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adeeduar-my.sharepoint.com/personal/martinalvarez_uade_edu_ar/Documents/Documentos/INECO/Base de datos/Página de UADE/"/>
    </mc:Choice>
  </mc:AlternateContent>
  <xr:revisionPtr revIDLastSave="139" documentId="13_ncr:1_{751E0F51-9279-4576-A567-BDD3E3C739BC}" xr6:coauthVersionLast="47" xr6:coauthVersionMax="47" xr10:uidLastSave="{1319482F-224F-49BA-863F-420EC049E447}"/>
  <bookViews>
    <workbookView xWindow="-120" yWindow="-120" windowWidth="20730" windowHeight="11160" tabRatio="598" firstSheet="1" activeTab="1" xr2:uid="{B1E195FC-C3D6-42F1-81C6-F1F2EFA8E1E8}"/>
  </bookViews>
  <sheets>
    <sheet name="INDICE" sheetId="10" r:id="rId1"/>
    <sheet name="Cuadro trimestral (94-23)" sheetId="8" r:id="rId2"/>
    <sheet name="Cuadro anual(94-23)" sheetId="9" r:id="rId3"/>
    <sheet name="Cuadro trimestral (94-15)" sheetId="1" r:id="rId4"/>
    <sheet name="Cuadro anual (94-15)" sheetId="7" r:id="rId5"/>
    <sheet name="Cuadro trimestral (16-23)" sheetId="3" r:id="rId6"/>
    <sheet name="Cuadro anual (16-23)" sheetId="4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7" i="8" l="1"/>
  <c r="S38" i="9" s="1"/>
  <c r="R127" i="8"/>
  <c r="Q127" i="8"/>
  <c r="R126" i="8"/>
  <c r="R125" i="8"/>
  <c r="R38" i="9" s="1"/>
  <c r="Q126" i="8"/>
  <c r="Q125" i="8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B38" i="9"/>
  <c r="B37" i="9"/>
  <c r="B36" i="9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B27" i="4"/>
  <c r="B25" i="4"/>
  <c r="B26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4"/>
  <c r="Q38" i="9" l="1"/>
</calcChain>
</file>

<file path=xl/sharedStrings.xml><?xml version="1.0" encoding="utf-8"?>
<sst xmlns="http://schemas.openxmlformats.org/spreadsheetml/2006/main" count="1119" uniqueCount="222">
  <si>
    <t>INDICE</t>
  </si>
  <si>
    <t>Cuadro 1.</t>
  </si>
  <si>
    <t xml:space="preserve">Cuadro 2. </t>
  </si>
  <si>
    <t>Cuadro 3.</t>
  </si>
  <si>
    <t>Detalle trimestral de 1994 a 2015 sobre Balanza de Pagos por componente y categoria funcional y Deuda Externa Bruta por sector residente</t>
  </si>
  <si>
    <t>Cuadro 4.</t>
  </si>
  <si>
    <t>Detalle anual de 1994 a 2015 sobre Balanza de Pagos por componente y categoria funcional y Deuda Externa Bruta por sector residente</t>
  </si>
  <si>
    <t>Cuadro 5.</t>
  </si>
  <si>
    <t>Cuadro 6.</t>
  </si>
  <si>
    <t>SECTOR EXTERNO</t>
  </si>
  <si>
    <t>Balanza de Pagos por componente y categoria funcional y Deuda Externa Bruta por sector residente (trimestral)</t>
  </si>
  <si>
    <t>En millones de dolares</t>
  </si>
  <si>
    <t>Fuente:</t>
  </si>
  <si>
    <t>INDEC</t>
  </si>
  <si>
    <t>Volver al indice</t>
  </si>
  <si>
    <t>Periodos</t>
  </si>
  <si>
    <t>Cuenta Corriente</t>
  </si>
  <si>
    <t>Cuenta
Capital</t>
  </si>
  <si>
    <t>Cuenta Financiera</t>
  </si>
  <si>
    <t>Deuda Externa de Argentina</t>
  </si>
  <si>
    <t>Bienes</t>
  </si>
  <si>
    <t>Servicios</t>
  </si>
  <si>
    <t>Rentas</t>
  </si>
  <si>
    <t>Transferencias
Corrientes</t>
  </si>
  <si>
    <t>Inversion
Directa</t>
  </si>
  <si>
    <t>Inversion de
Cartera</t>
  </si>
  <si>
    <t>Inversion financiera</t>
  </si>
  <si>
    <t>Otras Inversiones</t>
  </si>
  <si>
    <t>Activos de Reserva</t>
  </si>
  <si>
    <t>Errores y Omisiones Netas</t>
  </si>
  <si>
    <t>Item Memorandum</t>
  </si>
  <si>
    <t>Sector Publico</t>
  </si>
  <si>
    <t>Sector Privado No Financiero</t>
  </si>
  <si>
    <t xml:space="preserve"> Sector Financiero</t>
  </si>
  <si>
    <t>Exportaciones</t>
  </si>
  <si>
    <t>Importacions</t>
  </si>
  <si>
    <t>Importaciones</t>
  </si>
  <si>
    <t>Remuracion
de empleados</t>
  </si>
  <si>
    <t>Rentas de la
 Inversion</t>
  </si>
  <si>
    <t>I-94</t>
  </si>
  <si>
    <t>-</t>
  </si>
  <si>
    <t>II-94</t>
  </si>
  <si>
    <t>III-94</t>
  </si>
  <si>
    <t>IV-94</t>
  </si>
  <si>
    <t>I-95</t>
  </si>
  <si>
    <t>II-95</t>
  </si>
  <si>
    <t>III-95</t>
  </si>
  <si>
    <t>IV-95</t>
  </si>
  <si>
    <t>I-96</t>
  </si>
  <si>
    <t>II-96</t>
  </si>
  <si>
    <t>III-96</t>
  </si>
  <si>
    <t>IV-96</t>
  </si>
  <si>
    <t>I-97</t>
  </si>
  <si>
    <t>II-97</t>
  </si>
  <si>
    <t>III-97</t>
  </si>
  <si>
    <t>IV-97</t>
  </si>
  <si>
    <t>I-98</t>
  </si>
  <si>
    <t>II-98</t>
  </si>
  <si>
    <t>III-98</t>
  </si>
  <si>
    <t>IV-98</t>
  </si>
  <si>
    <t>I-99</t>
  </si>
  <si>
    <t>II-99</t>
  </si>
  <si>
    <t>III-99</t>
  </si>
  <si>
    <t>IV-99</t>
  </si>
  <si>
    <t>I-00</t>
  </si>
  <si>
    <t>II-00</t>
  </si>
  <si>
    <t>III-00</t>
  </si>
  <si>
    <t>IV-00</t>
  </si>
  <si>
    <t>I-01</t>
  </si>
  <si>
    <t>II-01</t>
  </si>
  <si>
    <t>III-01</t>
  </si>
  <si>
    <t>IV-01</t>
  </si>
  <si>
    <t>I-02</t>
  </si>
  <si>
    <t>II-02</t>
  </si>
  <si>
    <t>III-02</t>
  </si>
  <si>
    <t>IV-02</t>
  </si>
  <si>
    <t>I-03</t>
  </si>
  <si>
    <t>II-03</t>
  </si>
  <si>
    <t>III-03</t>
  </si>
  <si>
    <t>IV-03</t>
  </si>
  <si>
    <t>I-04</t>
  </si>
  <si>
    <t>II-04</t>
  </si>
  <si>
    <t>III-04</t>
  </si>
  <si>
    <t>IV-04</t>
  </si>
  <si>
    <t>I-05</t>
  </si>
  <si>
    <t>II-05</t>
  </si>
  <si>
    <t>III-05</t>
  </si>
  <si>
    <t>IV-05</t>
  </si>
  <si>
    <t>I-06</t>
  </si>
  <si>
    <t>II-06</t>
  </si>
  <si>
    <t>III-06</t>
  </si>
  <si>
    <t>IV-06</t>
  </si>
  <si>
    <t>I-07</t>
  </si>
  <si>
    <t>II-07</t>
  </si>
  <si>
    <t>III-07</t>
  </si>
  <si>
    <t>IV-07</t>
  </si>
  <si>
    <t>I-08</t>
  </si>
  <si>
    <t>II-08</t>
  </si>
  <si>
    <t>III-08</t>
  </si>
  <si>
    <t>IV-08</t>
  </si>
  <si>
    <t>I-09</t>
  </si>
  <si>
    <t>II-09</t>
  </si>
  <si>
    <t>III-09</t>
  </si>
  <si>
    <t>IV-09</t>
  </si>
  <si>
    <t>I-10</t>
  </si>
  <si>
    <t>II-10</t>
  </si>
  <si>
    <t>III-10</t>
  </si>
  <si>
    <t>IV-10</t>
  </si>
  <si>
    <t>I-11</t>
  </si>
  <si>
    <t>II-11</t>
  </si>
  <si>
    <t>III-11</t>
  </si>
  <si>
    <t>IV-11</t>
  </si>
  <si>
    <t>I-12</t>
  </si>
  <si>
    <t>II-12</t>
  </si>
  <si>
    <t>III-12</t>
  </si>
  <si>
    <t>IV-12</t>
  </si>
  <si>
    <t>I-13</t>
  </si>
  <si>
    <t>II-13</t>
  </si>
  <si>
    <t>III-13</t>
  </si>
  <si>
    <t>IV-13</t>
  </si>
  <si>
    <t>I-14</t>
  </si>
  <si>
    <t>II-14</t>
  </si>
  <si>
    <t>III-14</t>
  </si>
  <si>
    <t>IV-14</t>
  </si>
  <si>
    <t>I-15</t>
  </si>
  <si>
    <t>II-15</t>
  </si>
  <si>
    <t>III-15</t>
  </si>
  <si>
    <t>IV-15</t>
  </si>
  <si>
    <t>I-16</t>
  </si>
  <si>
    <t>II-16</t>
  </si>
  <si>
    <t>III-16</t>
  </si>
  <si>
    <t>IV-16</t>
  </si>
  <si>
    <t>I-17</t>
  </si>
  <si>
    <t>II-17</t>
  </si>
  <si>
    <t>III-17</t>
  </si>
  <si>
    <t>IV-17</t>
  </si>
  <si>
    <t>I-18</t>
  </si>
  <si>
    <t>II-18</t>
  </si>
  <si>
    <t>III-18</t>
  </si>
  <si>
    <t>IV-18</t>
  </si>
  <si>
    <t>I-19</t>
  </si>
  <si>
    <t>II-19</t>
  </si>
  <si>
    <t>III-19</t>
  </si>
  <si>
    <t>IV-19</t>
  </si>
  <si>
    <t>I-20</t>
  </si>
  <si>
    <t>II-20</t>
  </si>
  <si>
    <t>III-20</t>
  </si>
  <si>
    <t>IV-20</t>
  </si>
  <si>
    <t>Balanza de Pagos por componente y categoria funcional y Deuda Externa Bruta por sector residente (anual)</t>
  </si>
  <si>
    <t>Cuenta 
Capital</t>
  </si>
  <si>
    <t>Cuenta financiera</t>
  </si>
  <si>
    <t>Deuda Externa Argentina</t>
  </si>
  <si>
    <t>Mercancias (FOB)</t>
  </si>
  <si>
    <t>Servicios Reales</t>
  </si>
  <si>
    <t>Transferecias
Corrientes</t>
  </si>
  <si>
    <t>Inversion Directa</t>
  </si>
  <si>
    <t>Inversion de Cartera</t>
  </si>
  <si>
    <t>Instrumentos 
Financieros</t>
  </si>
  <si>
    <t>Activos de 
Reserva</t>
  </si>
  <si>
    <t>Errores y 
Omisiones 
Netas</t>
  </si>
  <si>
    <t>Item de
Memorandum
 Memorandum</t>
  </si>
  <si>
    <t>Sector 
Financiero</t>
  </si>
  <si>
    <t xml:space="preserve">Exportaciones </t>
  </si>
  <si>
    <t>Remuneracion 
Empleados</t>
  </si>
  <si>
    <t>Rentas de la inversion</t>
  </si>
  <si>
    <t>En el 
exterior</t>
  </si>
  <si>
    <t>En el 
pais</t>
  </si>
  <si>
    <t>En el 
Exterior</t>
  </si>
  <si>
    <t xml:space="preserve">Activos </t>
  </si>
  <si>
    <t>Pasivos</t>
  </si>
  <si>
    <t>Importaciones CIF</t>
  </si>
  <si>
    <t>Otra Inversion</t>
  </si>
  <si>
    <t>Credito</t>
  </si>
  <si>
    <t>Debito</t>
  </si>
  <si>
    <t>Balanza de Pagos por componente y categoria funcional y Deuda Externa por sector residente y concepto (trimestral)</t>
  </si>
  <si>
    <t>Cuenta de 
Capital</t>
  </si>
  <si>
    <t>Errores y
 Omisiones
 Netas</t>
  </si>
  <si>
    <t>Deuda Externa</t>
  </si>
  <si>
    <t>Bienes y Servicios</t>
  </si>
  <si>
    <t>Transferencias 
corrientes</t>
  </si>
  <si>
    <t>Inversion directa</t>
  </si>
  <si>
    <t>Inversion de cartera</t>
  </si>
  <si>
    <t>Instrumentos financieros 
derivados</t>
  </si>
  <si>
    <t>Otra inversion</t>
  </si>
  <si>
    <t>Activos de 
reserva</t>
  </si>
  <si>
    <t>Gobierno general</t>
  </si>
  <si>
    <t>Banco central</t>
  </si>
  <si>
    <t>Sociedades captadoras de depositos</t>
  </si>
  <si>
    <t>Otras sociedades financieras</t>
  </si>
  <si>
    <t>Sociedades no financieras</t>
  </si>
  <si>
    <t>Remuneracion
 de empleados</t>
  </si>
  <si>
    <t>Renta de la inversion</t>
  </si>
  <si>
    <t>Activos</t>
  </si>
  <si>
    <t>Moneda y 
depositos</t>
  </si>
  <si>
    <t>Titulos de 
deuda</t>
  </si>
  <si>
    <t>Prestamos</t>
  </si>
  <si>
    <t xml:space="preserve">Creditos y
anticipos comerciales
</t>
  </si>
  <si>
    <t>Otros pasivos de 
deuda</t>
  </si>
  <si>
    <t>Derechos
especiales de giro</t>
  </si>
  <si>
    <t>Creditos y 
anticipos comerciales</t>
  </si>
  <si>
    <t>Otros pasivos
de deuda</t>
  </si>
  <si>
    <t>Inversion 
directa</t>
  </si>
  <si>
    <t>Inversion de 
cartera</t>
  </si>
  <si>
    <t>Otra 
inversion</t>
  </si>
  <si>
    <t>Balanza de Pagos por componente y categoria funcional y Deuda Externa por sector residente y concepto (anual)</t>
  </si>
  <si>
    <t>I-21</t>
  </si>
  <si>
    <t>II-21</t>
  </si>
  <si>
    <t>III-21</t>
  </si>
  <si>
    <t>IV-21</t>
  </si>
  <si>
    <t>I-22</t>
  </si>
  <si>
    <t>II-22</t>
  </si>
  <si>
    <t>III-22</t>
  </si>
  <si>
    <t>IV-22</t>
  </si>
  <si>
    <t xml:space="preserve">Resumen trimestral de 1994 a 2022 sobre Balanza de Pagos por componente y categoria funcional y Deuda Externa Bruta por sector residente </t>
  </si>
  <si>
    <t>Resumen anual de 1994 a 2022 sobre Balanza de Pagos por componente y categoria funcional y Deuda Externa Bruta por sector residente</t>
  </si>
  <si>
    <t>Detalle trimestral de 2006 a 2022 sobre Balanza de Pagos por componente y categoria funcional y Deuda Externa por sector residente y concepto</t>
  </si>
  <si>
    <t>Detalle anual de 2006 a 2022 sobre Balanza de Pagos por componente y categoria funcional y Deuda Externa por sector residente y concepto</t>
  </si>
  <si>
    <t>I-23</t>
  </si>
  <si>
    <t>II-23</t>
  </si>
  <si>
    <t>Sector Financiero</t>
  </si>
  <si>
    <t>IV-23</t>
  </si>
  <si>
    <t>III-23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</si>
</sst>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\ #,##0;[Red]&quot;$&quot;\ \-#,##0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#,##0,"/>
    <numFmt numFmtId="169" formatCode="#,##0,,"/>
    <numFmt numFmtId="170" formatCode="#,##0.00_);\(#,##0.00\);&quot; --- &quot;"/>
    <numFmt numFmtId="171" formatCode="_ [$€-2]\ * #,##0.00_ ;_ [$€-2]\ * \-#,##0.00_ ;_ [$€-2]\ * &quot;-&quot;??_ "/>
    <numFmt numFmtId="172" formatCode="#,##0.00_)\ ;\(#,##0.00\)\ ;&quot;--  &quot;"/>
    <numFmt numFmtId="173" formatCode="#,##0.00;;&quot; ---&quot;"/>
    <numFmt numFmtId="174" formatCode="#,##0,;\-\ #,##0,;&quot;--- &quot;"/>
    <numFmt numFmtId="175" formatCode="#,##0,,;\-\ #,##0,,;&quot;--- &quot;"/>
    <numFmt numFmtId="176" formatCode="0.00\ %"/>
    <numFmt numFmtId="177" formatCode="#.##0"/>
    <numFmt numFmtId="178" formatCode="_-[$€-2]\ * #,##0.00_-;\-[$€-2]\ * #,##0.00_-;_-[$€-2]\ * &quot;-&quot;??_-"/>
    <numFmt numFmtId="179" formatCode="&quot;$&quot;#,##0\ ;\(&quot;$&quot;#,##0\)"/>
    <numFmt numFmtId="180" formatCode="_(* #,##0.0000000_);_(* \(#,##0.0000000\);_(* &quot;-&quot;??_);_(@_)"/>
    <numFmt numFmtId="181" formatCode="#,##0.0"/>
  </numFmts>
  <fonts count="73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6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name val="Book Antiqua"/>
      <family val="1"/>
    </font>
    <font>
      <sz val="11"/>
      <name val="Times New Roman"/>
      <family val="1"/>
    </font>
    <font>
      <i/>
      <sz val="10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Comic Sans MS"/>
      <family val="4"/>
    </font>
    <font>
      <u/>
      <sz val="10"/>
      <color theme="10"/>
      <name val="Century Schoolbook"/>
      <family val="1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10"/>
      <color indexed="22"/>
      <name val="MS Sans Serif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Calibri Light"/>
      <family val="2"/>
      <scheme val="major"/>
    </font>
    <font>
      <b/>
      <i/>
      <sz val="20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55">
    <xf numFmtId="0" fontId="0" fillId="0" borderId="0"/>
    <xf numFmtId="0" fontId="5" fillId="0" borderId="0" applyNumberFormat="0" applyFill="0" applyBorder="0" applyAlignment="0" applyProtection="0"/>
    <xf numFmtId="0" fontId="5" fillId="0" borderId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16" applyNumberFormat="0" applyAlignment="0" applyProtection="0"/>
    <xf numFmtId="0" fontId="13" fillId="7" borderId="17" applyNumberFormat="0" applyAlignment="0" applyProtection="0"/>
    <xf numFmtId="0" fontId="14" fillId="7" borderId="16" applyNumberFormat="0" applyAlignment="0" applyProtection="0"/>
    <xf numFmtId="0" fontId="15" fillId="0" borderId="18" applyNumberFormat="0" applyFill="0" applyAlignment="0" applyProtection="0"/>
    <xf numFmtId="0" fontId="16" fillId="8" borderId="1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20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0" fillId="53" borderId="24" applyNumberFormat="0" applyAlignment="0" applyProtection="0"/>
    <xf numFmtId="0" fontId="31" fillId="0" borderId="25" applyNumberFormat="0" applyFill="0" applyAlignment="0" applyProtection="0"/>
    <xf numFmtId="0" fontId="30" fillId="53" borderId="24" applyNumberFormat="0" applyAlignment="0" applyProtection="0"/>
    <xf numFmtId="172" fontId="43" fillId="0" borderId="0" applyFont="0" applyFill="0" applyBorder="0" applyAlignment="0" applyProtection="0"/>
    <xf numFmtId="173" fontId="23" fillId="0" borderId="0" applyFont="0" applyFill="0" applyBorder="0" applyAlignment="0" applyProtection="0"/>
    <xf numFmtId="168" fontId="23" fillId="0" borderId="0"/>
    <xf numFmtId="174" fontId="23" fillId="0" borderId="0" applyFont="0" applyFill="0" applyBorder="0" applyAlignment="0" applyProtection="0"/>
    <xf numFmtId="169" fontId="23" fillId="0" borderId="0"/>
    <xf numFmtId="175" fontId="2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33" fillId="39" borderId="23" applyNumberFormat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Alignment="0" applyProtection="0"/>
    <xf numFmtId="0" fontId="32" fillId="0" borderId="28" applyNumberFormat="0" applyFill="0" applyAlignment="0" applyProtection="0"/>
    <xf numFmtId="0" fontId="32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33" fillId="39" borderId="23" applyNumberFormat="0" applyAlignment="0" applyProtection="0"/>
    <xf numFmtId="0" fontId="31" fillId="0" borderId="25" applyNumberFormat="0" applyFill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5" fillId="5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52" borderId="3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39" borderId="35" applyNumberFormat="0" applyAlignment="0" applyProtection="0"/>
    <xf numFmtId="0" fontId="21" fillId="55" borderId="29" applyNumberFormat="0" applyFont="0" applyAlignment="0" applyProtection="0"/>
    <xf numFmtId="0" fontId="21" fillId="9" borderId="20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36" fillId="52" borderId="30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6" fontId="25" fillId="0" borderId="0"/>
    <xf numFmtId="0" fontId="36" fillId="52" borderId="3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Alignment="0" applyProtection="0"/>
    <xf numFmtId="0" fontId="32" fillId="0" borderId="28" applyNumberFormat="0" applyFill="0" applyAlignment="0" applyProtection="0"/>
    <xf numFmtId="0" fontId="39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" fontId="2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9" borderId="20" applyNumberFormat="0" applyFont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0" fontId="46" fillId="0" borderId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33" fillId="39" borderId="23" applyNumberFormat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48" fillId="0" borderId="0"/>
    <xf numFmtId="0" fontId="46" fillId="0" borderId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9" fontId="5" fillId="0" borderId="0" applyFont="0" applyFill="0" applyBorder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4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6" fillId="0" borderId="0"/>
    <xf numFmtId="0" fontId="6" fillId="0" borderId="0"/>
    <xf numFmtId="0" fontId="50" fillId="0" borderId="0"/>
    <xf numFmtId="0" fontId="36" fillId="52" borderId="30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6" fillId="0" borderId="0"/>
    <xf numFmtId="167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44" fillId="55" borderId="29" applyNumberFormat="0" applyFon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33" fillId="39" borderId="23" applyNumberFormat="0" applyAlignment="0" applyProtection="0"/>
    <xf numFmtId="0" fontId="29" fillId="52" borderId="2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39" borderId="23" applyNumberFormat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9" fillId="52" borderId="23" applyNumberFormat="0" applyAlignment="0" applyProtection="0"/>
    <xf numFmtId="0" fontId="42" fillId="0" borderId="31" applyNumberFormat="0" applyFill="0" applyAlignment="0" applyProtection="0"/>
    <xf numFmtId="0" fontId="44" fillId="55" borderId="29" applyNumberFormat="0" applyFont="0" applyAlignment="0" applyProtection="0"/>
    <xf numFmtId="0" fontId="29" fillId="52" borderId="23" applyNumberFormat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1" fillId="55" borderId="29" applyNumberFormat="0" applyFont="0" applyAlignment="0" applyProtection="0"/>
    <xf numFmtId="0" fontId="36" fillId="52" borderId="30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33" fillId="39" borderId="23" applyNumberFormat="0" applyAlignment="0" applyProtection="0"/>
    <xf numFmtId="0" fontId="42" fillId="0" borderId="31" applyNumberFormat="0" applyFill="0" applyAlignment="0" applyProtection="0"/>
    <xf numFmtId="0" fontId="36" fillId="52" borderId="30" applyNumberFormat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21" fillId="55" borderId="29" applyNumberFormat="0" applyFont="0" applyAlignment="0" applyProtection="0"/>
    <xf numFmtId="0" fontId="42" fillId="0" borderId="31" applyNumberFormat="0" applyFill="0" applyAlignment="0" applyProtection="0"/>
    <xf numFmtId="9" fontId="5" fillId="0" borderId="0" applyFont="0" applyFill="0" applyBorder="0" applyAlignment="0" applyProtection="0"/>
    <xf numFmtId="0" fontId="36" fillId="52" borderId="30" applyNumberFormat="0" applyAlignment="0" applyProtection="0"/>
    <xf numFmtId="0" fontId="5" fillId="0" borderId="0" applyNumberFormat="0" applyFill="0" applyBorder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44" fillId="55" borderId="29" applyNumberFormat="0" applyFon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6" fillId="9" borderId="20" applyNumberFormat="0" applyFont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36" fillId="52" borderId="30" applyNumberFormat="0" applyAlignment="0" applyProtection="0"/>
    <xf numFmtId="0" fontId="21" fillId="55" borderId="29" applyNumberFormat="0" applyFont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5" fillId="55" borderId="23" applyNumberFormat="0" applyFont="0" applyAlignment="0" applyProtection="0"/>
    <xf numFmtId="0" fontId="6" fillId="0" borderId="0"/>
    <xf numFmtId="167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7" fontId="5" fillId="0" borderId="0" applyFont="0" applyFill="0" applyBorder="0" applyAlignment="0" applyProtection="0"/>
    <xf numFmtId="0" fontId="6" fillId="0" borderId="0"/>
    <xf numFmtId="0" fontId="6" fillId="0" borderId="0"/>
    <xf numFmtId="0" fontId="52" fillId="0" borderId="0" applyNumberFormat="0" applyFill="0" applyBorder="0" applyAlignment="0" applyProtection="0">
      <alignment vertical="top"/>
      <protection locked="0"/>
    </xf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6" fillId="0" borderId="0"/>
    <xf numFmtId="167" fontId="5" fillId="0" borderId="0" applyFont="0" applyFill="0" applyBorder="0" applyAlignment="0" applyProtection="0"/>
    <xf numFmtId="0" fontId="6" fillId="0" borderId="0"/>
    <xf numFmtId="0" fontId="6" fillId="0" borderId="0"/>
    <xf numFmtId="164" fontId="48" fillId="0" borderId="0" applyFont="0" applyFill="0" applyBorder="0" applyAlignment="0" applyProtection="0"/>
    <xf numFmtId="0" fontId="5" fillId="0" borderId="0"/>
    <xf numFmtId="0" fontId="53" fillId="0" borderId="0"/>
    <xf numFmtId="0" fontId="21" fillId="55" borderId="36" applyNumberFormat="0" applyFont="0" applyAlignment="0" applyProtection="0"/>
    <xf numFmtId="0" fontId="54" fillId="5" borderId="0" applyNumberFormat="0" applyBorder="0" applyAlignment="0" applyProtection="0"/>
    <xf numFmtId="0" fontId="44" fillId="55" borderId="36" applyNumberFormat="0" applyFont="0" applyAlignment="0" applyProtection="0"/>
    <xf numFmtId="0" fontId="33" fillId="39" borderId="35" applyNumberFormat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36" fillId="52" borderId="37" applyNumberFormat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56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1" borderId="0" applyNumberFormat="0" applyBorder="0" applyAlignment="0" applyProtection="0"/>
    <xf numFmtId="0" fontId="21" fillId="54" borderId="0" applyNumberFormat="0" applyBorder="0" applyAlignment="0" applyProtection="0"/>
    <xf numFmtId="0" fontId="21" fillId="39" borderId="0" applyNumberFormat="0" applyBorder="0" applyAlignment="0" applyProtection="0"/>
    <xf numFmtId="0" fontId="21" fillId="54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52" borderId="0" applyNumberFormat="0" applyBorder="0" applyAlignment="0" applyProtection="0"/>
    <xf numFmtId="0" fontId="21" fillId="54" borderId="0" applyNumberFormat="0" applyBorder="0" applyAlignment="0" applyProtection="0"/>
    <xf numFmtId="0" fontId="21" fillId="52" borderId="0" applyNumberFormat="0" applyBorder="0" applyAlignment="0" applyProtection="0"/>
    <xf numFmtId="0" fontId="21" fillId="54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6" borderId="0" applyNumberFormat="0" applyBorder="0" applyAlignment="0" applyProtection="0"/>
    <xf numFmtId="0" fontId="27" fillId="54" borderId="0" applyNumberFormat="0" applyBorder="0" applyAlignment="0" applyProtection="0"/>
    <xf numFmtId="0" fontId="27" fillId="52" borderId="0" applyNumberFormat="0" applyBorder="0" applyAlignment="0" applyProtection="0"/>
    <xf numFmtId="0" fontId="27" fillId="41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34" fillId="35" borderId="0" applyNumberFormat="0" applyBorder="0" applyAlignment="0" applyProtection="0"/>
    <xf numFmtId="0" fontId="29" fillId="57" borderId="23" applyNumberFormat="0" applyAlignment="0" applyProtection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3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7" fillId="46" borderId="0" applyNumberFormat="0" applyBorder="0" applyAlignment="0" applyProtection="0"/>
    <xf numFmtId="0" fontId="27" fillId="56" borderId="0" applyNumberFormat="0" applyBorder="0" applyAlignment="0" applyProtection="0"/>
    <xf numFmtId="0" fontId="33" fillId="54" borderId="23" applyNumberFormat="0" applyAlignment="0" applyProtection="0"/>
    <xf numFmtId="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55" fillId="0" borderId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0" fillId="0" borderId="26" applyNumberFormat="0" applyFill="0" applyAlignment="0" applyProtection="0"/>
    <xf numFmtId="0" fontId="41" fillId="0" borderId="27" applyNumberFormat="0" applyFill="0" applyAlignment="0" applyProtection="0"/>
    <xf numFmtId="0" fontId="32" fillId="0" borderId="28" applyNumberFormat="0" applyFill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15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5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5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5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9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6" fillId="0" borderId="0"/>
    <xf numFmtId="0" fontId="21" fillId="0" borderId="0"/>
    <xf numFmtId="0" fontId="6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" fillId="0" borderId="0"/>
    <xf numFmtId="0" fontId="21" fillId="0" borderId="0"/>
    <xf numFmtId="0" fontId="6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" fillId="0" borderId="0"/>
    <xf numFmtId="167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55" borderId="23" applyNumberFormat="0" applyFont="0" applyAlignment="0" applyProtection="0"/>
    <xf numFmtId="0" fontId="5" fillId="54" borderId="29" applyNumberFormat="0" applyFont="0" applyAlignment="0" applyProtection="0"/>
    <xf numFmtId="0" fontId="6" fillId="9" borderId="20" applyNumberFormat="0" applyFont="0" applyAlignment="0" applyProtection="0"/>
    <xf numFmtId="0" fontId="60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36" fillId="57" borderId="30" applyNumberFormat="0" applyAlignment="0" applyProtection="0"/>
    <xf numFmtId="0" fontId="3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66" fillId="0" borderId="27" applyNumberFormat="0" applyFill="0" applyAlignment="0" applyProtection="0"/>
    <xf numFmtId="0" fontId="62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42" fillId="0" borderId="34" applyNumberFormat="0" applyFill="0" applyAlignment="0" applyProtection="0"/>
    <xf numFmtId="0" fontId="55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9" borderId="20" applyNumberFormat="0" applyFont="0" applyAlignment="0" applyProtection="0"/>
    <xf numFmtId="0" fontId="6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52" borderId="30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29" fillId="52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44" fillId="55" borderId="29" applyNumberFormat="0" applyFon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33" fillId="39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9" fillId="52" borderId="23" applyNumberFormat="0" applyAlignment="0" applyProtection="0"/>
    <xf numFmtId="0" fontId="42" fillId="0" borderId="31" applyNumberFormat="0" applyFill="0" applyAlignment="0" applyProtection="0"/>
    <xf numFmtId="0" fontId="44" fillId="55" borderId="29" applyNumberFormat="0" applyFon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33" fillId="39" borderId="23" applyNumberFormat="0" applyAlignment="0" applyProtection="0"/>
    <xf numFmtId="0" fontId="42" fillId="0" borderId="31" applyNumberFormat="0" applyFill="0" applyAlignment="0" applyProtection="0"/>
    <xf numFmtId="0" fontId="36" fillId="52" borderId="30" applyNumberFormat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21" fillId="55" borderId="29" applyNumberFormat="0" applyFont="0" applyAlignment="0" applyProtection="0"/>
    <xf numFmtId="0" fontId="42" fillId="0" borderId="31" applyNumberFormat="0" applyFill="0" applyAlignment="0" applyProtection="0"/>
    <xf numFmtId="0" fontId="36" fillId="52" borderId="30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6" fillId="9" borderId="20" applyNumberFormat="0" applyFont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29" fillId="52" borderId="23" applyNumberFormat="0" applyAlignment="0" applyProtection="0"/>
    <xf numFmtId="0" fontId="29" fillId="52" borderId="23" applyNumberFormat="0" applyAlignment="0" applyProtection="0"/>
    <xf numFmtId="0" fontId="33" fillId="39" borderId="23" applyNumberFormat="0" applyAlignment="0" applyProtection="0"/>
    <xf numFmtId="0" fontId="33" fillId="39" borderId="23" applyNumberFormat="0" applyAlignment="0" applyProtection="0"/>
    <xf numFmtId="0" fontId="21" fillId="55" borderId="29" applyNumberFormat="0" applyFont="0" applyAlignment="0" applyProtection="0"/>
    <xf numFmtId="0" fontId="21" fillId="55" borderId="29" applyNumberFormat="0" applyFont="0" applyAlignment="0" applyProtection="0"/>
    <xf numFmtId="0" fontId="44" fillId="55" borderId="29" applyNumberFormat="0" applyFont="0" applyAlignment="0" applyProtection="0"/>
    <xf numFmtId="0" fontId="36" fillId="52" borderId="30" applyNumberFormat="0" applyAlignment="0" applyProtection="0"/>
    <xf numFmtId="0" fontId="36" fillId="52" borderId="30" applyNumberFormat="0" applyAlignment="0" applyProtection="0"/>
    <xf numFmtId="0" fontId="42" fillId="0" borderId="3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4" fillId="55" borderId="36" applyNumberFormat="0" applyFon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33" fillId="39" borderId="35" applyNumberFormat="0" applyAlignment="0" applyProtection="0"/>
    <xf numFmtId="0" fontId="44" fillId="55" borderId="36" applyNumberFormat="0" applyFon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44" fillId="55" borderId="36" applyNumberFormat="0" applyFon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44" fillId="55" borderId="36" applyNumberFormat="0" applyFont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44" fillId="55" borderId="36" applyNumberFormat="0" applyFon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33" fillId="39" borderId="35" applyNumberFormat="0" applyAlignment="0" applyProtection="0"/>
    <xf numFmtId="0" fontId="21" fillId="55" borderId="36" applyNumberFormat="0" applyFont="0" applyAlignment="0" applyProtection="0"/>
    <xf numFmtId="0" fontId="44" fillId="55" borderId="36" applyNumberFormat="0" applyFont="0" applyAlignment="0" applyProtection="0"/>
    <xf numFmtId="0" fontId="33" fillId="39" borderId="35" applyNumberFormat="0" applyAlignment="0" applyProtection="0"/>
    <xf numFmtId="0" fontId="21" fillId="55" borderId="36" applyNumberFormat="0" applyFont="0" applyAlignment="0" applyProtection="0"/>
    <xf numFmtId="0" fontId="44" fillId="55" borderId="36" applyNumberFormat="0" applyFon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44" fillId="55" borderId="36" applyNumberFormat="0" applyFon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42" fillId="0" borderId="38" applyNumberFormat="0" applyFill="0" applyAlignment="0" applyProtection="0"/>
    <xf numFmtId="0" fontId="44" fillId="55" borderId="36" applyNumberFormat="0" applyFon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36" fillId="52" borderId="37" applyNumberFormat="0" applyAlignment="0" applyProtection="0"/>
    <xf numFmtId="0" fontId="33" fillId="39" borderId="35" applyNumberFormat="0" applyAlignment="0" applyProtection="0"/>
    <xf numFmtId="0" fontId="44" fillId="55" borderId="36" applyNumberFormat="0" applyFon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33" fillId="39" borderId="35" applyNumberForma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44" fillId="55" borderId="36" applyNumberFormat="0" applyFont="0" applyAlignment="0" applyProtection="0"/>
    <xf numFmtId="0" fontId="44" fillId="55" borderId="36" applyNumberFormat="0" applyFont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44" fillId="55" borderId="36" applyNumberFormat="0" applyFon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42" fillId="0" borderId="39" applyNumberFormat="0" applyFill="0" applyAlignment="0" applyProtection="0"/>
    <xf numFmtId="0" fontId="44" fillId="55" borderId="36" applyNumberFormat="0" applyFont="0" applyAlignment="0" applyProtection="0"/>
    <xf numFmtId="0" fontId="44" fillId="55" borderId="36" applyNumberFormat="0" applyFont="0" applyAlignment="0" applyProtection="0"/>
    <xf numFmtId="0" fontId="42" fillId="0" borderId="38" applyNumberFormat="0" applyFill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33" fillId="54" borderId="35" applyNumberFormat="0" applyAlignment="0" applyProtection="0"/>
    <xf numFmtId="0" fontId="42" fillId="0" borderId="38" applyNumberFormat="0" applyFill="0" applyAlignment="0" applyProtection="0"/>
    <xf numFmtId="0" fontId="36" fillId="52" borderId="37" applyNumberFormat="0" applyAlignment="0" applyProtection="0"/>
    <xf numFmtId="0" fontId="36" fillId="52" borderId="37" applyNumberForma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42" fillId="0" borderId="38" applyNumberFormat="0" applyFill="0" applyAlignment="0" applyProtection="0"/>
    <xf numFmtId="0" fontId="36" fillId="52" borderId="37" applyNumberFormat="0" applyAlignment="0" applyProtection="0"/>
    <xf numFmtId="0" fontId="42" fillId="0" borderId="38" applyNumberFormat="0" applyFill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42" fillId="0" borderId="38" applyNumberFormat="0" applyFill="0" applyAlignment="0" applyProtection="0"/>
    <xf numFmtId="0" fontId="42" fillId="0" borderId="38" applyNumberFormat="0" applyFill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42" fillId="0" borderId="38" applyNumberFormat="0" applyFill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33" fillId="39" borderId="35" applyNumberFormat="0" applyAlignment="0" applyProtection="0"/>
    <xf numFmtId="0" fontId="42" fillId="0" borderId="38" applyNumberFormat="0" applyFill="0" applyAlignment="0" applyProtection="0"/>
    <xf numFmtId="0" fontId="42" fillId="0" borderId="38" applyNumberFormat="0" applyFill="0" applyAlignment="0" applyProtection="0"/>
    <xf numFmtId="0" fontId="29" fillId="52" borderId="35" applyNumberFormat="0" applyAlignment="0" applyProtection="0"/>
    <xf numFmtId="0" fontId="42" fillId="0" borderId="38" applyNumberFormat="0" applyFill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33" fillId="39" borderId="35" applyNumberFormat="0" applyAlignment="0" applyProtection="0"/>
    <xf numFmtId="0" fontId="44" fillId="55" borderId="36" applyNumberFormat="0" applyFont="0" applyAlignment="0" applyProtection="0"/>
    <xf numFmtId="0" fontId="42" fillId="0" borderId="38" applyNumberFormat="0" applyFill="0" applyAlignment="0" applyProtection="0"/>
    <xf numFmtId="0" fontId="21" fillId="55" borderId="36" applyNumberFormat="0" applyFont="0" applyAlignment="0" applyProtection="0"/>
    <xf numFmtId="0" fontId="42" fillId="0" borderId="38" applyNumberFormat="0" applyFill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33" fillId="39" borderId="35" applyNumberFormat="0" applyAlignment="0" applyProtection="0"/>
    <xf numFmtId="0" fontId="21" fillId="55" borderId="36" applyNumberFormat="0" applyFont="0" applyAlignment="0" applyProtection="0"/>
    <xf numFmtId="0" fontId="33" fillId="39" borderId="35" applyNumberFormat="0" applyAlignment="0" applyProtection="0"/>
    <xf numFmtId="0" fontId="5" fillId="54" borderId="36" applyNumberFormat="0" applyFont="0" applyAlignment="0" applyProtection="0"/>
    <xf numFmtId="0" fontId="42" fillId="0" borderId="38" applyNumberFormat="0" applyFill="0" applyAlignment="0" applyProtection="0"/>
    <xf numFmtId="0" fontId="33" fillId="39" borderId="35" applyNumberFormat="0" applyAlignment="0" applyProtection="0"/>
    <xf numFmtId="0" fontId="44" fillId="55" borderId="36" applyNumberFormat="0" applyFont="0" applyAlignment="0" applyProtection="0"/>
    <xf numFmtId="0" fontId="44" fillId="55" borderId="36" applyNumberFormat="0" applyFon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42" fillId="0" borderId="38" applyNumberFormat="0" applyFill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33" fillId="39" borderId="35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29" fillId="52" borderId="35" applyNumberFormat="0" applyAlignment="0" applyProtection="0"/>
    <xf numFmtId="0" fontId="33" fillId="39" borderId="35" applyNumberFormat="0" applyAlignment="0" applyProtection="0"/>
    <xf numFmtId="0" fontId="42" fillId="0" borderId="38" applyNumberFormat="0" applyFill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33" fillId="39" borderId="35" applyNumberFormat="0" applyAlignment="0" applyProtection="0"/>
    <xf numFmtId="0" fontId="42" fillId="0" borderId="38" applyNumberFormat="0" applyFill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33" fillId="39" borderId="35" applyNumberForma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33" fillId="39" borderId="35" applyNumberFormat="0" applyAlignment="0" applyProtection="0"/>
    <xf numFmtId="0" fontId="44" fillId="55" borderId="36" applyNumberFormat="0" applyFont="0" applyAlignment="0" applyProtection="0"/>
    <xf numFmtId="0" fontId="33" fillId="39" borderId="35" applyNumberFormat="0" applyAlignment="0" applyProtection="0"/>
    <xf numFmtId="0" fontId="42" fillId="0" borderId="38" applyNumberFormat="0" applyFill="0" applyAlignment="0" applyProtection="0"/>
    <xf numFmtId="0" fontId="36" fillId="52" borderId="37" applyNumberFormat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44" fillId="55" borderId="36" applyNumberFormat="0" applyFont="0" applyAlignment="0" applyProtection="0"/>
    <xf numFmtId="0" fontId="42" fillId="0" borderId="38" applyNumberFormat="0" applyFill="0" applyAlignment="0" applyProtection="0"/>
    <xf numFmtId="0" fontId="29" fillId="52" borderId="35" applyNumberFormat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44" fillId="55" borderId="36" applyNumberFormat="0" applyFon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42" fillId="0" borderId="38" applyNumberFormat="0" applyFill="0" applyAlignment="0" applyProtection="0"/>
    <xf numFmtId="0" fontId="36" fillId="52" borderId="37" applyNumberForma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29" fillId="52" borderId="35" applyNumberFormat="0" applyAlignment="0" applyProtection="0"/>
    <xf numFmtId="0" fontId="36" fillId="52" borderId="37" applyNumberFormat="0" applyAlignment="0" applyProtection="0"/>
    <xf numFmtId="0" fontId="36" fillId="52" borderId="37" applyNumberFormat="0" applyAlignment="0" applyProtection="0"/>
    <xf numFmtId="0" fontId="33" fillId="39" borderId="35" applyNumberFormat="0" applyAlignment="0" applyProtection="0"/>
    <xf numFmtId="0" fontId="21" fillId="55" borderId="36" applyNumberFormat="0" applyFont="0" applyAlignment="0" applyProtection="0"/>
    <xf numFmtId="0" fontId="36" fillId="52" borderId="37" applyNumberFormat="0" applyAlignment="0" applyProtection="0"/>
    <xf numFmtId="0" fontId="36" fillId="57" borderId="37" applyNumberForma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36" fillId="52" borderId="37" applyNumberFormat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42" fillId="0" borderId="38" applyNumberFormat="0" applyFill="0" applyAlignment="0" applyProtection="0"/>
    <xf numFmtId="0" fontId="21" fillId="55" borderId="36" applyNumberFormat="0" applyFont="0" applyAlignment="0" applyProtection="0"/>
    <xf numFmtId="0" fontId="42" fillId="0" borderId="38" applyNumberFormat="0" applyFill="0" applyAlignment="0" applyProtection="0"/>
    <xf numFmtId="0" fontId="33" fillId="39" borderId="35" applyNumberFormat="0" applyAlignment="0" applyProtection="0"/>
    <xf numFmtId="0" fontId="44" fillId="55" borderId="36" applyNumberFormat="0" applyFont="0" applyAlignment="0" applyProtection="0"/>
    <xf numFmtId="0" fontId="42" fillId="0" borderId="38" applyNumberFormat="0" applyFill="0" applyAlignment="0" applyProtection="0"/>
    <xf numFmtId="0" fontId="44" fillId="55" borderId="36" applyNumberFormat="0" applyFont="0" applyAlignment="0" applyProtection="0"/>
    <xf numFmtId="0" fontId="36" fillId="52" borderId="37" applyNumberFormat="0" applyAlignment="0" applyProtection="0"/>
    <xf numFmtId="0" fontId="44" fillId="55" borderId="36" applyNumberFormat="0" applyFon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29" fillId="52" borderId="35" applyNumberFormat="0" applyAlignment="0" applyProtection="0"/>
    <xf numFmtId="0" fontId="36" fillId="52" borderId="37" applyNumberForma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29" fillId="57" borderId="35" applyNumberFormat="0" applyAlignment="0" applyProtection="0"/>
    <xf numFmtId="0" fontId="33" fillId="39" borderId="35" applyNumberFormat="0" applyAlignment="0" applyProtection="0"/>
    <xf numFmtId="0" fontId="5" fillId="55" borderId="35" applyNumberFormat="0" applyFont="0" applyAlignment="0" applyProtection="0"/>
    <xf numFmtId="0" fontId="33" fillId="39" borderId="35" applyNumberFormat="0" applyAlignment="0" applyProtection="0"/>
    <xf numFmtId="0" fontId="33" fillId="39" borderId="35" applyNumberForma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44" fillId="55" borderId="36" applyNumberFormat="0" applyFont="0" applyAlignment="0" applyProtection="0"/>
    <xf numFmtId="0" fontId="42" fillId="0" borderId="38" applyNumberFormat="0" applyFill="0" applyAlignment="0" applyProtection="0"/>
    <xf numFmtId="0" fontId="33" fillId="39" borderId="35" applyNumberForma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21" fillId="55" borderId="36" applyNumberFormat="0" applyFont="0" applyAlignment="0" applyProtection="0"/>
    <xf numFmtId="0" fontId="42" fillId="0" borderId="38" applyNumberFormat="0" applyFill="0" applyAlignment="0" applyProtection="0"/>
    <xf numFmtId="0" fontId="36" fillId="52" borderId="37" applyNumberFormat="0" applyAlignment="0" applyProtection="0"/>
    <xf numFmtId="0" fontId="33" fillId="39" borderId="35" applyNumberFormat="0" applyAlignment="0" applyProtection="0"/>
    <xf numFmtId="0" fontId="29" fillId="52" borderId="35" applyNumberFormat="0" applyAlignment="0" applyProtection="0"/>
    <xf numFmtId="0" fontId="36" fillId="52" borderId="37" applyNumberFormat="0" applyAlignment="0" applyProtection="0"/>
    <xf numFmtId="0" fontId="44" fillId="55" borderId="36" applyNumberFormat="0" applyFont="0" applyAlignment="0" applyProtection="0"/>
    <xf numFmtId="0" fontId="33" fillId="39" borderId="35" applyNumberFormat="0" applyAlignment="0" applyProtection="0"/>
    <xf numFmtId="0" fontId="42" fillId="0" borderId="38" applyNumberFormat="0" applyFill="0" applyAlignment="0" applyProtection="0"/>
    <xf numFmtId="0" fontId="33" fillId="39" borderId="35" applyNumberFormat="0" applyAlignment="0" applyProtection="0"/>
    <xf numFmtId="0" fontId="36" fillId="52" borderId="37" applyNumberFormat="0" applyAlignment="0" applyProtection="0"/>
    <xf numFmtId="0" fontId="29" fillId="52" borderId="35" applyNumberFormat="0" applyAlignment="0" applyProtection="0"/>
    <xf numFmtId="0" fontId="29" fillId="52" borderId="35" applyNumberFormat="0" applyAlignment="0" applyProtection="0"/>
    <xf numFmtId="0" fontId="5" fillId="55" borderId="35" applyNumberFormat="0" applyFont="0" applyAlignment="0" applyProtection="0"/>
    <xf numFmtId="0" fontId="36" fillId="52" borderId="37" applyNumberFormat="0" applyAlignment="0" applyProtection="0"/>
    <xf numFmtId="0" fontId="36" fillId="52" borderId="37" applyNumberFormat="0" applyAlignment="0" applyProtection="0"/>
    <xf numFmtId="0" fontId="36" fillId="52" borderId="37" applyNumberFormat="0" applyAlignment="0" applyProtection="0"/>
    <xf numFmtId="0" fontId="21" fillId="55" borderId="36" applyNumberFormat="0" applyFont="0" applyAlignment="0" applyProtection="0"/>
    <xf numFmtId="0" fontId="42" fillId="0" borderId="38" applyNumberFormat="0" applyFill="0" applyAlignment="0" applyProtection="0"/>
    <xf numFmtId="0" fontId="21" fillId="55" borderId="36" applyNumberFormat="0" applyFont="0" applyAlignment="0" applyProtection="0"/>
    <xf numFmtId="0" fontId="33" fillId="39" borderId="35" applyNumberFormat="0" applyAlignment="0" applyProtection="0"/>
    <xf numFmtId="0" fontId="29" fillId="52" borderId="35" applyNumberFormat="0" applyAlignment="0" applyProtection="0"/>
    <xf numFmtId="0" fontId="49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49" fillId="0" borderId="0" xfId="1554"/>
    <xf numFmtId="0" fontId="0" fillId="58" borderId="0" xfId="0" applyFill="1"/>
    <xf numFmtId="0" fontId="49" fillId="58" borderId="0" xfId="1554" applyFill="1"/>
    <xf numFmtId="181" fontId="71" fillId="0" borderId="0" xfId="0" applyNumberFormat="1" applyFont="1" applyAlignment="1">
      <alignment horizontal="center" vertical="center"/>
    </xf>
    <xf numFmtId="181" fontId="71" fillId="0" borderId="0" xfId="0" applyNumberFormat="1" applyFont="1"/>
    <xf numFmtId="181" fontId="72" fillId="0" borderId="0" xfId="0" applyNumberFormat="1" applyFont="1"/>
    <xf numFmtId="181" fontId="72" fillId="0" borderId="0" xfId="0" applyNumberFormat="1" applyFont="1" applyAlignment="1">
      <alignment horizontal="right"/>
    </xf>
    <xf numFmtId="181" fontId="0" fillId="0" borderId="0" xfId="0" applyNumberFormat="1"/>
    <xf numFmtId="0" fontId="69" fillId="58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70" fillId="0" borderId="0" xfId="0" applyNumberFormat="1" applyFont="1" applyAlignment="1">
      <alignment horizontal="center"/>
    </xf>
    <xf numFmtId="3" fontId="72" fillId="58" borderId="0" xfId="0" applyNumberFormat="1" applyFont="1" applyFill="1" applyAlignment="1">
      <alignment horizontal="center"/>
    </xf>
    <xf numFmtId="3" fontId="70" fillId="0" borderId="0" xfId="0" applyNumberFormat="1" applyFont="1" applyAlignment="1">
      <alignment horizontal="center" vertical="center"/>
    </xf>
    <xf numFmtId="3" fontId="72" fillId="58" borderId="0" xfId="0" applyNumberFormat="1" applyFont="1" applyFill="1" applyAlignment="1">
      <alignment horizontal="center" vertical="center"/>
    </xf>
    <xf numFmtId="3" fontId="72" fillId="0" borderId="0" xfId="0" applyNumberFormat="1" applyFont="1" applyAlignment="1">
      <alignment horizontal="center"/>
    </xf>
    <xf numFmtId="3" fontId="71" fillId="0" borderId="0" xfId="0" applyNumberFormat="1" applyFont="1" applyAlignment="1">
      <alignment horizontal="center"/>
    </xf>
    <xf numFmtId="3" fontId="71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/>
    </xf>
  </cellXfs>
  <cellStyles count="1555">
    <cellStyle name="_x000a_386grabber=M" xfId="861" xr:uid="{FFCFEEB2-F89A-42B4-A7A7-034AD4C1D411}"/>
    <cellStyle name="20% - Accent1" xfId="36" xr:uid="{DA1A1A66-FA30-48C2-AF94-9FE283735A3B}"/>
    <cellStyle name="20% - Accent1 2" xfId="862" xr:uid="{F4E93BD7-4FE7-4375-B748-DA7F6D6F5C6D}"/>
    <cellStyle name="20% - Accent2" xfId="37" xr:uid="{D2DD9B8F-5A16-44BD-A13D-961C37F776FA}"/>
    <cellStyle name="20% - Accent2 2" xfId="863" xr:uid="{4070EC37-EDC2-4737-AD90-BCE625D1E36B}"/>
    <cellStyle name="20% - Accent3" xfId="38" xr:uid="{5F8B8745-B27A-44F4-A5E8-EF4B9BDC2630}"/>
    <cellStyle name="20% - Accent3 2" xfId="864" xr:uid="{B9E6EFCD-DEC5-4F7E-A78C-8A0431AC337E}"/>
    <cellStyle name="20% - Accent4" xfId="39" xr:uid="{8E6FE010-744B-4C15-9FBD-BB936992CBA9}"/>
    <cellStyle name="20% - Accent4 2" xfId="865" xr:uid="{D413E44E-E9EA-407F-BE50-1B7FD031A83F}"/>
    <cellStyle name="20% - Accent5" xfId="40" xr:uid="{88F40E0F-E475-4283-89C6-5C72ACCD6202}"/>
    <cellStyle name="20% - Accent5 2" xfId="866" xr:uid="{E5E1CACA-4927-4D4E-95B7-38F68AF368DE}"/>
    <cellStyle name="20% - Accent6" xfId="41" xr:uid="{D9487FC9-6B4A-4AA7-A797-9F36C798CA46}"/>
    <cellStyle name="20% - Accent6 2" xfId="867" xr:uid="{7350EE6F-2556-43B7-A265-5F5EE28F7D3D}"/>
    <cellStyle name="20% - Énfasis1" xfId="18" builtinId="30" customBuiltin="1"/>
    <cellStyle name="20% - Énfasis1 2" xfId="42" xr:uid="{4621B2C9-FF37-47FD-B3AD-6D50E220BE7A}"/>
    <cellStyle name="20% - Énfasis1 2 2" xfId="868" xr:uid="{9ECBA6DC-EB17-49D0-AAC2-135321E7D8A3}"/>
    <cellStyle name="20% - Énfasis2" xfId="21" builtinId="34" customBuiltin="1"/>
    <cellStyle name="20% - Énfasis2 2" xfId="43" xr:uid="{4704BCBF-C752-4CAD-966D-D854AEC3CF31}"/>
    <cellStyle name="20% - Énfasis2 2 2" xfId="869" xr:uid="{BA99A99C-7A89-4E41-B7CB-E43927A4D2A2}"/>
    <cellStyle name="20% - Énfasis3" xfId="24" builtinId="38" customBuiltin="1"/>
    <cellStyle name="20% - Énfasis3 2" xfId="44" xr:uid="{926AE56B-0271-4A19-9ACE-5BDB157E778F}"/>
    <cellStyle name="20% - Énfasis3 2 2" xfId="870" xr:uid="{7BB61C99-D3CA-4C86-BDAA-CC4532BC4980}"/>
    <cellStyle name="20% - Énfasis4" xfId="27" builtinId="42" customBuiltin="1"/>
    <cellStyle name="20% - Énfasis4 2" xfId="45" xr:uid="{0845C4F0-FA5B-47BD-9786-6B0839D38A6D}"/>
    <cellStyle name="20% - Énfasis4 2 2" xfId="871" xr:uid="{0A83BEEF-5C80-4FA0-AE9B-1C38EB95C209}"/>
    <cellStyle name="20% - Énfasis5" xfId="30" builtinId="46" customBuiltin="1"/>
    <cellStyle name="20% - Énfasis5 2" xfId="46" xr:uid="{C3408128-B0B3-4EB7-9E95-ED2E55D7FA48}"/>
    <cellStyle name="20% - Énfasis6" xfId="33" builtinId="50" customBuiltin="1"/>
    <cellStyle name="20% - Énfasis6 2" xfId="47" xr:uid="{771C096C-13FB-4612-AD70-A6E8D7716873}"/>
    <cellStyle name="20% - Énfasis6 2 2" xfId="872" xr:uid="{CA9B3708-4587-4A8E-BB7F-67D80862677B}"/>
    <cellStyle name="40% - Accent1" xfId="48" xr:uid="{E2BDA2BA-CD73-4F99-96FB-5DC69C4F29F9}"/>
    <cellStyle name="40% - Accent1 2" xfId="873" xr:uid="{47CD3BB6-97BE-44A4-BFF4-5FB319005F68}"/>
    <cellStyle name="40% - Accent2" xfId="49" xr:uid="{7B31060A-33E9-4D91-8C84-16695ABF8C48}"/>
    <cellStyle name="40% - Accent2 2" xfId="874" xr:uid="{326D286D-E14E-46E7-8785-E88ABA8E5FBA}"/>
    <cellStyle name="40% - Accent3" xfId="50" xr:uid="{0381ABFB-6CDF-4EAE-88FE-C905B5B6BBE1}"/>
    <cellStyle name="40% - Accent3 2" xfId="875" xr:uid="{336CA4D2-82A3-450F-B60A-7936CF3AA9DF}"/>
    <cellStyle name="40% - Accent4" xfId="51" xr:uid="{D304EBC4-52F6-45C4-BC35-469F88B5C107}"/>
    <cellStyle name="40% - Accent4 2" xfId="876" xr:uid="{762711BF-4C21-47F5-924F-00F86EEB9A59}"/>
    <cellStyle name="40% - Accent5" xfId="52" xr:uid="{587B4503-E067-478E-8F07-7C60F085DBA6}"/>
    <cellStyle name="40% - Accent5 2" xfId="877" xr:uid="{8F6E5B40-4388-4604-974A-41FA3189E4E9}"/>
    <cellStyle name="40% - Accent6" xfId="53" xr:uid="{3C1E2849-5703-4F65-8865-531050A740FE}"/>
    <cellStyle name="40% - Accent6 2" xfId="878" xr:uid="{E4CB4896-46C7-4E5C-BA79-85289284CD84}"/>
    <cellStyle name="40% - Énfasis1" xfId="19" builtinId="31" customBuiltin="1"/>
    <cellStyle name="40% - Énfasis1 2" xfId="54" xr:uid="{78920C6D-D205-4F9C-90B8-040CE35D2786}"/>
    <cellStyle name="40% - Énfasis1 2 2" xfId="879" xr:uid="{279A548B-6A4E-4F7B-AC22-B7FAF172FD43}"/>
    <cellStyle name="40% - Énfasis2" xfId="22" builtinId="35" customBuiltin="1"/>
    <cellStyle name="40% - Énfasis2 2" xfId="55" xr:uid="{A01ABD62-2089-4DC4-AD27-1D1101F223CB}"/>
    <cellStyle name="40% - Énfasis3" xfId="25" builtinId="39" customBuiltin="1"/>
    <cellStyle name="40% - Énfasis3 2" xfId="56" xr:uid="{66A35AAA-DF21-4A4D-8503-48D4D6B3FDE1}"/>
    <cellStyle name="40% - Énfasis3 2 2" xfId="880" xr:uid="{1E39AE34-75F6-401B-AE38-2A398FFDB7E4}"/>
    <cellStyle name="40% - Énfasis4" xfId="28" builtinId="43" customBuiltin="1"/>
    <cellStyle name="40% - Énfasis4 2" xfId="57" xr:uid="{3D6C3C5C-1549-4B6C-B7DF-A0B2E2541671}"/>
    <cellStyle name="40% - Énfasis4 2 2" xfId="881" xr:uid="{AE6611FA-0026-432B-8FB0-51678D79B6D5}"/>
    <cellStyle name="40% - Énfasis5" xfId="31" builtinId="47" customBuiltin="1"/>
    <cellStyle name="40% - Énfasis5 2" xfId="58" xr:uid="{160400DD-F35C-4F9D-92CE-7857889F2F9E}"/>
    <cellStyle name="40% - Énfasis6" xfId="34" builtinId="51" customBuiltin="1"/>
    <cellStyle name="40% - Énfasis6 2" xfId="59" xr:uid="{FD220F30-EF9C-4E21-B12A-48D8A0DF3C1A}"/>
    <cellStyle name="40% - Énfasis6 2 2" xfId="882" xr:uid="{052DA7C3-CBCA-4DA8-B96E-F5E61758BF46}"/>
    <cellStyle name="60% - Accent1" xfId="60" xr:uid="{37217CC2-E5EC-435E-B119-8E43120F1AB5}"/>
    <cellStyle name="60% - Accent1 2" xfId="883" xr:uid="{0A8D0B8E-AE1F-4A0F-922E-5637AF1E5105}"/>
    <cellStyle name="60% - Accent2" xfId="61" xr:uid="{FE6AF19C-1D32-4F60-BA76-7C1B6774231F}"/>
    <cellStyle name="60% - Accent2 2" xfId="884" xr:uid="{5A28F187-2455-44BE-BD58-F58C4EC9595B}"/>
    <cellStyle name="60% - Accent3" xfId="62" xr:uid="{947FB9A9-A086-4DFB-AD3E-661F7977A428}"/>
    <cellStyle name="60% - Accent3 2" xfId="885" xr:uid="{E8A8EAB2-4DEC-44F5-882C-A10B12334EB5}"/>
    <cellStyle name="60% - Accent4" xfId="63" xr:uid="{ECB97E1D-7ECF-434F-BBAE-8B96247EF0F7}"/>
    <cellStyle name="60% - Accent4 2" xfId="886" xr:uid="{57207A26-4DD0-4F4D-A405-AAE0131A8474}"/>
    <cellStyle name="60% - Accent5" xfId="64" xr:uid="{1860BDA6-3957-4F18-8555-6567C9F8D541}"/>
    <cellStyle name="60% - Accent5 2" xfId="887" xr:uid="{E6713D14-B44B-4400-8055-380A6E4C3114}"/>
    <cellStyle name="60% - Accent6" xfId="65" xr:uid="{AA17B25E-5599-4537-B671-1F8F7F6E94C2}"/>
    <cellStyle name="60% - Accent6 2" xfId="888" xr:uid="{28967B2A-8AF8-4D24-87EE-656B7BB5BA36}"/>
    <cellStyle name="60% - Énfasis1 2" xfId="66" xr:uid="{EBA50149-6217-4530-9498-FCBD2CDA602E}"/>
    <cellStyle name="60% - Énfasis1 2 2" xfId="889" xr:uid="{B10AD836-D8D0-4D02-9CF3-25C341F3842D}"/>
    <cellStyle name="60% - Énfasis1 3" xfId="854" xr:uid="{89974B97-0F23-4775-B007-9473181569D9}"/>
    <cellStyle name="60% - Énfasis2 2" xfId="67" xr:uid="{990C2635-727F-4BAD-8222-1FFB45E59D60}"/>
    <cellStyle name="60% - Énfasis2 3" xfId="855" xr:uid="{D49257A9-641F-47B3-9598-75A9DBF75CC8}"/>
    <cellStyle name="60% - Énfasis3 2" xfId="68" xr:uid="{EBCE3037-D8E1-495A-91B8-B2F10F75F4F0}"/>
    <cellStyle name="60% - Énfasis3 2 2" xfId="890" xr:uid="{0D3ED015-D090-425A-94C4-29AA571F2F9E}"/>
    <cellStyle name="60% - Énfasis3 3" xfId="856" xr:uid="{E7F47A39-18A1-4C22-8C31-EC98D7C5A128}"/>
    <cellStyle name="60% - Énfasis4 2" xfId="69" xr:uid="{65140B9D-8B61-4579-B512-607B072FC814}"/>
    <cellStyle name="60% - Énfasis4 2 2" xfId="891" xr:uid="{55F4F1F1-459E-4802-80D8-49B76F33DE63}"/>
    <cellStyle name="60% - Énfasis4 3" xfId="858" xr:uid="{A86BE70E-65CC-4D96-838E-B4EF52B3272C}"/>
    <cellStyle name="60% - Énfasis5 2" xfId="70" xr:uid="{4CEFC505-C917-4053-925B-D8452B94DF27}"/>
    <cellStyle name="60% - Énfasis5 3" xfId="859" xr:uid="{999C7B57-99B4-4DAC-B273-81E939D37146}"/>
    <cellStyle name="60% - Énfasis6 2" xfId="71" xr:uid="{818EE81C-3941-4E39-A557-710F7995064A}"/>
    <cellStyle name="60% - Énfasis6 2 2" xfId="892" xr:uid="{8D826B4B-AD08-419A-9891-8D298C44018A}"/>
    <cellStyle name="60% - Énfasis6 3" xfId="860" xr:uid="{3241C9DB-371F-43C9-B75B-DC1C2B583C3D}"/>
    <cellStyle name="Accent1" xfId="72" xr:uid="{4A2A790A-0D07-41D4-8C6C-A19636D74FB0}"/>
    <cellStyle name="Accent1 2" xfId="893" xr:uid="{B5611DA0-785B-4DEC-AFF7-59DAFA8836D1}"/>
    <cellStyle name="Accent2" xfId="73" xr:uid="{CE961E74-A3EF-408D-9E59-C0C3A648F22E}"/>
    <cellStyle name="Accent2 2" xfId="894" xr:uid="{8F7D7517-BBC3-4AC5-A234-F9DBD301EDCB}"/>
    <cellStyle name="Accent3" xfId="74" xr:uid="{2D883DCE-6715-4487-918F-E3029CCB48C2}"/>
    <cellStyle name="Accent3 2" xfId="895" xr:uid="{6962233E-12D3-42E1-AEB6-C01896E6B4E7}"/>
    <cellStyle name="Accent4" xfId="75" xr:uid="{6C2E3BC6-C12F-40E5-B8DA-B978EEABCB80}"/>
    <cellStyle name="Accent4 2" xfId="896" xr:uid="{DD8BC5B6-1EA6-42D1-91EE-C73842D9EBC3}"/>
    <cellStyle name="Accent5" xfId="76" xr:uid="{941FE56E-F29E-4CF3-BC4A-BA3C110E5A9E}"/>
    <cellStyle name="Accent5 2" xfId="897" xr:uid="{2A1F1A8C-B6AB-435B-8E88-2EF016F33493}"/>
    <cellStyle name="Accent6" xfId="77" xr:uid="{DC39ECA9-0FA0-45E8-BFA5-05BD6B79453C}"/>
    <cellStyle name="Accent6 2" xfId="898" xr:uid="{7B0D2108-EFA2-4F9C-BD45-5A8D21131FF7}"/>
    <cellStyle name="ANCLAS,REZONES Y SUS PARTES,DE FUNDICION,DE HIERRO O DE ACERO" xfId="1" xr:uid="{CCC9C0B2-05A7-4D42-87CE-FDB093533246}"/>
    <cellStyle name="ANCLAS,REZONES Y SUS PARTES,DE FUNDICION,DE HIERRO O DE ACERO 2" xfId="78" xr:uid="{C6E7E322-8132-49BC-BE54-126A31C156E7}"/>
    <cellStyle name="ANCLAS,REZONES Y SUS PARTES,DE FUNDICION,DE HIERRO O DE ACERO 2 2" xfId="605" xr:uid="{4AA39BF5-3600-48C3-A85D-A26D4192059C}"/>
    <cellStyle name="ANCLAS,REZONES Y SUS PARTES,DE FUNDICION,DE HIERRO O DE ACERO 3" xfId="79" xr:uid="{C0A7ADA8-E7A1-422E-9417-C735610B24ED}"/>
    <cellStyle name="ANCLAS,REZONES Y SUS PARTES,DE FUNDICION,DE HIERRO O DE ACERO 3 2" xfId="80" xr:uid="{452C75E1-BF7D-475F-9597-EDF61E0D2241}"/>
    <cellStyle name="ANCLAS,REZONES Y SUS PARTES,DE FUNDICION,DE HIERRO O DE ACERO 4" xfId="81" xr:uid="{184C8D04-9FCB-497B-9B28-E7E00E41B5FE}"/>
    <cellStyle name="ANCLAS,REZONES Y SUS PARTES,DE FUNDICION,DE HIERRO O DE ACERO 4 2" xfId="530" xr:uid="{131716A5-D229-4321-906E-8AEF65D524C1}"/>
    <cellStyle name="ANCLAS,REZONES Y SUS PARTES,DE FUNDICION,DE HIERRO O DE ACERO_Anexo Balance cambiario" xfId="529" xr:uid="{EDBE7308-6D14-4726-AB30-E99CE2B424AE}"/>
    <cellStyle name="Bad" xfId="82" xr:uid="{26664A2F-D6B2-4066-950D-2F891ED5ADCD}"/>
    <cellStyle name="Bad 2" xfId="899" xr:uid="{E1D2B7FD-9825-496C-831A-3E0D5E1047A3}"/>
    <cellStyle name="Buena 2" xfId="83" xr:uid="{C4A26AA5-7E26-4ADD-AC84-B57447009878}"/>
    <cellStyle name="Bueno" xfId="7" builtinId="26" customBuiltin="1"/>
    <cellStyle name="Calculation" xfId="84" xr:uid="{D9D68A27-2057-4F49-A8D9-E8DC73EF6F4F}"/>
    <cellStyle name="Calculation 2" xfId="608" xr:uid="{8D75A7D5-1D7B-495D-B17F-9581270ACA8F}"/>
    <cellStyle name="Calculation 2 2" xfId="736" xr:uid="{157A9878-2C2D-43A7-B9A4-156533AC1868}"/>
    <cellStyle name="Calculation 2 2 2" xfId="759" xr:uid="{149C1A5F-F972-450D-ACEC-090D3CEECEAA}"/>
    <cellStyle name="Calculation 2 2 2 2" xfId="1219" xr:uid="{30265B45-98F7-40B1-838D-D70E572F86DC}"/>
    <cellStyle name="Calculation 2 2 2 2 2" xfId="1467" xr:uid="{3A76F041-1788-4D48-A7C7-AC5E19998261}"/>
    <cellStyle name="Calculation 2 2 2 3" xfId="1319" xr:uid="{533AC627-8484-4105-BFDB-2DCC00E01530}"/>
    <cellStyle name="Calculation 2 2 3" xfId="780" xr:uid="{F9163265-960F-41A0-9074-FC78A63701F9}"/>
    <cellStyle name="Calculation 2 2 3 2" xfId="1239" xr:uid="{CFEC40B0-E1A3-4CF2-8470-185A4C907228}"/>
    <cellStyle name="Calculation 2 2 3 2 2" xfId="1526" xr:uid="{7EB236C4-33BE-431F-AED0-D813DF9244C1}"/>
    <cellStyle name="Calculation 2 2 3 3" xfId="1379" xr:uid="{31593759-3BDC-4A04-BE18-E6D4E949A3BB}"/>
    <cellStyle name="Calculation 2 2 4" xfId="799" xr:uid="{D8935211-533C-4CF7-B9B5-BF5365295ACE}"/>
    <cellStyle name="Calculation 2 2 4 2" xfId="1258" xr:uid="{0FBBF944-E3C2-4DE3-A3ED-A32B2E46C150}"/>
    <cellStyle name="Calculation 2 2 4 2 2" xfId="1294" xr:uid="{6B4BF16D-CCEF-4B85-B2A8-BA35C3379161}"/>
    <cellStyle name="Calculation 2 2 4 3" xfId="1420" xr:uid="{2F2D9205-1FE0-485F-AB1F-2E7D12FB2946}"/>
    <cellStyle name="Calculation 2 2 5" xfId="817" xr:uid="{38730D6E-0E8B-4807-9C9F-1025348B0501}"/>
    <cellStyle name="Calculation 2 2 5 2" xfId="1517" xr:uid="{866378B4-911A-4470-9D9E-C390ECF77641}"/>
    <cellStyle name="Calculation 2 2 6" xfId="1311" xr:uid="{79FCB88A-D775-41C4-B344-BEE566E808E1}"/>
    <cellStyle name="Calculation 2 3" xfId="719" xr:uid="{52849ECB-9CFF-4F58-B027-7AD8CD7192C4}"/>
    <cellStyle name="Calculation 2 3 2" xfId="1192" xr:uid="{8004D21A-5276-4ED2-B881-0CDF9D95DBF1}"/>
    <cellStyle name="Calculation 2 3 2 2" xfId="1340" xr:uid="{319B959B-8383-4ECF-BCA6-A68CE96AC206}"/>
    <cellStyle name="Calculation 2 3 3" xfId="1458" xr:uid="{AB807010-FB69-4D6F-B7F5-D3EB1DB87DED}"/>
    <cellStyle name="Calculation 2 4" xfId="749" xr:uid="{B627505E-E6A8-4FCF-AE66-E4160C3CE88F}"/>
    <cellStyle name="Calculation 2 4 2" xfId="1209" xr:uid="{BF7DFEFD-2F41-41B0-A399-48B1E1678228}"/>
    <cellStyle name="Calculation 2 4 2 2" xfId="1495" xr:uid="{5F88A05A-0E0C-42C0-9CCE-1D4898DD42E9}"/>
    <cellStyle name="Calculation 2 4 3" xfId="1307" xr:uid="{95E10662-1A6E-4A70-8C45-ED0D41819AE7}"/>
    <cellStyle name="Calculation 2 5" xfId="770" xr:uid="{D6177FE3-8EEE-46C9-BC60-0CD80F893EC3}"/>
    <cellStyle name="Calculation 2 5 2" xfId="1229" xr:uid="{23C27C4E-26C9-4C83-A868-066F4AF48346}"/>
    <cellStyle name="Calculation 2 5 2 2" xfId="1475" xr:uid="{4BC625E5-D59A-4EEE-A1AF-6A497405012C}"/>
    <cellStyle name="Calculation 2 5 3" xfId="1525" xr:uid="{628453B5-1C60-42D9-8AC8-D07D33E1B67A}"/>
    <cellStyle name="Calculation 2 6" xfId="673" xr:uid="{0CF048B1-1BCD-4DD8-A9DA-42B16835D97C}"/>
    <cellStyle name="Calculation 2 6 2" xfId="1159" xr:uid="{4D748777-4808-4FE6-A043-E2F058CDD5E0}"/>
    <cellStyle name="Calculation 2 6 2 2" xfId="1444" xr:uid="{0764467C-B382-4DDD-A14B-F87F1F955345}"/>
    <cellStyle name="Calculation 2 6 3" xfId="1485" xr:uid="{D4375438-FA42-434F-8F6D-7517FD12B203}"/>
    <cellStyle name="Calculation 2 7" xfId="769" xr:uid="{673A3EC2-4789-4CA3-A2CF-F6C270D97124}"/>
    <cellStyle name="Calculation 2 7 2" xfId="1323" xr:uid="{9C8F1BCE-1B16-4C74-B4E1-27896A34A744}"/>
    <cellStyle name="Calculation 2 8" xfId="1390" xr:uid="{B71932B0-7C20-4555-A7C4-DACFAFC75435}"/>
    <cellStyle name="Calculation 3" xfId="667" xr:uid="{EF78E5B4-5AE4-4FD4-80A2-8233F9116C54}"/>
    <cellStyle name="Calculation 3 2" xfId="1153" xr:uid="{A6D15407-7F92-46B9-BF0F-0E7E83FE3E11}"/>
    <cellStyle name="Calculation 3 2 2" xfId="1304" xr:uid="{0AEEBE08-1A37-468B-9ED9-A01A3CF4D37E}"/>
    <cellStyle name="Calculation 3 3" xfId="1510" xr:uid="{EC8E0ED3-6893-4DE7-9665-F57C6440577B}"/>
    <cellStyle name="Calculation 4" xfId="698" xr:uid="{0098F130-569F-4736-9A10-078D3C0DB7AE}"/>
    <cellStyle name="Calculation 4 2" xfId="1177" xr:uid="{BEB8CA5F-2CE9-40ED-995E-5826983BCE48}"/>
    <cellStyle name="Calculation 4 2 2" xfId="1329" xr:uid="{A0B5CF15-9308-497E-A267-4670C73F397A}"/>
    <cellStyle name="Calculation 4 3" xfId="1511" xr:uid="{8A7BD976-AE07-476D-9681-077A8CF60AD6}"/>
    <cellStyle name="Calculation 5" xfId="714" xr:uid="{36DB2E13-B0B5-4B46-89B1-24FC2AF6F4D0}"/>
    <cellStyle name="Calculation 5 2" xfId="1189" xr:uid="{292B1C69-7C62-4294-9411-F0716AC31BF1}"/>
    <cellStyle name="Calculation 5 2 2" xfId="1553" xr:uid="{70E2C725-8705-4C04-AA16-ABABB276C3C3}"/>
    <cellStyle name="Calculation 5 3" xfId="1480" xr:uid="{FCD20B2A-8922-4783-85A7-5FBE08E0FB40}"/>
    <cellStyle name="Calculation 6" xfId="700" xr:uid="{A551C263-D837-419E-9F86-FD494EBB50AD}"/>
    <cellStyle name="Calculation 6 2" xfId="1178" xr:uid="{22CF194C-CEC2-40E7-A4C0-ECA2E1EFE37D}"/>
    <cellStyle name="Calculation 6 2 2" xfId="1328" xr:uid="{FFB91945-00DD-44C4-8BE9-F769E9F4C93C}"/>
    <cellStyle name="Calculation 6 3" xfId="1514" xr:uid="{B0F92AC7-5A12-4884-A8C7-12480C1DFD20}"/>
    <cellStyle name="Calculation 7" xfId="681" xr:uid="{D0DB9CF2-2440-477C-9DEB-869710F31E6C}"/>
    <cellStyle name="Calculation 7 2" xfId="1543" xr:uid="{668668DC-72B6-4B95-9122-667AF4D98D18}"/>
    <cellStyle name="Cálculo" xfId="11" builtinId="22" customBuiltin="1"/>
    <cellStyle name="Cálculo 2" xfId="85" xr:uid="{3E53B858-82E0-4EF6-8DD4-EA59C2E95B0A}"/>
    <cellStyle name="Cálculo 2 2" xfId="609" xr:uid="{3458FF38-9BC3-4834-B602-99D2716511A5}"/>
    <cellStyle name="Cálculo 2 2 2" xfId="737" xr:uid="{A3C8C7B4-348C-4A83-A9FE-052F63413FF2}"/>
    <cellStyle name="Cálculo 2 2 2 2" xfId="760" xr:uid="{B640DDB2-93B6-41F9-9C1F-768D7DC71A11}"/>
    <cellStyle name="Cálculo 2 2 2 2 2" xfId="1220" xr:uid="{1A778D4A-FB60-4943-B21E-CF998816C65D}"/>
    <cellStyle name="Cálculo 2 2 2 2 2 2" xfId="1410" xr:uid="{4D276A40-095F-4456-9511-58DB5688F681}"/>
    <cellStyle name="Cálculo 2 2 2 2 3" xfId="1544" xr:uid="{59E6A7D4-2BB6-4112-8159-AACEBDDCA2DD}"/>
    <cellStyle name="Cálculo 2 2 2 3" xfId="781" xr:uid="{C94437FD-67A5-4771-AB65-F885F1A543CA}"/>
    <cellStyle name="Cálculo 2 2 2 3 2" xfId="1240" xr:uid="{CDAC1342-0A7A-4544-B4F2-B4596686EB87}"/>
    <cellStyle name="Cálculo 2 2 2 3 2 2" xfId="1479" xr:uid="{DFAEA327-63C0-4DE8-9A9E-FE870179754F}"/>
    <cellStyle name="Cálculo 2 2 2 3 3" xfId="1369" xr:uid="{C5511847-CA13-4CE3-8E2E-29E250CAE6A3}"/>
    <cellStyle name="Cálculo 2 2 2 4" xfId="800" xr:uid="{F6CFE062-F508-4512-B905-4F0D9E930C1C}"/>
    <cellStyle name="Cálculo 2 2 2 4 2" xfId="1259" xr:uid="{74F2F81F-1311-4A7A-AD1B-C65778EA61EE}"/>
    <cellStyle name="Cálculo 2 2 2 4 2 2" xfId="1386" xr:uid="{9C8BC8BC-5545-4DC4-B628-850557F15088}"/>
    <cellStyle name="Cálculo 2 2 2 4 3" xfId="1284" xr:uid="{6FC986F3-8D8F-4F8A-86CA-BFCC719B8DBE}"/>
    <cellStyle name="Cálculo 2 2 2 5" xfId="818" xr:uid="{DBB360FF-D823-48B3-B31C-5910A37BFE39}"/>
    <cellStyle name="Cálculo 2 2 2 5 2" xfId="1391" xr:uid="{C4C66E7E-3725-49E9-8B51-81285309B985}"/>
    <cellStyle name="Cálculo 2 2 2 6" xfId="1334" xr:uid="{2A05E172-BC9E-472C-B88A-3909A7B6E5D4}"/>
    <cellStyle name="Cálculo 2 2 3" xfId="720" xr:uid="{C945110F-CF74-4BCB-B788-68BFC0D61730}"/>
    <cellStyle name="Cálculo 2 2 3 2" xfId="1193" xr:uid="{848A8C51-6817-458A-A432-D39E07FA3A39}"/>
    <cellStyle name="Cálculo 2 2 3 2 2" xfId="1435" xr:uid="{1E0CDE83-3723-4CA8-88A3-6DE15E9E1ED0}"/>
    <cellStyle name="Cálculo 2 2 3 3" xfId="1459" xr:uid="{F98CD7CD-957F-446F-A31C-FF03A29B1127}"/>
    <cellStyle name="Cálculo 2 2 4" xfId="750" xr:uid="{779E470A-7F87-42BA-96B5-885D5D4D4B10}"/>
    <cellStyle name="Cálculo 2 2 4 2" xfId="1210" xr:uid="{D92F7F6D-23B3-4DF3-B561-10AFF0AFF780}"/>
    <cellStyle name="Cálculo 2 2 4 2 2" xfId="1291" xr:uid="{F81FE418-E19E-4242-BC9B-1D8D7FC81BE9}"/>
    <cellStyle name="Cálculo 2 2 4 3" xfId="1397" xr:uid="{E1CC0917-9C07-4CB2-A349-83261AE54ECE}"/>
    <cellStyle name="Cálculo 2 2 5" xfId="771" xr:uid="{343CB0B7-AB81-451B-9774-01870ED24EC9}"/>
    <cellStyle name="Cálculo 2 2 5 2" xfId="1230" xr:uid="{61E7AD39-4715-4379-AF01-A414D48B8194}"/>
    <cellStyle name="Cálculo 2 2 5 2 2" xfId="1470" xr:uid="{3C9D0A6C-5DEF-49F5-ABF2-B59FDDADB381}"/>
    <cellStyle name="Cálculo 2 2 5 3" xfId="1536" xr:uid="{F5ACF1C3-60E1-4A11-854E-5387604702C9}"/>
    <cellStyle name="Cálculo 2 2 6" xfId="790" xr:uid="{088FE65E-EC5D-487A-B7B4-43507071FDE4}"/>
    <cellStyle name="Cálculo 2 2 6 2" xfId="1249" xr:uid="{B4301514-75BB-4FD7-9F7B-57822F9DE690}"/>
    <cellStyle name="Cálculo 2 2 6 2 2" xfId="1500" xr:uid="{924F27D0-CC42-417C-9B13-7C5B58359609}"/>
    <cellStyle name="Cálculo 2 2 6 3" xfId="1324" xr:uid="{9264960A-A418-4990-98D2-18D05320AD8C}"/>
    <cellStyle name="Cálculo 2 2 7" xfId="663" xr:uid="{50286518-E026-4D1B-B32B-5EF4F7001B9E}"/>
    <cellStyle name="Cálculo 2 2 7 2" xfId="1512" xr:uid="{D89789AF-E9E7-44CC-A114-8F367DED23A7}"/>
    <cellStyle name="Cálculo 2 2 8" xfId="900" xr:uid="{DDFD0927-0D03-4AB0-A59B-72EFAF8BBD37}"/>
    <cellStyle name="Cálculo 2 2 8 2" xfId="1520" xr:uid="{A8668038-8EF2-44FA-AECC-1FD1F94E1B5E}"/>
    <cellStyle name="Cálculo 2 2 9" xfId="1305" xr:uid="{1C51BD14-570E-4259-B53C-752A6837894F}"/>
    <cellStyle name="Cálculo 2 3" xfId="668" xr:uid="{142EA227-E820-4C66-BAB8-9AACD366E24E}"/>
    <cellStyle name="Cálculo 2 3 2" xfId="1154" xr:uid="{62B6737B-CC12-41FE-80E8-4C8F40CA3596}"/>
    <cellStyle name="Cálculo 2 3 2 2" xfId="1353" xr:uid="{FFCBAC70-650E-4CF6-911F-A6CD63360823}"/>
    <cellStyle name="Cálculo 2 3 3" xfId="1402" xr:uid="{1758E002-4E1F-426E-8AE8-206DB9841383}"/>
    <cellStyle name="Cálculo 2 4" xfId="697" xr:uid="{369FBA07-A28F-4634-B3D1-022F9AC86515}"/>
    <cellStyle name="Cálculo 2 4 2" xfId="1176" xr:uid="{94BA5D45-39B5-40CC-A098-F419FF68CDBD}"/>
    <cellStyle name="Cálculo 2 4 2 2" xfId="1440" xr:uid="{EC3FB340-74FE-4D03-801E-78F31FDC383B}"/>
    <cellStyle name="Cálculo 2 4 3" xfId="1377" xr:uid="{15A748C0-7082-4381-97A4-A25C666A4DF6}"/>
    <cellStyle name="Cálculo 2 5" xfId="678" xr:uid="{D64429FB-9836-4C8F-9200-82F8C2B961AA}"/>
    <cellStyle name="Cálculo 2 5 2" xfId="1163" xr:uid="{EA0B34B0-2C4F-4705-BB2D-F0E4DBC018FC}"/>
    <cellStyle name="Cálculo 2 5 2 2" xfId="1298" xr:uid="{A6F531E8-D273-4058-ACA4-FB36B9BCCE0D}"/>
    <cellStyle name="Cálculo 2 5 3" xfId="1408" xr:uid="{AF9041F5-A718-4525-BAAB-37BE8B1DCC83}"/>
    <cellStyle name="Cálculo 2 6" xfId="662" xr:uid="{7FEA11D7-9208-45D8-BFFD-298BCBAA8C39}"/>
    <cellStyle name="Cálculo 2 6 2" xfId="1149" xr:uid="{973ACC1B-412B-4695-A136-B43A73C47395}"/>
    <cellStyle name="Cálculo 2 6 2 2" xfId="1434" xr:uid="{13C2D7FD-7108-4F12-AD08-B9CFDEDD9C5E}"/>
    <cellStyle name="Cálculo 2 6 3" xfId="1378" xr:uid="{DAF65191-5EAA-4C91-A9B6-8C614D0A6012}"/>
    <cellStyle name="Cálculo 2 7" xfId="713" xr:uid="{B8398727-76FD-4136-B747-5A60DD2D80AF}"/>
    <cellStyle name="Cálculo 2 7 2" xfId="1456" xr:uid="{A4C5A641-CC4C-4EA3-B4B5-F98780A514B5}"/>
    <cellStyle name="Celda de comprobación" xfId="13" builtinId="23" customBuiltin="1"/>
    <cellStyle name="Celda de comprobación 2" xfId="86" xr:uid="{4EBA7EFF-893E-4E28-972F-9D87CE0BA5AF}"/>
    <cellStyle name="Celda vinculada" xfId="12" builtinId="24" customBuiltin="1"/>
    <cellStyle name="Celda vinculada 2" xfId="87" xr:uid="{6C80A3DC-0A4D-41BF-9B25-880AD7D18D56}"/>
    <cellStyle name="Check Cell" xfId="88" xr:uid="{BE796877-DE65-4457-BA9B-13E4482D88FF}"/>
    <cellStyle name="Comma [0]" xfId="901" xr:uid="{AD9ADB0B-14AF-41B4-A700-30392692E2D6}"/>
    <cellStyle name="Comma_DGRA74#6" xfId="902" xr:uid="{D59B244B-8D2C-4F16-9327-A405933FDB74}"/>
    <cellStyle name="Comma0" xfId="903" xr:uid="{93418F20-7F96-4228-A73E-4522EE130A21}"/>
    <cellStyle name="Control" xfId="89" xr:uid="{A1C024BC-8079-48A9-AA39-F9C149085458}"/>
    <cellStyle name="Currency [0]" xfId="904" xr:uid="{297BC0BD-B8A3-43F9-9D76-721E1D26DE34}"/>
    <cellStyle name="Currency_aaa Stock Deuda Provincias III 2005" xfId="905" xr:uid="{C8CFA393-B557-4C02-91C4-DE89B627B688}"/>
    <cellStyle name="Currency0" xfId="906" xr:uid="{4068FEE6-FD7B-4259-8F7B-5EC6205899F3}"/>
    <cellStyle name="Diferencia" xfId="90" xr:uid="{DAB18377-1B65-4EF5-95F2-BCEDDC3A4EC9}"/>
    <cellStyle name="En miles" xfId="91" xr:uid="{5F6C73B4-1653-491D-A521-642E26CDE641}"/>
    <cellStyle name="En miles 2" xfId="92" xr:uid="{FE9BFEFB-0C80-49E1-B6E5-4EDA9FE8A989}"/>
    <cellStyle name="En millones" xfId="93" xr:uid="{90A139AE-9460-4BDD-94AF-6AB930545BD4}"/>
    <cellStyle name="En millones 2" xfId="94" xr:uid="{9815283C-AAD8-43B0-9208-F64E4D2E1017}"/>
    <cellStyle name="Encabezado 1" xfId="3" builtinId="16" customBuiltin="1"/>
    <cellStyle name="Encabezado 1 2" xfId="907" xr:uid="{ADCC1A3A-C5DE-411E-BFA7-8DB1450AD08D}"/>
    <cellStyle name="Encabezado 2" xfId="908" xr:uid="{E30133CB-1546-4021-BB4D-9A7C9864673B}"/>
    <cellStyle name="Encabezado 4" xfId="6" builtinId="19" customBuiltin="1"/>
    <cellStyle name="Encabezado 4 2" xfId="95" xr:uid="{BDE92A4B-480D-41BB-8A9E-DF523608F716}"/>
    <cellStyle name="Encabezado 4 2 2" xfId="909" xr:uid="{F496F1F1-D08B-43A4-9D81-02610780F791}"/>
    <cellStyle name="Énfasis1" xfId="17" builtinId="29" customBuiltin="1"/>
    <cellStyle name="Énfasis1 2" xfId="96" xr:uid="{E9814C82-1500-4821-9BCD-572532BCF4B5}"/>
    <cellStyle name="Énfasis1 2 2" xfId="910" xr:uid="{4F2F76D1-E324-4E3F-B5A2-DDF4682B2EB3}"/>
    <cellStyle name="Énfasis2" xfId="20" builtinId="33" customBuiltin="1"/>
    <cellStyle name="Énfasis2 2" xfId="97" xr:uid="{27AC2FCF-D4F0-439E-90CB-63E1839F17A4}"/>
    <cellStyle name="Énfasis3" xfId="23" builtinId="37" customBuiltin="1"/>
    <cellStyle name="Énfasis3 2" xfId="98" xr:uid="{1F59D699-63A4-4877-88D1-1A1BC77FE32A}"/>
    <cellStyle name="Énfasis4" xfId="26" builtinId="41" customBuiltin="1"/>
    <cellStyle name="Énfasis4 2" xfId="99" xr:uid="{E932A382-A3D5-4BFC-972F-E88DF9EA4313}"/>
    <cellStyle name="Énfasis4 2 2" xfId="911" xr:uid="{8EC42B59-3328-4615-A573-75D17A746CFC}"/>
    <cellStyle name="Énfasis5" xfId="29" builtinId="45" customBuiltin="1"/>
    <cellStyle name="Énfasis5 2" xfId="100" xr:uid="{9E27E8C3-7EA5-42BD-A1AF-107A0FFEECA1}"/>
    <cellStyle name="Énfasis6" xfId="32" builtinId="49" customBuiltin="1"/>
    <cellStyle name="Énfasis6 2" xfId="101" xr:uid="{FFF3572A-71F2-4B89-8ACF-4825C57149C1}"/>
    <cellStyle name="Entrada" xfId="9" builtinId="20" customBuiltin="1"/>
    <cellStyle name="Entrada 2" xfId="102" xr:uid="{C4339145-6421-417D-881A-0118B62B71B4}"/>
    <cellStyle name="Entrada 2 2" xfId="610" xr:uid="{145779F1-E3AA-4963-A0F2-9F9D43F8FC74}"/>
    <cellStyle name="Entrada 2 2 2" xfId="738" xr:uid="{4EAD113A-5D8C-4A0D-9464-353AF260EE6A}"/>
    <cellStyle name="Entrada 2 2 2 2" xfId="761" xr:uid="{0D6E88AB-AFB0-4B77-A091-9C3DB77F59D8}"/>
    <cellStyle name="Entrada 2 2 2 2 2" xfId="1221" xr:uid="{C3D2BA5C-10E1-4968-8269-97F45006EEBD}"/>
    <cellStyle name="Entrada 2 2 2 2 2 2" xfId="1492" xr:uid="{0F960E2A-E501-4685-A91B-FAC1AA632D2F}"/>
    <cellStyle name="Entrada 2 2 2 2 3" xfId="1484" xr:uid="{71D36611-BCD0-42DE-953A-8F8B83CC18A0}"/>
    <cellStyle name="Entrada 2 2 2 3" xfId="782" xr:uid="{6C86CBB0-8199-494D-A89F-D026A952DBD8}"/>
    <cellStyle name="Entrada 2 2 2 3 2" xfId="1241" xr:uid="{96B704AC-4D64-47B4-955A-4EB1963957B5}"/>
    <cellStyle name="Entrada 2 2 2 3 2 2" xfId="1493" xr:uid="{26A1938C-2CA0-4B67-9D33-441951239829}"/>
    <cellStyle name="Entrada 2 2 2 3 3" xfId="1436" xr:uid="{277E1CC5-2964-40C6-B914-678F771F5D64}"/>
    <cellStyle name="Entrada 2 2 2 4" xfId="801" xr:uid="{A057058D-F882-41DA-B7FB-59BC30639EB9}"/>
    <cellStyle name="Entrada 2 2 2 4 2" xfId="1260" xr:uid="{D9163AA3-E046-48C1-8492-26B0F6D2B0BD}"/>
    <cellStyle name="Entrada 2 2 2 4 2 2" xfId="1351" xr:uid="{BFAF513E-5687-4A2C-99B4-3E38E2D0D7F7}"/>
    <cellStyle name="Entrada 2 2 2 4 3" xfId="1414" xr:uid="{F49A2D2A-BAFC-415C-A20A-E44FC69F6019}"/>
    <cellStyle name="Entrada 2 2 2 5" xfId="819" xr:uid="{8726D436-37D0-4987-A3F0-C0CD7E8782B3}"/>
    <cellStyle name="Entrada 2 2 2 5 2" xfId="1453" xr:uid="{D786637F-050A-42C0-A21C-538D91F004DA}"/>
    <cellStyle name="Entrada 2 2 2 6" xfId="1312" xr:uid="{06E27664-0539-4C7B-B38E-A265D9699845}"/>
    <cellStyle name="Entrada 2 2 3" xfId="721" xr:uid="{CF20F136-C595-435A-816B-CE41FC6F43E5}"/>
    <cellStyle name="Entrada 2 2 3 2" xfId="1194" xr:uid="{EAC70E20-A9F0-4E6E-AFE5-FD980CDAF943}"/>
    <cellStyle name="Entrada 2 2 3 2 2" xfId="1488" xr:uid="{1B99D67A-0A4F-45F3-BF81-A59F9C2A735D}"/>
    <cellStyle name="Entrada 2 2 3 3" xfId="502" xr:uid="{67665123-2A43-4BA4-AA8F-8FE610581170}"/>
    <cellStyle name="Entrada 2 2 4" xfId="751" xr:uid="{D52B13E0-C26E-4149-868F-19DE22B2FCB2}"/>
    <cellStyle name="Entrada 2 2 4 2" xfId="1211" xr:uid="{8594D82D-48F2-4059-965E-E3F28EBA997C}"/>
    <cellStyle name="Entrada 2 2 4 2 2" xfId="1442" xr:uid="{FFC3D8CA-31BC-4AD9-8C9F-5745767CCA6B}"/>
    <cellStyle name="Entrada 2 2 4 3" xfId="1315" xr:uid="{8DB7E217-2C8C-4153-A49A-F892D1A2112A}"/>
    <cellStyle name="Entrada 2 2 5" xfId="772" xr:uid="{90F542CD-6919-42F8-97C9-A604772DCEEB}"/>
    <cellStyle name="Entrada 2 2 5 2" xfId="1231" xr:uid="{0CABB30D-8C28-4EB9-9C14-C7E25AFC9B9D}"/>
    <cellStyle name="Entrada 2 2 5 2 2" xfId="1552" xr:uid="{BE7A6FC5-06F6-4C1F-A742-9CEF438A3FF6}"/>
    <cellStyle name="Entrada 2 2 5 3" xfId="1287" xr:uid="{220627BA-DC46-4AF5-8EA2-80620E222512}"/>
    <cellStyle name="Entrada 2 2 6" xfId="791" xr:uid="{FEAFAD31-ED0B-420A-8DD3-94C16B578EF6}"/>
    <cellStyle name="Entrada 2 2 6 2" xfId="1250" xr:uid="{E69D9E81-C85C-4879-845F-3D0F93974CF7}"/>
    <cellStyle name="Entrada 2 2 6 2 2" xfId="1421" xr:uid="{F07553D2-2CD8-4880-AC38-0E52B4E4D317}"/>
    <cellStyle name="Entrada 2 2 6 3" xfId="1539" xr:uid="{492BF6DA-B84E-4C67-BE43-D1E84F03187D}"/>
    <cellStyle name="Entrada 2 2 7" xfId="809" xr:uid="{D81DA5E5-471C-4B22-9AE5-2A018E17AC14}"/>
    <cellStyle name="Entrada 2 2 7 2" xfId="1541" xr:uid="{35F1E7A2-EF9F-47CC-AB75-611FB1079550}"/>
    <cellStyle name="Entrada 2 2 8" xfId="912" xr:uid="{D1780F0E-B390-43B4-AA88-CC736C3981F5}"/>
    <cellStyle name="Entrada 2 2 8 2" xfId="1361" xr:uid="{085D9F5A-1493-4BA5-8CB1-63DB41964C8E}"/>
    <cellStyle name="Entrada 2 2 9" xfId="1483" xr:uid="{5F0B71E1-C7F3-4B28-9903-4C9575C7854D}"/>
    <cellStyle name="Entrada 2 3" xfId="672" xr:uid="{4E78019D-AF31-4BF8-8E50-0AF455B918CA}"/>
    <cellStyle name="Entrada 2 3 2" xfId="1158" xr:uid="{C65A4056-B24A-4508-A3DD-21813C2FF8D1}"/>
    <cellStyle name="Entrada 2 3 2 2" xfId="1300" xr:uid="{84408A89-BBF8-41C6-9793-88BE4E5307CB}"/>
    <cellStyle name="Entrada 2 3 3" xfId="1521" xr:uid="{FDEA6442-CD8B-423B-A493-C08A8301E616}"/>
    <cellStyle name="Entrada 2 4" xfId="694" xr:uid="{8A4DF551-E46A-42E3-8CD5-79A402FB7A53}"/>
    <cellStyle name="Entrada 2 4 2" xfId="1173" xr:uid="{F73D6B5E-D4A8-4610-B800-36AE54767FFD}"/>
    <cellStyle name="Entrada 2 4 2 2" xfId="1523" xr:uid="{69A81499-42F6-471E-9293-269014E2D01A}"/>
    <cellStyle name="Entrada 2 4 3" xfId="1426" xr:uid="{DBFE5EBC-BED9-4AEF-90F2-4F9ED9AB8480}"/>
    <cellStyle name="Entrada 2 5" xfId="716" xr:uid="{A9759EC3-8988-4F08-B01E-117ABF80DFAC}"/>
    <cellStyle name="Entrada 2 5 2" xfId="1190" xr:uid="{E3A59B9A-0056-40EA-AB28-DE95C6178F89}"/>
    <cellStyle name="Entrada 2 5 2 2" xfId="1437" xr:uid="{4AE8F7B5-96F5-4A1E-AED3-3989DA1FD564}"/>
    <cellStyle name="Entrada 2 5 3" xfId="1457" xr:uid="{C59DDCFF-2AB5-446B-9C9E-E0CF8EFCF932}"/>
    <cellStyle name="Entrada 2 6" xfId="688" xr:uid="{E9F0A52F-F494-4859-9999-E210C1532B20}"/>
    <cellStyle name="Entrada 2 6 2" xfId="1167" xr:uid="{7A46E9C0-7DFB-4AB9-855A-7045C27D26B2}"/>
    <cellStyle name="Entrada 2 6 2 2" xfId="1482" xr:uid="{C0D53CD2-B033-4948-A9CB-F64182261E78}"/>
    <cellStyle name="Entrada 2 6 3" xfId="1404" xr:uid="{1390211A-85DB-49FE-991D-C3A383F65761}"/>
    <cellStyle name="Entrada 2 7" xfId="717" xr:uid="{4CBB8165-B4A2-425C-AAF9-20EC16E80E17}"/>
    <cellStyle name="Entrada 2 7 2" xfId="1481" xr:uid="{C0F63C06-5B05-4F10-A809-34AB2CFF5CC5}"/>
    <cellStyle name="Euro" xfId="103" xr:uid="{F55C4CCB-4CF1-4738-90D0-C41FD65CD040}"/>
    <cellStyle name="Euro 2" xfId="104" xr:uid="{EF0C844E-3521-40E8-A0F4-D83F2956FA53}"/>
    <cellStyle name="Euro 2 2" xfId="105" xr:uid="{85FB5127-B85E-433D-9473-0806DD4E0214}"/>
    <cellStyle name="Euro 2 2 2" xfId="531" xr:uid="{10107A86-3EA3-437C-B35F-D52EE5A423E0}"/>
    <cellStyle name="Euro 2 2 3" xfId="914" xr:uid="{B3E1AED4-1150-41A1-892E-AAE9F957E8A7}"/>
    <cellStyle name="Euro 2 3" xfId="532" xr:uid="{646D3D1C-FCE5-4E86-A763-BF30BFA7694B}"/>
    <cellStyle name="Euro 2 3 2" xfId="915" xr:uid="{EFBA11BC-B6F8-453C-BAE0-6BEC89252A68}"/>
    <cellStyle name="Euro 2 4" xfId="916" xr:uid="{9DF9C24C-3CD5-4965-A483-75FF8D06CA06}"/>
    <cellStyle name="Euro 3" xfId="106" xr:uid="{E329019C-A959-467C-9000-F9A24DF60DE0}"/>
    <cellStyle name="Euro 3 2" xfId="533" xr:uid="{1948C61E-7DBB-4F24-AB47-D882D1A4620B}"/>
    <cellStyle name="Euro 3 3" xfId="917" xr:uid="{8A94470E-80D9-4658-9911-A0F2EF02B0A9}"/>
    <cellStyle name="Euro 4" xfId="107" xr:uid="{C4D6556F-E3B8-47C6-B7BC-E8AD210AD67D}"/>
    <cellStyle name="Euro 4 2" xfId="918" xr:uid="{133D5C71-89C1-4FE2-BB80-03AB00C19315}"/>
    <cellStyle name="Euro 5" xfId="108" xr:uid="{7A52F72D-8871-44F9-9854-0DAEC4C4FEA5}"/>
    <cellStyle name="Euro 5 2" xfId="534" xr:uid="{E676BBC8-7EF1-40CA-97FC-1382DA079735}"/>
    <cellStyle name="Euro 5 3" xfId="919" xr:uid="{AAA5245E-B64D-4D16-A316-814281A8A98F}"/>
    <cellStyle name="Euro 6" xfId="535" xr:uid="{6E1C14F9-2769-4345-8FC3-DFB115574A91}"/>
    <cellStyle name="Euro 7" xfId="920" xr:uid="{28B54C4B-301F-4C05-8742-FDDC6F32C53B}"/>
    <cellStyle name="Euro 8" xfId="913" xr:uid="{9004EF31-29E9-4606-B771-203558BFA738}"/>
    <cellStyle name="Explanatory Text" xfId="109" xr:uid="{82A413E2-BAA9-42F6-9473-D1D6C6C9D94E}"/>
    <cellStyle name="Explanatory Text 2" xfId="921" xr:uid="{0809EACD-0F46-4E56-A9F3-2D20C3F9B7BE}"/>
    <cellStyle name="F2" xfId="922" xr:uid="{B15D8104-ED0E-4E64-A52C-870953A663B4}"/>
    <cellStyle name="F3" xfId="923" xr:uid="{DE7EFA93-9006-43B1-B445-E88EBFED28F1}"/>
    <cellStyle name="F4" xfId="924" xr:uid="{FB791903-C62E-4DBD-9FBA-85CE53108569}"/>
    <cellStyle name="F5" xfId="925" xr:uid="{83FABEBC-1DE4-4014-AE0C-0BD726C10F97}"/>
    <cellStyle name="F6" xfId="926" xr:uid="{4B0D4B47-EC66-4420-8919-38C2338364AD}"/>
    <cellStyle name="F7" xfId="927" xr:uid="{0703CFDF-1BDF-44AA-9108-D1D7B017F70D}"/>
    <cellStyle name="F8" xfId="928" xr:uid="{ED335141-B77B-45ED-8A06-68C35F7DF883}"/>
    <cellStyle name="facha" xfId="929" xr:uid="{DACF0EC2-A3C3-4DBF-B350-F9EAF403C2B3}"/>
    <cellStyle name="Fecha" xfId="930" xr:uid="{F8DC1BDD-CED0-4E5F-85B3-175969871580}"/>
    <cellStyle name="Fijo" xfId="931" xr:uid="{DC5CEEC3-929D-4D4A-B09A-85DEAE576EE4}"/>
    <cellStyle name="Followed Hyperlink_aaa Stock Deuda Provincias III 2005" xfId="932" xr:uid="{785DC8AE-30CF-492F-8515-F7A24ECDF1C8}"/>
    <cellStyle name="Good" xfId="110" xr:uid="{F5D73B04-243E-4204-8AE1-9B26A962B62F}"/>
    <cellStyle name="Heading 1" xfId="111" xr:uid="{022C5ADC-CA94-4A9D-B85D-774B59128CE2}"/>
    <cellStyle name="Heading 1 2" xfId="933" xr:uid="{D363C4C0-0BA5-4AEE-9A08-E3338527D2D1}"/>
    <cellStyle name="Heading 2" xfId="112" xr:uid="{7AAF2543-F935-44A5-A6F6-C5A1EAD257F6}"/>
    <cellStyle name="Heading 2 2" xfId="934" xr:uid="{83E6D6F8-54FB-46E8-8057-7F4C16CA1A16}"/>
    <cellStyle name="Heading 3" xfId="113" xr:uid="{6957E95D-C91E-40BA-99B8-7CE0782C0DD8}"/>
    <cellStyle name="Heading 3 2" xfId="935" xr:uid="{06AC2D12-2F0B-4371-A64D-267F52586095}"/>
    <cellStyle name="Heading 4" xfId="114" xr:uid="{3719951F-C518-43DB-93C0-312F8B3CD3AB}"/>
    <cellStyle name="Hipervínculo" xfId="1554" builtinId="8"/>
    <cellStyle name="Hipervínculo 2" xfId="611" xr:uid="{811F3F16-4391-4872-BD20-BAC3971970C0}"/>
    <cellStyle name="Hipervínculo 3" xfId="674" xr:uid="{AB987D17-E754-4706-85AA-57B9E2639242}"/>
    <cellStyle name="Hipervínculo 4" xfId="630" xr:uid="{D99FAE4F-004F-4E49-A555-19428BB80E6D}"/>
    <cellStyle name="Hipervínculo 5" xfId="840" xr:uid="{B21B66EE-ED9B-49FD-9A17-20F80127815F}"/>
    <cellStyle name="Hyperlink_aaa Stock Deuda Provincias III 2005" xfId="936" xr:uid="{189C28EB-F8B9-461D-A5A3-A6BED54FE72A}"/>
    <cellStyle name="Incorrecto" xfId="8" builtinId="27" customBuiltin="1"/>
    <cellStyle name="Incorrecto 2" xfId="115" xr:uid="{1B8A981B-8737-44DE-B603-2823639F7AB9}"/>
    <cellStyle name="Input" xfId="116" xr:uid="{9FD9BA18-EA08-49C1-8FD8-B6755C5C9C64}"/>
    <cellStyle name="Input 2" xfId="612" xr:uid="{A17E0D3D-A880-4A7F-9B8A-97591ECDEE4A}"/>
    <cellStyle name="Input 2 2" xfId="739" xr:uid="{C3D9D09B-D6B3-413A-83E6-56966B902ECB}"/>
    <cellStyle name="Input 2 2 2" xfId="762" xr:uid="{3EE5D014-1FCF-4A23-A0AE-8184FA57CFDB}"/>
    <cellStyle name="Input 2 2 2 2" xfId="1222" xr:uid="{FBB18457-45DC-488B-9A5F-37F5519B8795}"/>
    <cellStyle name="Input 2 2 2 2 2" xfId="1535" xr:uid="{0E135EFA-751A-4A95-8296-1B731638A910}"/>
    <cellStyle name="Input 2 2 2 3" xfId="1423" xr:uid="{8EC16B31-5BA9-42B0-8E79-8F98E3419691}"/>
    <cellStyle name="Input 2 2 3" xfId="783" xr:uid="{D56A007A-F260-44A5-9192-D6AEE1BF9801}"/>
    <cellStyle name="Input 2 2 3 2" xfId="1242" xr:uid="{AFAC4A0E-E089-45B9-B4F5-6F1D92B31C3F}"/>
    <cellStyle name="Input 2 2 3 2 2" xfId="1406" xr:uid="{FB00426E-019D-43A7-B2E6-F77C51AC6065}"/>
    <cellStyle name="Input 2 2 3 3" xfId="1443" xr:uid="{C74D7B82-4C1A-4E5B-AE41-E635FD679E94}"/>
    <cellStyle name="Input 2 2 4" xfId="802" xr:uid="{5E43C5EC-1C73-43DB-91F0-FE6BF3F33D53}"/>
    <cellStyle name="Input 2 2 4 2" xfId="1261" xr:uid="{BDDEE82C-DE4F-4086-80A0-35DD498985A7}"/>
    <cellStyle name="Input 2 2 4 2 2" xfId="1348" xr:uid="{EF463A6E-98B6-4043-B3C8-DD071443B122}"/>
    <cellStyle name="Input 2 2 4 3" xfId="1407" xr:uid="{89F0D9B6-62EA-4BF8-8E98-90500B2FEEFE}"/>
    <cellStyle name="Input 2 2 5" xfId="820" xr:uid="{0732EBD0-B45A-44C8-8B64-394819492853}"/>
    <cellStyle name="Input 2 2 5 2" xfId="1497" xr:uid="{91F10FCE-93AA-4CCE-8E4E-282596676EE6}"/>
    <cellStyle name="Input 2 2 6" xfId="1359" xr:uid="{2E55F3FD-7F71-4BCA-83CD-9C3DD1AE54E7}"/>
    <cellStyle name="Input 2 3" xfId="722" xr:uid="{F56345FF-5968-4E70-9420-8838177ECE47}"/>
    <cellStyle name="Input 2 3 2" xfId="1195" xr:uid="{6B0A7440-41C7-4266-B8BC-912D005234D2}"/>
    <cellStyle name="Input 2 3 2 2" xfId="1465" xr:uid="{1ECD37DB-66D1-4E12-9C70-C3A2967698D2}"/>
    <cellStyle name="Input 2 3 3" xfId="1460" xr:uid="{3F065209-7774-49D6-95BF-CD0EA8E1340B}"/>
    <cellStyle name="Input 2 4" xfId="752" xr:uid="{323BDFBF-0BEF-4028-9D09-736FDCF56CE3}"/>
    <cellStyle name="Input 2 4 2" xfId="1212" xr:uid="{A2D86276-F435-43F0-9308-B329F1FD63A9}"/>
    <cellStyle name="Input 2 4 2 2" xfId="1352" xr:uid="{76DC772B-2BB4-4227-A5C6-81B7F9854E1A}"/>
    <cellStyle name="Input 2 4 3" xfId="1399" xr:uid="{45762527-8937-429C-9F90-3BF4E504941C}"/>
    <cellStyle name="Input 2 5" xfId="773" xr:uid="{526E14C1-D2C2-44E8-ABF3-DF04AA0674F0}"/>
    <cellStyle name="Input 2 5 2" xfId="1232" xr:uid="{45E9872E-E3C1-41E6-BA1C-10794D0D8833}"/>
    <cellStyle name="Input 2 5 2 2" xfId="1504" xr:uid="{A77AE926-125C-4364-B88C-480180B68FAC}"/>
    <cellStyle name="Input 2 5 3" xfId="1462" xr:uid="{A9C8D3A0-48DB-404F-A31A-7C7A5A2F1A3A}"/>
    <cellStyle name="Input 2 6" xfId="792" xr:uid="{7DDD1862-0389-41CA-9249-209C2F07E32E}"/>
    <cellStyle name="Input 2 6 2" xfId="1251" xr:uid="{A12D0411-10AD-4616-B941-A20DF1ED1C26}"/>
    <cellStyle name="Input 2 6 2 2" xfId="1471" xr:uid="{EFB2F9C8-830D-4EAE-8460-E1C8FCCDD2D7}"/>
    <cellStyle name="Input 2 6 3" xfId="1445" xr:uid="{C85816A2-DEB2-4120-8935-D191F33AF2D6}"/>
    <cellStyle name="Input 2 7" xfId="810" xr:uid="{8C7B364B-ACC8-4FC7-912B-CF527642F4B2}"/>
    <cellStyle name="Input 2 7 2" xfId="1439" xr:uid="{8BDA7390-5FBB-4718-8006-EB1242AE37C2}"/>
    <cellStyle name="Input 2 8" xfId="1450" xr:uid="{29536886-157E-47A9-9D32-50175929F24D}"/>
    <cellStyle name="Input 3" xfId="675" xr:uid="{9F78279C-5B48-427F-B745-9753215D1B78}"/>
    <cellStyle name="Input 3 2" xfId="1160" xr:uid="{78E48E44-42F0-4C49-A85C-6957E9AC8C19}"/>
    <cellStyle name="Input 3 2 2" xfId="1370" xr:uid="{4D3562EB-650A-421B-8480-AA6FBD1171EC}"/>
    <cellStyle name="Input 3 3" xfId="1331" xr:uid="{B4A4BF28-E956-4508-86A5-EBC4CF6EC780}"/>
    <cellStyle name="Input 4" xfId="689" xr:uid="{3B545333-E424-416D-8DE4-4224D3E65EFC}"/>
    <cellStyle name="Input 4 2" xfId="1168" xr:uid="{CD3B528F-0200-4B19-B562-155107C726B4}"/>
    <cellStyle name="Input 4 2 2" xfId="1452" xr:uid="{A4538298-5BBE-48ED-A00D-1ECA89337E64}"/>
    <cellStyle name="Input 4 3" xfId="1529" xr:uid="{6C6DD873-8405-4468-8A80-78E476DE453C}"/>
    <cellStyle name="Input 5" xfId="701" xr:uid="{457B6B58-036F-4CE2-8C0B-960602EEECD2}"/>
    <cellStyle name="Input 5 2" xfId="1179" xr:uid="{C7DB6C44-3D84-4D33-8881-2925F2606C35}"/>
    <cellStyle name="Input 5 2 2" xfId="1336" xr:uid="{2F248E36-A9FB-4AD3-8E42-008BB8F94DF3}"/>
    <cellStyle name="Input 5 3" xfId="1381" xr:uid="{DBB754B6-5A73-4CFE-98E4-53735BE7AD5E}"/>
    <cellStyle name="Input 6" xfId="687" xr:uid="{E2ACD287-9AA0-4F84-8EDB-8FFD75553D33}"/>
    <cellStyle name="Input 6 2" xfId="1166" xr:uid="{408B1744-720A-4276-934F-7628B2407B67}"/>
    <cellStyle name="Input 6 2 2" xfId="853" xr:uid="{C5D590A2-70AE-45FB-BB63-6C42BCCD84CF}"/>
    <cellStyle name="Input 6 3" xfId="1524" xr:uid="{45BF1E72-346F-49D1-804E-57BA19FB49C1}"/>
    <cellStyle name="Input 7" xfId="699" xr:uid="{E73137EC-53FA-4515-B1AD-1A2DC17682E2}"/>
    <cellStyle name="Input 7 2" xfId="1382" xr:uid="{6884E2EC-2654-47C7-A8C9-69081E1DEA45}"/>
    <cellStyle name="jo[" xfId="937" xr:uid="{B2C9308D-DCF3-454B-99B9-B5D04F68C1E3}"/>
    <cellStyle name="Linked Cell" xfId="117" xr:uid="{92B432AC-91FE-4913-9C81-DB5A077F8514}"/>
    <cellStyle name="Millares [2]" xfId="118" xr:uid="{9764B8CA-A930-4DE9-833D-B7BD640C08FA}"/>
    <cellStyle name="Millares [2] 2" xfId="119" xr:uid="{682A7725-6C3C-4C48-A5FA-AE468D848192}"/>
    <cellStyle name="Millares [2] 2 2" xfId="536" xr:uid="{E46B226C-2128-46EE-8B12-AAA9EDA94DF6}"/>
    <cellStyle name="Millares 10" xfId="120" xr:uid="{440B097E-2ACD-40D9-8E2B-93672290B002}"/>
    <cellStyle name="Millares 10 2" xfId="537" xr:uid="{CD37B5E8-E5FC-4840-9492-6B9D5E050BB7}"/>
    <cellStyle name="Millares 10 2 2" xfId="940" xr:uid="{28408CA4-8A09-4AEA-9873-4F3C243DC57F}"/>
    <cellStyle name="Millares 10 2 3" xfId="1090" xr:uid="{F6281DCC-0BE0-49E2-B8AB-4393780CB1E2}"/>
    <cellStyle name="Millares 10 3" xfId="939" xr:uid="{EF676B88-8993-40A8-A773-E2D3B2D27747}"/>
    <cellStyle name="Millares 10 4" xfId="1067" xr:uid="{9BD6EFC9-CDF9-4F75-817A-9F48621F9545}"/>
    <cellStyle name="Millares 11" xfId="121" xr:uid="{E56D1838-F143-430E-B9ED-72F9FF1CF794}"/>
    <cellStyle name="Millares 11 2" xfId="538" xr:uid="{03F24E47-48CD-45F3-9326-5F8D821C5BF3}"/>
    <cellStyle name="Millares 11 2 2" xfId="942" xr:uid="{400651F3-3711-4407-BC4B-EC1B4A7DD61C}"/>
    <cellStyle name="Millares 11 2 3" xfId="1091" xr:uid="{E13E6E30-288A-4647-A644-7783A9016EBC}"/>
    <cellStyle name="Millares 11 3" xfId="941" xr:uid="{76D57B1C-073D-4ADF-AD43-77F5D90851E8}"/>
    <cellStyle name="Millares 11 4" xfId="1068" xr:uid="{58C843FE-C887-45F8-BB36-F794C02A5056}"/>
    <cellStyle name="Millares 12" xfId="122" xr:uid="{9CD6192A-AC32-4EB9-85C8-24A80386FBFF}"/>
    <cellStyle name="Millares 12 2" xfId="539" xr:uid="{0F973D36-23E8-4373-8D70-29038635E22E}"/>
    <cellStyle name="Millares 12 2 2" xfId="944" xr:uid="{17CCB056-F19E-4459-80E5-58CA87D006FF}"/>
    <cellStyle name="Millares 12 2 3" xfId="1092" xr:uid="{381920AD-6874-4BB2-9F10-45888D7ADBB4}"/>
    <cellStyle name="Millares 12 3" xfId="943" xr:uid="{09C9632E-DF4B-4B49-B856-FA382B5B3326}"/>
    <cellStyle name="Millares 12 4" xfId="1069" xr:uid="{F555A3A1-6815-4564-8016-71B158136D5C}"/>
    <cellStyle name="Millares 13" xfId="123" xr:uid="{7FAFA03C-0ED1-45C7-B9A0-F8077FFA936A}"/>
    <cellStyle name="Millares 13 2" xfId="540" xr:uid="{6CABD45A-E4D1-4E41-A50D-CAF8265AF689}"/>
    <cellStyle name="Millares 13 2 2" xfId="946" xr:uid="{A5B1E35E-39F8-42F6-8515-23140137340F}"/>
    <cellStyle name="Millares 13 2 3" xfId="1093" xr:uid="{274998D7-D0F2-4A7D-8A95-FAB347C63316}"/>
    <cellStyle name="Millares 13 3" xfId="945" xr:uid="{5ABF1AC1-288E-4B56-87AC-95F163CB649A}"/>
    <cellStyle name="Millares 13 4" xfId="1070" xr:uid="{90B2404B-8A42-4AF8-8802-7D15C163952C}"/>
    <cellStyle name="Millares 14" xfId="124" xr:uid="{BE90B5D6-0C9A-43CD-A088-F947AEFF3E9E}"/>
    <cellStyle name="Millares 14 2" xfId="541" xr:uid="{B5E9A774-9FE9-41E9-8645-AEEB0B628607}"/>
    <cellStyle name="Millares 14 2 2" xfId="948" xr:uid="{BF726A75-D53F-474B-B5F7-0EEDC3B439BB}"/>
    <cellStyle name="Millares 14 2 3" xfId="1094" xr:uid="{3078719F-D05D-44EE-AF1D-369208B82705}"/>
    <cellStyle name="Millares 14 3" xfId="947" xr:uid="{D88E1A39-21CA-4BDE-9FAC-37865DE0FEE6}"/>
    <cellStyle name="Millares 14 4" xfId="1071" xr:uid="{30F94099-03D5-4FF3-9E95-CD4F0886EFEF}"/>
    <cellStyle name="Millares 15" xfId="125" xr:uid="{55F2649C-834A-4A42-BC20-0A2062C13849}"/>
    <cellStyle name="Millares 15 2" xfId="542" xr:uid="{B3A82E13-18E0-463C-8FAA-F82FF5F9A371}"/>
    <cellStyle name="Millares 15 2 2" xfId="950" xr:uid="{E97EA760-C2C9-49B7-869A-7601F94645AB}"/>
    <cellStyle name="Millares 15 2 3" xfId="1095" xr:uid="{77E0B14F-3019-4AFA-8F14-D330D478CDE7}"/>
    <cellStyle name="Millares 15 3" xfId="949" xr:uid="{96293BB4-91EE-4E85-BA97-098276159BC0}"/>
    <cellStyle name="Millares 15 4" xfId="1072" xr:uid="{57947379-7012-4ECA-816A-AC1DFD7F7721}"/>
    <cellStyle name="Millares 16" xfId="126" xr:uid="{9CEDF33B-6DBB-4640-8AE1-79038B860930}"/>
    <cellStyle name="Millares 16 2" xfId="543" xr:uid="{EF774014-E5C7-406B-B997-CE74227CB040}"/>
    <cellStyle name="Millares 16 2 2" xfId="952" xr:uid="{9E3921C0-3ABF-44CB-8B52-3EB15591C6CF}"/>
    <cellStyle name="Millares 16 2 3" xfId="1096" xr:uid="{B21A704F-B042-4FA7-A03D-F3C75824FDA6}"/>
    <cellStyle name="Millares 16 3" xfId="951" xr:uid="{BB8EC91B-AE8E-476E-A700-3AE21DF5AC00}"/>
    <cellStyle name="Millares 16 4" xfId="1073" xr:uid="{02B5E098-179B-4BD3-8A8F-4699E023D4D6}"/>
    <cellStyle name="Millares 17" xfId="127" xr:uid="{84188F14-8E9D-4163-B6F1-C988ED052A1C}"/>
    <cellStyle name="Millares 17 2" xfId="544" xr:uid="{9B9A0438-8C60-4B36-928E-A41E645962AE}"/>
    <cellStyle name="Millares 17 2 2" xfId="954" xr:uid="{0AB62D7C-8633-4CCF-A8A8-3FDCA86662D0}"/>
    <cellStyle name="Millares 17 2 3" xfId="1097" xr:uid="{0636CBD2-85C8-4F98-9D1B-10EFFB662020}"/>
    <cellStyle name="Millares 17 3" xfId="953" xr:uid="{092456F4-4C83-4A74-B200-20B7CCD0C757}"/>
    <cellStyle name="Millares 17 4" xfId="1074" xr:uid="{872F8BC8-9762-44F5-A74E-C4D9A33DB2F1}"/>
    <cellStyle name="Millares 18" xfId="128" xr:uid="{CDC72BE5-CFD7-4382-B393-9533A5753F5B}"/>
    <cellStyle name="Millares 18 2" xfId="545" xr:uid="{7D7B402A-9498-4E70-A3F8-378897543947}"/>
    <cellStyle name="Millares 18 2 2" xfId="956" xr:uid="{BEA88C94-96BA-4C7C-872B-B2E84220CC0F}"/>
    <cellStyle name="Millares 18 2 3" xfId="1098" xr:uid="{35D9EBA3-2F1A-4567-B943-98B6910ADEA7}"/>
    <cellStyle name="Millares 18 3" xfId="955" xr:uid="{903288A2-104B-43AA-814F-44E1B1B90B2E}"/>
    <cellStyle name="Millares 18 4" xfId="1075" xr:uid="{F7CE20BE-54BB-4DA8-95C3-EF0EE0A856A6}"/>
    <cellStyle name="Millares 19" xfId="129" xr:uid="{401F00B7-55AA-48D4-8911-406B39105CB9}"/>
    <cellStyle name="Millares 19 2" xfId="546" xr:uid="{F0BA315F-7E56-4197-A0C9-6BFF769CC569}"/>
    <cellStyle name="Millares 19 2 2" xfId="958" xr:uid="{9CDCD18F-1B3C-4384-8876-B6643ED8590F}"/>
    <cellStyle name="Millares 19 2 3" xfId="1099" xr:uid="{D76FBB3A-1F41-404C-A86A-F5AC8CCF2ABA}"/>
    <cellStyle name="Millares 19 3" xfId="957" xr:uid="{23DBC1DF-E60A-4D30-8E91-8DCB61FE06E5}"/>
    <cellStyle name="Millares 19 4" xfId="1076" xr:uid="{5EAEC2DB-0D0E-4C08-9595-C6FE1DF9B259}"/>
    <cellStyle name="Millares 2" xfId="130" xr:uid="{7CB8D9FF-6D4F-41FB-ACB7-A8B1846607B1}"/>
    <cellStyle name="Millares 2 2" xfId="131" xr:uid="{D60CB25A-2364-4DB3-9089-064F97668FF6}"/>
    <cellStyle name="Millares 2 2 2" xfId="677" xr:uid="{72FEE7EA-5DF4-4C1C-8656-9EDFE480BB8D}"/>
    <cellStyle name="Millares 2 2 2 2" xfId="1162" xr:uid="{E2D442B3-FC55-4DCD-9AC3-AB1C75823903}"/>
    <cellStyle name="Millares 2 2 3" xfId="660" xr:uid="{704A7220-5FF9-4F43-B655-EBD76A1B0435}"/>
    <cellStyle name="Millares 2 2 3 2" xfId="1148" xr:uid="{081C0767-83CE-4C80-AF64-00F776E9CA45}"/>
    <cellStyle name="Millares 2 2 4" xfId="959" xr:uid="{6DCE1C82-F1E4-4921-B88F-B1C28A1340D0}"/>
    <cellStyle name="Millares 2 3" xfId="603" xr:uid="{5D6F6688-166A-4A03-B0D6-1C14AF9B8B6F}"/>
    <cellStyle name="Millares 2 3 2" xfId="832" xr:uid="{F32EC690-160A-4738-B843-AEB645F38B52}"/>
    <cellStyle name="Millares 2 3 2 2" xfId="1272" xr:uid="{24696E6A-46D0-48D4-B20B-6C10B3583908}"/>
    <cellStyle name="Millares 2 3 3" xfId="960" xr:uid="{F007B512-F8E9-4ABA-ACC1-33B4B03B2484}"/>
    <cellStyle name="Millares 2 4" xfId="837" xr:uid="{7C565A7A-4DEE-4A9A-8C15-192EF85B1503}"/>
    <cellStyle name="Millares 2 4 2" xfId="961" xr:uid="{3F891FF5-E97E-434D-9288-A396DBF165AD}"/>
    <cellStyle name="Millares 2 5" xfId="844" xr:uid="{44F09FFE-D3B2-4CEE-9C24-C9757E31461E}"/>
    <cellStyle name="Millares 2 5 2" xfId="962" xr:uid="{4234AB90-790B-48B0-9035-6B4E9A5ABCA9}"/>
    <cellStyle name="Millares 2 6" xfId="963" xr:uid="{0834CEAF-6555-4B79-949E-8D60EEF66F24}"/>
    <cellStyle name="Millares 20" xfId="132" xr:uid="{1EE1695D-5997-43A0-8FE5-367F6EB89C89}"/>
    <cellStyle name="Millares 20 2" xfId="547" xr:uid="{AF60BFDE-14F4-4F0B-A54C-8E13E0D85594}"/>
    <cellStyle name="Millares 20 2 2" xfId="965" xr:uid="{3AD74757-B6AC-4B5F-84A4-3EF49B8E79FC}"/>
    <cellStyle name="Millares 20 2 3" xfId="1100" xr:uid="{F5487FF2-6A5D-468F-94A8-306ED889F1AF}"/>
    <cellStyle name="Millares 20 3" xfId="964" xr:uid="{9D9BB847-E824-4F53-8DBD-16E83188FA32}"/>
    <cellStyle name="Millares 20 4" xfId="1077" xr:uid="{D7B1F305-7B01-4B92-9A7D-01A5F67B6A98}"/>
    <cellStyle name="Millares 21" xfId="133" xr:uid="{6791518E-1D72-4426-AC5E-E4CF4EBB199B}"/>
    <cellStyle name="Millares 21 2" xfId="548" xr:uid="{5CF999F4-3688-4E34-BFED-0D8C6B1DDE20}"/>
    <cellStyle name="Millares 21 2 2" xfId="967" xr:uid="{C9CD6438-DE1A-460B-9942-6A8B74C363A6}"/>
    <cellStyle name="Millares 21 2 3" xfId="1101" xr:uid="{25D8CBAA-07F9-4322-91D2-6076E5B80548}"/>
    <cellStyle name="Millares 21 3" xfId="966" xr:uid="{526F62E0-91BC-453A-85C9-4DA18F37117C}"/>
    <cellStyle name="Millares 21 4" xfId="1078" xr:uid="{91E5C8C4-1A8F-4905-8FB3-BAB76F5F129E}"/>
    <cellStyle name="Millares 22" xfId="134" xr:uid="{2F15D837-1B25-49CD-AC3C-840A34042491}"/>
    <cellStyle name="Millares 22 2" xfId="549" xr:uid="{C89FDBDB-9094-49C0-BD9A-B066CBE898DD}"/>
    <cellStyle name="Millares 22 2 2" xfId="969" xr:uid="{E643195A-C3B3-46C4-8EDA-63E828CB32C7}"/>
    <cellStyle name="Millares 22 2 3" xfId="1102" xr:uid="{6FD1DC6B-C78A-42A4-BEEA-5FA0867A0024}"/>
    <cellStyle name="Millares 22 3" xfId="968" xr:uid="{4CCE0F46-708E-48A1-BDAB-E63E28E41E77}"/>
    <cellStyle name="Millares 22 4" xfId="1079" xr:uid="{E6F08DC0-446F-4FB4-9716-A773D26F4F26}"/>
    <cellStyle name="Millares 23" xfId="135" xr:uid="{BF39EE92-642D-4DF0-B757-DAC7B2F99D4C}"/>
    <cellStyle name="Millares 23 2" xfId="550" xr:uid="{E21D8EB3-5E4F-419B-BAC3-FEF5C2102B08}"/>
    <cellStyle name="Millares 23 2 2" xfId="971" xr:uid="{5D7FE5BC-6E01-4CC5-BA73-1E895D69A05D}"/>
    <cellStyle name="Millares 23 2 3" xfId="1103" xr:uid="{1719E5C8-8CCB-44F4-A2A4-463194DB367F}"/>
    <cellStyle name="Millares 23 3" xfId="970" xr:uid="{EC088B42-9A03-4898-B943-A61C4D0DF64E}"/>
    <cellStyle name="Millares 23 4" xfId="1080" xr:uid="{17E150D9-80F8-4927-9823-BA60B09190C1}"/>
    <cellStyle name="Millares 24" xfId="551" xr:uid="{29B81CAF-3270-4E90-AF21-95D1FFFE7989}"/>
    <cellStyle name="Millares 24 2" xfId="972" xr:uid="{501D0C82-D93B-4DC4-86D2-1DF68FD78749}"/>
    <cellStyle name="Millares 24 3" xfId="1104" xr:uid="{7F5B503E-15EA-4768-9A1C-3CE1450B954A}"/>
    <cellStyle name="Millares 25" xfId="552" xr:uid="{46B8FF38-ED84-4F4D-8974-5FDB58195E0A}"/>
    <cellStyle name="Millares 25 2" xfId="973" xr:uid="{1E349E42-D9EA-4ECD-93B8-B9A9C63F3B96}"/>
    <cellStyle name="Millares 25 3" xfId="1105" xr:uid="{CB197FC1-5FCC-48B8-957E-BCBCABCB39EB}"/>
    <cellStyle name="Millares 26" xfId="553" xr:uid="{233B500A-0323-4BDF-B126-22A38FBB36FB}"/>
    <cellStyle name="Millares 26 2" xfId="974" xr:uid="{59AB725D-97B5-45C3-AAC0-B05E4B6B2C39}"/>
    <cellStyle name="Millares 26 3" xfId="1106" xr:uid="{5CA7BF96-B767-4F83-8307-D9B346D5CEE4}"/>
    <cellStyle name="Millares 27" xfId="554" xr:uid="{26D0CE88-7CAF-4469-B082-53F821263988}"/>
    <cellStyle name="Millares 27 2" xfId="975" xr:uid="{F72DA6B3-8F1A-4A37-9D72-29D4D57128BB}"/>
    <cellStyle name="Millares 27 3" xfId="1107" xr:uid="{CF75E4A6-2072-465B-A758-52270B92F368}"/>
    <cellStyle name="Millares 28" xfId="555" xr:uid="{400AE5D7-FD46-4B99-9E8D-37AFCD600E79}"/>
    <cellStyle name="Millares 28 2" xfId="976" xr:uid="{AC578E9E-9379-43F8-85BB-6F808E3DFF82}"/>
    <cellStyle name="Millares 28 3" xfId="1108" xr:uid="{57B29628-F2F7-4CC4-991B-4C8AFEFFBF29}"/>
    <cellStyle name="Millares 29" xfId="556" xr:uid="{D9649E68-0EFF-413B-8ABC-F2CC830D07FD}"/>
    <cellStyle name="Millares 29 2" xfId="977" xr:uid="{7521D4F4-5920-405E-9A4D-BA95984448A9}"/>
    <cellStyle name="Millares 29 3" xfId="1109" xr:uid="{D32257CA-84FF-42A3-AFC1-D21993EB957A}"/>
    <cellStyle name="Millares 3" xfId="136" xr:uid="{48FCF80A-E339-4279-85B4-64697D711A7C}"/>
    <cellStyle name="Millares 3 2" xfId="137" xr:uid="{C08C4CE7-71BA-41CA-A43E-164BFA61CEE5}"/>
    <cellStyle name="Millares 3 2 2" xfId="979" xr:uid="{B06C3FD9-48A1-40B2-8F6A-5F5F24E480E5}"/>
    <cellStyle name="Millares 3 2 3" xfId="1082" xr:uid="{E0CE6C4D-48ED-4BD6-AEFB-368C742FAFC5}"/>
    <cellStyle name="Millares 3 3" xfId="980" xr:uid="{EEB3C43E-E494-4623-BA97-D2A1F7FD59B6}"/>
    <cellStyle name="Millares 3 4" xfId="978" xr:uid="{D18BECF0-4E3A-447F-B918-F1D0B3E04A5C}"/>
    <cellStyle name="Millares 3 5" xfId="1081" xr:uid="{06B5CDBD-1D3C-4782-80E4-B2F60CDC4C75}"/>
    <cellStyle name="Millares 30" xfId="557" xr:uid="{66ACEF3C-DA7B-45CC-9282-C082C429CACD}"/>
    <cellStyle name="Millares 30 2" xfId="981" xr:uid="{E592F049-B853-442B-9747-B4011C6BF992}"/>
    <cellStyle name="Millares 30 3" xfId="1110" xr:uid="{1E1A3751-DDAC-4562-8A0A-4AAF007CB972}"/>
    <cellStyle name="Millares 31" xfId="558" xr:uid="{61E63DC4-512B-4685-933E-A86C7A71CEA1}"/>
    <cellStyle name="Millares 31 2" xfId="982" xr:uid="{005ACF82-E757-4C03-81E4-9B2328BB0185}"/>
    <cellStyle name="Millares 31 3" xfId="1111" xr:uid="{EE6E0D3E-F920-45A0-8492-A9351BDE584E}"/>
    <cellStyle name="Millares 32" xfId="559" xr:uid="{16A710F3-AFB8-4B3F-A7A7-EBFC5C5D8625}"/>
    <cellStyle name="Millares 32 2" xfId="983" xr:uid="{6F333F66-ED9B-4CFC-B519-7BF3AB6AD454}"/>
    <cellStyle name="Millares 32 3" xfId="1112" xr:uid="{C826CDCB-3C23-42B9-8052-DE52FB994501}"/>
    <cellStyle name="Millares 33" xfId="560" xr:uid="{F3ABC2E0-0DAA-4D72-A7EB-E16BB781E1A8}"/>
    <cellStyle name="Millares 33 2" xfId="984" xr:uid="{5DB8FA7A-40AB-4853-B5C9-69AD584DE528}"/>
    <cellStyle name="Millares 33 3" xfId="1113" xr:uid="{5C3E9883-90F3-4EEF-8768-7A4395BED6EC}"/>
    <cellStyle name="Millares 34" xfId="613" xr:uid="{BFDD25C8-FA09-4901-87B9-469BBC8F67FB}"/>
    <cellStyle name="Millares 34 2" xfId="723" xr:uid="{EBD4208A-362F-41D6-A17A-DAFD9BFCD5BF}"/>
    <cellStyle name="Millares 34 2 2" xfId="1196" xr:uid="{40E76487-10CC-4387-8D1C-69BB7824EFB5}"/>
    <cellStyle name="Millares 34 3" xfId="1121" xr:uid="{900EE445-3300-4C3E-BCE8-FA0182FA051E}"/>
    <cellStyle name="Millares 35" xfId="614" xr:uid="{9A2DF367-2C37-4F62-B607-39797AA39C1F}"/>
    <cellStyle name="Millares 35 2" xfId="724" xr:uid="{252D0D66-CA98-4261-BB95-EA3707112094}"/>
    <cellStyle name="Millares 35 2 2" xfId="1197" xr:uid="{55B0ED88-8D7F-441A-86A7-60E2BD4B4ED5}"/>
    <cellStyle name="Millares 35 3" xfId="1122" xr:uid="{A02BFA3D-F0A1-4BCD-9E59-19BC624C80B4}"/>
    <cellStyle name="Millares 36" xfId="615" xr:uid="{62F8CA21-846E-4426-9F6D-EDB36EAA410D}"/>
    <cellStyle name="Millares 36 2" xfId="725" xr:uid="{1230702C-E20B-46BA-9608-5AC0A0650B24}"/>
    <cellStyle name="Millares 36 2 2" xfId="1198" xr:uid="{D1719865-1518-4C50-AC6A-2952500C0665}"/>
    <cellStyle name="Millares 36 3" xfId="1123" xr:uid="{0029FB36-EC70-456B-85B6-0F299BA842EC}"/>
    <cellStyle name="Millares 37" xfId="616" xr:uid="{34A2F9C1-EEE3-4E71-8A9C-CCF1776CCD4E}"/>
    <cellStyle name="Millares 37 2" xfId="1124" xr:uid="{D8B18DAC-E8C8-40BC-A676-5D8BE00C2C12}"/>
    <cellStyle name="Millares 38" xfId="617" xr:uid="{C8BEF817-BE5B-4EF7-B1AD-0FF141B31D86}"/>
    <cellStyle name="Millares 38 2" xfId="1125" xr:uid="{B4A1FCDD-F6AA-44A0-8D53-63B23AF323F2}"/>
    <cellStyle name="Millares 39" xfId="606" xr:uid="{1DB53D57-9E96-401D-AB62-CE4DF9505A51}"/>
    <cellStyle name="Millares 39 2" xfId="985" xr:uid="{2CC8DB95-4484-4275-897C-9B8570AA2796}"/>
    <cellStyle name="Millares 39 3" xfId="1120" xr:uid="{241AF24C-402E-496E-8A5B-94748BF3E531}"/>
    <cellStyle name="Millares 4" xfId="138" xr:uid="{33342621-3C61-4857-9C21-0AD2E4C51DAF}"/>
    <cellStyle name="Millares 4 2" xfId="139" xr:uid="{53D557A7-D5EA-4FF5-B144-9B02B762F918}"/>
    <cellStyle name="Millares 4 2 2" xfId="987" xr:uid="{63E8C3E4-A9AA-47DB-8B50-F4CAE549CC5A}"/>
    <cellStyle name="Millares 4 2 3" xfId="1083" xr:uid="{AFABF04A-5445-419E-82A6-53C896348191}"/>
    <cellStyle name="Millares 4 3" xfId="988" xr:uid="{FD1582AB-7EFF-43F9-BC98-712080E04FEA}"/>
    <cellStyle name="Millares 4 4" xfId="986" xr:uid="{19EC4C25-3D7A-4C5D-8F73-A34CBDCC2B5E}"/>
    <cellStyle name="Millares 40" xfId="676" xr:uid="{A240BFEB-85D3-43AA-9DA1-BE1279B8C5D0}"/>
    <cellStyle name="Millares 40 2" xfId="1161" xr:uid="{E8A55590-F765-463E-B0AD-DE0944B3E24A}"/>
    <cellStyle name="Millares 41" xfId="733" xr:uid="{0FEABA6E-BBD5-478F-BFDA-C2A481219832}"/>
    <cellStyle name="Millares 41 2" xfId="1206" xr:uid="{55C602FA-E833-4E90-A47E-884AA7575144}"/>
    <cellStyle name="Millares 42" xfId="734" xr:uid="{5694F9F2-E1A0-4626-9DA4-2C25BBBE9DA8}"/>
    <cellStyle name="Millares 42 2" xfId="1207" xr:uid="{950C52B5-3FDD-44A1-98BA-3EC1CE955992}"/>
    <cellStyle name="Millares 43" xfId="735" xr:uid="{4DC1B43E-3116-4EE3-B8D3-AC9EFF320154}"/>
    <cellStyle name="Millares 43 2" xfId="1208" xr:uid="{D49F5FE7-BD12-4902-BA1E-53F8B0376D8E}"/>
    <cellStyle name="Millares 44" xfId="841" xr:uid="{2A246C67-612A-48AB-8FFD-A6D5117F147C}"/>
    <cellStyle name="Millares 45" xfId="842" xr:uid="{38C802C7-5AF6-4985-9511-2D09C3DD7334}"/>
    <cellStyle name="Millares 46" xfId="847" xr:uid="{20C76D78-2E5A-427D-9E13-E58ACAE1791B}"/>
    <cellStyle name="Millares 47" xfId="938" xr:uid="{2ECF4768-8AFA-4893-9DE5-A8EEF40F425B}"/>
    <cellStyle name="Millares 48" xfId="1040" xr:uid="{818A5CA5-0612-480D-83B7-AF883E1F4FD0}"/>
    <cellStyle name="Millares 49" xfId="1066" xr:uid="{3A0AB96A-E9CB-4410-BF0D-EB3EBEDAAFA5}"/>
    <cellStyle name="Millares 5" xfId="140" xr:uid="{8DAD3C56-E562-45F6-8807-5277426E0BF1}"/>
    <cellStyle name="Millares 5 2" xfId="141" xr:uid="{A7EEEF3F-B3CD-4A1A-8DD7-70C10637B0A2}"/>
    <cellStyle name="Millares 5 2 2" xfId="990" xr:uid="{173C3899-0CCF-4826-B3E8-AC5D70E7B1DD}"/>
    <cellStyle name="Millares 5 3" xfId="989" xr:uid="{987B055D-CFBE-4BA3-935E-AD85F9BB9EBD}"/>
    <cellStyle name="Millares 6" xfId="142" xr:uid="{0AA9347D-10A0-4BD6-9D71-852A2190E3F0}"/>
    <cellStyle name="Millares 6 2" xfId="561" xr:uid="{0F6EC78A-8879-4A9C-AF78-20E2B245CDBD}"/>
    <cellStyle name="Millares 6 2 2" xfId="992" xr:uid="{0DFF9BB8-49D4-4838-B69B-39DE5A7E982D}"/>
    <cellStyle name="Millares 6 2 3" xfId="1114" xr:uid="{9DC61305-DE7E-4342-AFA5-A408892A3BFA}"/>
    <cellStyle name="Millares 6 3" xfId="993" xr:uid="{AB418D84-50BC-4824-9D64-6514F0075C4F}"/>
    <cellStyle name="Millares 6 4" xfId="991" xr:uid="{561C957E-C41B-48BE-A0C1-D6DBC21D00F3}"/>
    <cellStyle name="Millares 6 5" xfId="1084" xr:uid="{6DE559DB-B3CB-44DC-A794-D1BF02322C70}"/>
    <cellStyle name="Millares 7" xfId="143" xr:uid="{ADEE4EFB-276F-47A1-BBEB-3483C74A660A}"/>
    <cellStyle name="Millares 7 2" xfId="562" xr:uid="{841EADD8-3540-467A-9A67-AC96F1113160}"/>
    <cellStyle name="Millares 7 2 2" xfId="995" xr:uid="{BD8E62A3-C09D-4BFA-8AED-15E0666E7660}"/>
    <cellStyle name="Millares 7 2 3" xfId="1115" xr:uid="{6E1303E8-85A3-46DF-B620-E4C74ED6404D}"/>
    <cellStyle name="Millares 7 3" xfId="996" xr:uid="{F99A414F-98AB-4586-BC2A-965F51142BDA}"/>
    <cellStyle name="Millares 7 4" xfId="994" xr:uid="{9BAF2136-0316-4F8E-A9DF-7F045F9607FA}"/>
    <cellStyle name="Millares 7 5" xfId="1085" xr:uid="{6BEE86D1-D63E-49A5-9339-F06B11B7D4C2}"/>
    <cellStyle name="Millares 8" xfId="144" xr:uid="{2949D3F9-A80D-4FE9-A9E2-726A1B066B0D}"/>
    <cellStyle name="Millares 8 2" xfId="563" xr:uid="{722BF639-3B8A-4E09-83C0-39BAD832A0EE}"/>
    <cellStyle name="Millares 8 2 2" xfId="999" xr:uid="{D9E3C428-7A16-4495-8683-75CB6F9D7B15}"/>
    <cellStyle name="Millares 8 2 3" xfId="998" xr:uid="{E6138311-2AAE-4131-9AD1-20C77AFF0234}"/>
    <cellStyle name="Millares 8 2 4" xfId="1116" xr:uid="{2613643D-CD28-434F-AC27-C11CE3070AC6}"/>
    <cellStyle name="Millares 8 3" xfId="1000" xr:uid="{9C287503-66F5-4D6C-A980-F3E60914D172}"/>
    <cellStyle name="Millares 8 4" xfId="997" xr:uid="{DBCE4A3C-A4A9-40F6-A510-E9F10D889E44}"/>
    <cellStyle name="Millares 8 5" xfId="1086" xr:uid="{7534C942-7539-40CD-9354-12B494F30C75}"/>
    <cellStyle name="Millares 9" xfId="145" xr:uid="{14227F37-3CB8-470B-97CD-5D5FDFECAAC1}"/>
    <cellStyle name="Millares 9 2" xfId="564" xr:uid="{EAB69ACC-9CE8-476C-945A-688DF6BD8A19}"/>
    <cellStyle name="Millares 9 2 2" xfId="1002" xr:uid="{39EC594F-5F68-487A-9242-0995ED2579AB}"/>
    <cellStyle name="Millares 9 2 3" xfId="1117" xr:uid="{0BEA4699-5E3D-4DBA-8CB6-EAC6C4894CFC}"/>
    <cellStyle name="Millares 9 3" xfId="1001" xr:uid="{54B0E2D7-C651-4258-9897-EC0C1221CBF2}"/>
    <cellStyle name="Millares 9 4" xfId="1087" xr:uid="{87744BA2-8623-48A0-888A-7C9D36A333B6}"/>
    <cellStyle name="Moneda 2" xfId="146" xr:uid="{B90A964A-0083-49FD-9AB2-15E6790DFBD7}"/>
    <cellStyle name="Moneda 2 2" xfId="147" xr:uid="{76778BA7-4337-4410-91E3-A5EF8A172364}"/>
    <cellStyle name="Moneda 2 2 2" xfId="1088" xr:uid="{57D156E2-F4D9-4DCE-92B8-02A956AC06F0}"/>
    <cellStyle name="Moneda 2 3" xfId="1003" xr:uid="{9EC9FFD7-6402-4684-A91F-0AA504E9E0B2}"/>
    <cellStyle name="Moneda 3" xfId="1004" xr:uid="{93BD6F68-FA89-4AC4-B935-379A156DB01A}"/>
    <cellStyle name="Moneda 4" xfId="1005" xr:uid="{E61ADA5A-D858-4B25-B896-5EFACBD52287}"/>
    <cellStyle name="Monetario0" xfId="1006" xr:uid="{1FA3E38B-70BA-4F57-873A-BEEDEC11E601}"/>
    <cellStyle name="Neutral 2" xfId="148" xr:uid="{5BC571FC-37B4-40E4-A46F-C77D41860763}"/>
    <cellStyle name="Neutral 3" xfId="851" xr:uid="{6CDFA34C-5BD4-4D67-AB3E-993B3BFD5BA3}"/>
    <cellStyle name="No-definido" xfId="1007" xr:uid="{B55D0CEE-B2D3-4C03-AA4B-0846BC46C905}"/>
    <cellStyle name="Normal" xfId="0" builtinId="0"/>
    <cellStyle name="Normal 10" xfId="629" xr:uid="{E0A39271-E8C4-48D0-ACD2-14A3F76E5FC8}"/>
    <cellStyle name="Normal 10 2" xfId="1009" xr:uid="{E6D535F6-B5D0-4684-8385-126993D83604}"/>
    <cellStyle name="Normal 10 3" xfId="1008" xr:uid="{D50E1C23-B9E3-4558-93A8-1AB7D6F6A9D0}"/>
    <cellStyle name="Normal 10 4" xfId="1128" xr:uid="{A10BD0F5-782F-4D34-8419-1F792185AF15}"/>
    <cellStyle name="Normal 100" xfId="149" xr:uid="{29D88D44-A803-48BF-9470-8AC7EC9CD47B}"/>
    <cellStyle name="Normal 100 2" xfId="565" xr:uid="{5882B123-7C50-43BA-B8C8-9CFDA9991269}"/>
    <cellStyle name="Normal 101" xfId="150" xr:uid="{3F3BDFA6-0339-4932-AFB1-6DCBDF300DF4}"/>
    <cellStyle name="Normal 101 2" xfId="566" xr:uid="{81913EB1-C1B6-4D94-9500-CA8BF4CD2A60}"/>
    <cellStyle name="Normal 102" xfId="151" xr:uid="{E75ABA8F-23C7-4480-BCEE-FAF5E5E3618D}"/>
    <cellStyle name="Normal 102 2" xfId="567" xr:uid="{71798E24-E3DD-4D43-8801-3687C8E32BBF}"/>
    <cellStyle name="Normal 103" xfId="152" xr:uid="{1BBAE1BF-BFC9-4575-8B21-4B23FD8A6FDB}"/>
    <cellStyle name="Normal 103 2" xfId="568" xr:uid="{21126F33-477F-4661-996F-B59CCCBF9EB3}"/>
    <cellStyle name="Normal 104" xfId="153" xr:uid="{947657E3-F1C5-41EE-8872-61A92242780C}"/>
    <cellStyle name="Normal 104 2" xfId="569" xr:uid="{59709A2B-5F89-46C3-A0B4-4BADBB88983D}"/>
    <cellStyle name="Normal 105" xfId="154" xr:uid="{1D390B5A-A5AE-4926-A009-8074B2020950}"/>
    <cellStyle name="Normal 105 2" xfId="570" xr:uid="{506E81F0-C377-466B-9602-1D4E0BDA451F}"/>
    <cellStyle name="Normal 106" xfId="155" xr:uid="{90502BFC-6511-4FA5-B89D-B198124D8F4B}"/>
    <cellStyle name="Normal 106 2" xfId="571" xr:uid="{B342F00A-D0BD-498A-BF9C-72AA2C8F440C}"/>
    <cellStyle name="Normal 107" xfId="156" xr:uid="{5C11D34F-5DA1-42B6-8907-BBC390FAEE3B}"/>
    <cellStyle name="Normal 107 2" xfId="572" xr:uid="{50996396-264E-468A-B2F7-0CF0561DDB01}"/>
    <cellStyle name="Normal 108" xfId="157" xr:uid="{D20C6457-F1F2-47EA-8651-802754E81828}"/>
    <cellStyle name="Normal 108 2" xfId="573" xr:uid="{1CD2AE44-DED9-4C46-914F-D8DAC6C89B82}"/>
    <cellStyle name="Normal 109" xfId="158" xr:uid="{AC422266-0CE8-420F-8E45-638FF4FC4B0D}"/>
    <cellStyle name="Normal 109 2" xfId="574" xr:uid="{8B502DC1-ABA4-4550-AA6F-473B5A6B4732}"/>
    <cellStyle name="Normal 11" xfId="827" xr:uid="{6DF94834-D5DF-4810-BD72-DF41DA7EC925}"/>
    <cellStyle name="Normal 11 2" xfId="632" xr:uid="{4D1B739C-E3EC-4591-92BC-43FC105AC413}"/>
    <cellStyle name="Normal 11 2 2" xfId="1010" xr:uid="{B5FE4EE0-936D-4C15-AEC3-5DBD08AB3078}"/>
    <cellStyle name="Normal 11 2 2 2" xfId="633" xr:uid="{44B05EE4-7EAE-4FAB-9D3D-C2FBCF106A9D}"/>
    <cellStyle name="Normal 11 2 2 2 2" xfId="1131" xr:uid="{AED51055-D39F-4F59-B007-3098423E8F62}"/>
    <cellStyle name="Normal 11 2 3" xfId="1130" xr:uid="{81B6B7FC-6393-4744-8A0D-0FFB78510BEE}"/>
    <cellStyle name="Normal 11 3" xfId="1268" xr:uid="{3C453234-F4B7-4705-86AD-7EB8EE2C691D}"/>
    <cellStyle name="Normal 110" xfId="159" xr:uid="{FE9750BA-1EBF-45B5-B2E7-AFB45FEB76E5}"/>
    <cellStyle name="Normal 110 2" xfId="575" xr:uid="{7E0A5BE9-5096-43EC-A007-C138521E932D}"/>
    <cellStyle name="Normal 111" xfId="160" xr:uid="{52A1B001-AAD0-41C5-A2EC-47C72ECA447E}"/>
    <cellStyle name="Normal 111 2" xfId="576" xr:uid="{95596653-4058-4484-A4CC-16D9D930860B}"/>
    <cellStyle name="Normal 112" xfId="161" xr:uid="{A102DE59-6DB6-4CA7-B253-E15D5BB05083}"/>
    <cellStyle name="Normal 112 2" xfId="577" xr:uid="{1F7C95FF-F0A8-4230-95A8-25A17DCB854D}"/>
    <cellStyle name="Normal 113" xfId="162" xr:uid="{6A302DD7-E330-4D5A-95B1-F68543EE2725}"/>
    <cellStyle name="Normal 113 2" xfId="578" xr:uid="{7FBB7842-C0CC-4654-8AF7-0A9BDF476916}"/>
    <cellStyle name="Normal 114" xfId="163" xr:uid="{DDC26D94-680C-49CA-B449-409DF3CC5864}"/>
    <cellStyle name="Normal 114 2" xfId="579" xr:uid="{C1884A25-6E01-4BF8-8774-B2E17191C7D9}"/>
    <cellStyle name="Normal 115" xfId="164" xr:uid="{049C8C18-0084-4F5B-9F7E-C45772941BD4}"/>
    <cellStyle name="Normal 115 2" xfId="580" xr:uid="{7A02140D-AF87-4B9E-879F-1CC490E14F53}"/>
    <cellStyle name="Normal 116" xfId="165" xr:uid="{8221EA3D-E899-47E7-8995-141CCDC7DD36}"/>
    <cellStyle name="Normal 116 2" xfId="581" xr:uid="{70FEC16A-89B7-4F6E-8D8C-9D3E8F3A6CCD}"/>
    <cellStyle name="Normal 117" xfId="527" xr:uid="{6812DA7A-AA85-4270-9475-3F3DDFA6A1B2}"/>
    <cellStyle name="Normal 118" xfId="1011" xr:uid="{BDFE305A-2D1F-4717-8942-26E297F4F34D}"/>
    <cellStyle name="Normal 119" xfId="1012" xr:uid="{9D035CA2-55AB-4E60-8A18-E608A18F15EE}"/>
    <cellStyle name="Normal 12" xfId="831" xr:uid="{6BFACB3E-990A-45D4-82D3-7F395676258C}"/>
    <cellStyle name="Normal 12 2" xfId="636" xr:uid="{42AFC4B4-62F9-4F67-9D8E-49143512D6FC}"/>
    <cellStyle name="Normal 12 2 2" xfId="1014" xr:uid="{D3858BAD-93D7-400B-A778-0CD83F2D1CEE}"/>
    <cellStyle name="Normal 12 3" xfId="1015" xr:uid="{92E67A90-12F2-446F-A6E7-A48E3AD5CC0E}"/>
    <cellStyle name="Normal 12 4" xfId="1013" xr:uid="{BE34FF58-7BFD-478B-999C-30CE5534A3E9}"/>
    <cellStyle name="Normal 12 5" xfId="1271" xr:uid="{8E90BD6E-4F16-4BFD-8836-1B2EAA026CB9}"/>
    <cellStyle name="Normal 120" xfId="1016" xr:uid="{E1EA1873-244B-4FA5-9710-EB52500EE446}"/>
    <cellStyle name="Normal 121" xfId="1017" xr:uid="{D40D4DEE-2B01-4ED7-97DE-6D651C75850C}"/>
    <cellStyle name="Normal 122" xfId="1018" xr:uid="{AA03CDC9-CD6D-482A-9441-285E202E2A8A}"/>
    <cellStyle name="Normal 13" xfId="833" xr:uid="{1BD0D47D-C0C7-407C-898E-DF8A8E606716}"/>
    <cellStyle name="Normal 13 2" xfId="1019" xr:uid="{CC59E741-4E41-43E3-87CF-7002E38CC093}"/>
    <cellStyle name="Normal 13 3" xfId="1273" xr:uid="{59E2CAE6-8E84-490D-8EA2-F737B8367BAD}"/>
    <cellStyle name="Normal 14" xfId="835" xr:uid="{E1E8B39E-693E-4E4D-BA34-9742BFB21607}"/>
    <cellStyle name="Normal 14 2" xfId="1020" xr:uid="{D591B82E-E558-4305-80F1-A4BD56980911}"/>
    <cellStyle name="Normal 14 3" xfId="1275" xr:uid="{77E9461C-BC7B-442D-88CD-EC89803B2EBC}"/>
    <cellStyle name="Normal 15" xfId="836" xr:uid="{6E497341-374F-47A8-A505-7E500315BF68}"/>
    <cellStyle name="Normal 15 2" xfId="1276" xr:uid="{B2BDA4E9-6B72-4985-9928-79AA22B34C71}"/>
    <cellStyle name="Normal 16" xfId="843" xr:uid="{FB7810B8-E968-43F5-BDB2-3BB9ABC543AF}"/>
    <cellStyle name="Normal 16 2" xfId="1279" xr:uid="{7B1EA63C-98C1-45FB-8F35-23C1B25BDAE4}"/>
    <cellStyle name="Normal 17" xfId="848" xr:uid="{1405B019-943B-4EF6-BFE1-D7CEE0B82AFE}"/>
    <cellStyle name="Normal 17 2" xfId="1282" xr:uid="{9D33B001-3172-42D7-AE39-43F5CC7AB3DD}"/>
    <cellStyle name="Normal 18" xfId="35" xr:uid="{E3795BC7-20EB-44AF-8E38-366B8299485D}"/>
    <cellStyle name="Normal 2" xfId="166" xr:uid="{3F37446C-8A2D-4E2B-B816-B87B6AE1243B}"/>
    <cellStyle name="Normal 2 10" xfId="167" xr:uid="{1CDA8EBD-4FDD-46C4-827B-3AA46CC33D3A}"/>
    <cellStyle name="Normal 2 11" xfId="168" xr:uid="{1A6E9451-E46A-46FB-A375-B2F6B6451CF0}"/>
    <cellStyle name="Normal 2 12" xfId="169" xr:uid="{705BA74F-C6AA-46DA-9F0A-227B1C72E846}"/>
    <cellStyle name="Normal 2 13" xfId="170" xr:uid="{C2801D11-19F9-4C22-82EC-2E04751EA882}"/>
    <cellStyle name="Normal 2 14" xfId="171" xr:uid="{6AFE8DF9-22A2-4534-9BEA-3C2C934D18D8}"/>
    <cellStyle name="Normal 2 15" xfId="172" xr:uid="{890BCBC7-2471-4513-BEAE-6048300EB8D1}"/>
    <cellStyle name="Normal 2 16" xfId="173" xr:uid="{B5EC2148-9078-48C5-A457-46A8A9FD430E}"/>
    <cellStyle name="Normal 2 17" xfId="174" xr:uid="{C1EED33E-2DEF-4F3C-BBAB-7E20BB8740DC}"/>
    <cellStyle name="Normal 2 18" xfId="175" xr:uid="{BFCABB6E-4221-4BCA-ACB3-E51A50AD845B}"/>
    <cellStyle name="Normal 2 19" xfId="176" xr:uid="{5A2FBC3A-1E91-41B1-9F14-326C6E9612C6}"/>
    <cellStyle name="Normal 2 2" xfId="177" xr:uid="{6BF370F1-48E5-485F-AA90-64BE08A5C615}"/>
    <cellStyle name="Normal 2 20" xfId="178" xr:uid="{125F3E43-5A9F-4DC6-8B99-D41B95408DDE}"/>
    <cellStyle name="Normal 2 21" xfId="179" xr:uid="{33BF62C5-1E00-4EE6-A5F4-56A9ADA64408}"/>
    <cellStyle name="Normal 2 22" xfId="180" xr:uid="{33750B70-E2EF-4FE6-8271-BC01D74F2B10}"/>
    <cellStyle name="Normal 2 23" xfId="181" xr:uid="{116B5207-C7F8-4028-AF1A-AFFF2B9986DC}"/>
    <cellStyle name="Normal 2 24" xfId="182" xr:uid="{5E18E05D-4DA4-49E1-AD6D-B77EC16263BE}"/>
    <cellStyle name="Normal 2 25" xfId="183" xr:uid="{3CA0247B-6FE7-4CC5-BE07-34C360F7DAB9}"/>
    <cellStyle name="Normal 2 26" xfId="184" xr:uid="{8257D700-4E4C-4015-B9F7-E84B9D0FA4E1}"/>
    <cellStyle name="Normal 2 27" xfId="185" xr:uid="{D34FEA5F-853E-4883-AA49-75B0985694FB}"/>
    <cellStyle name="Normal 2 28" xfId="186" xr:uid="{CDE25307-6548-4F7A-9D27-500F56FF8638}"/>
    <cellStyle name="Normal 2 29" xfId="187" xr:uid="{EDCBC143-98B3-4106-A004-D56DA3346628}"/>
    <cellStyle name="Normal 2 3" xfId="188" xr:uid="{3A0557D5-8C7F-4B56-B8CA-AF3F689C9D35}"/>
    <cellStyle name="Normal 2 3 2" xfId="1021" xr:uid="{51CDC613-B484-4953-A39C-B99937B16975}"/>
    <cellStyle name="Normal 2 30" xfId="189" xr:uid="{4398E081-B0AB-4883-BB12-427A6246DCFC}"/>
    <cellStyle name="Normal 2 31" xfId="190" xr:uid="{8B5B9744-053B-4680-A81E-5BEB0CA74A8E}"/>
    <cellStyle name="Normal 2 32" xfId="191" xr:uid="{A15837E7-0BBE-4708-9685-EDA8CBB94E9C}"/>
    <cellStyle name="Normal 2 33" xfId="192" xr:uid="{104BA56C-F960-43AD-B44D-8B6A3EB4B967}"/>
    <cellStyle name="Normal 2 34" xfId="193" xr:uid="{91C35B2E-0185-4E56-A01C-5E16968F721D}"/>
    <cellStyle name="Normal 2 35" xfId="194" xr:uid="{343F9EE7-5722-47A8-8F43-458EB85EA4D3}"/>
    <cellStyle name="Normal 2 36" xfId="195" xr:uid="{FE1CB4A2-872B-44F2-AE1F-BFE6EBCBD299}"/>
    <cellStyle name="Normal 2 37" xfId="196" xr:uid="{7873043A-0CDD-4F3F-9A95-F818D48B5BF9}"/>
    <cellStyle name="Normal 2 38" xfId="197" xr:uid="{51AE101A-BE67-4731-AF3D-7F212B1EDA6C}"/>
    <cellStyle name="Normal 2 39" xfId="198" xr:uid="{181670EC-1D83-4DC0-98FA-1DAC6127409F}"/>
    <cellStyle name="Normal 2 4" xfId="199" xr:uid="{07D2F6CA-8CA9-45DB-97B5-FCE112D710A8}"/>
    <cellStyle name="Normal 2 4 2" xfId="1022" xr:uid="{505878CF-C18C-480D-B8EF-62B0CF60F20B}"/>
    <cellStyle name="Normal 2 40" xfId="200" xr:uid="{690E3A42-CC50-4BE9-ADEF-44C79A1B2D73}"/>
    <cellStyle name="Normal 2 41" xfId="201" xr:uid="{C7A5029F-EA0C-44EF-BAAB-47A47F5CBB59}"/>
    <cellStyle name="Normal 2 42" xfId="202" xr:uid="{46518E50-6ADC-469D-8A06-7A1E47FC3F7C}"/>
    <cellStyle name="Normal 2 43" xfId="203" xr:uid="{F2BA1D69-67C1-4F00-9ADE-CF1129067E07}"/>
    <cellStyle name="Normal 2 44" xfId="204" xr:uid="{0F2333D4-9E50-4770-A434-1422762E8CC9}"/>
    <cellStyle name="Normal 2 45" xfId="205" xr:uid="{AD627A18-C28F-4CFA-B010-A5CB55D79A4D}"/>
    <cellStyle name="Normal 2 46" xfId="206" xr:uid="{B84A48FC-98CC-4704-A44A-6CF007E91CBC}"/>
    <cellStyle name="Normal 2 47" xfId="207" xr:uid="{587F38BC-18B2-4922-A054-28BC3D896A70}"/>
    <cellStyle name="Normal 2 48" xfId="208" xr:uid="{0E3789AD-343A-4D43-864B-3E35F9546AEF}"/>
    <cellStyle name="Normal 2 49" xfId="209" xr:uid="{5ECF71FB-4C61-4739-9C64-A23D25C9DD2D}"/>
    <cellStyle name="Normal 2 5" xfId="210" xr:uid="{B89F45B6-2EFA-4A49-9A0D-0255430A2003}"/>
    <cellStyle name="Normal 2 50" xfId="211" xr:uid="{A19BE190-74A0-42E8-A99C-D5EDBAC3CD4C}"/>
    <cellStyle name="Normal 2 51" xfId="212" xr:uid="{E408E3E1-DF86-416B-813F-CB4D985E2168}"/>
    <cellStyle name="Normal 2 52" xfId="213" xr:uid="{00B6C4A6-89B5-476B-949A-E326AA8864FC}"/>
    <cellStyle name="Normal 2 53" xfId="214" xr:uid="{CB13B5B7-0C94-4CF9-B592-B56A629D6B70}"/>
    <cellStyle name="Normal 2 54" xfId="215" xr:uid="{B6EC07A7-73BD-4151-90D4-FC2E782DD7BC}"/>
    <cellStyle name="Normal 2 55" xfId="216" xr:uid="{15AC010B-3694-4B66-AB1B-4717AF258142}"/>
    <cellStyle name="Normal 2 56" xfId="217" xr:uid="{507CF5F0-9FD0-4D2E-B03C-225E4F137959}"/>
    <cellStyle name="Normal 2 57" xfId="218" xr:uid="{5DF02796-5E9F-4328-8E0F-DC8A597F53C2}"/>
    <cellStyle name="Normal 2 58" xfId="219" xr:uid="{92BE6B68-3E7F-44E0-9BE8-D14310FDA8F7}"/>
    <cellStyle name="Normal 2 59" xfId="220" xr:uid="{C2899282-4376-434A-9965-6B53A11A6C59}"/>
    <cellStyle name="Normal 2 6" xfId="221" xr:uid="{B25DB7CF-31B9-48B0-919A-D9D1D4130E7F}"/>
    <cellStyle name="Normal 2 60" xfId="222" xr:uid="{F006891F-F46C-448F-B34F-6BAEEF6AF1B0}"/>
    <cellStyle name="Normal 2 61" xfId="223" xr:uid="{746D39BB-AB2C-4F43-83E6-C3767CA8D6DB}"/>
    <cellStyle name="Normal 2 62" xfId="224" xr:uid="{0CDB6107-583D-44AC-955B-20E8221B5236}"/>
    <cellStyle name="Normal 2 63" xfId="225" xr:uid="{3EAF4621-51F6-43C9-A580-A8945FC0969A}"/>
    <cellStyle name="Normal 2 64" xfId="226" xr:uid="{8AC4EC19-0D7C-4F37-8AC3-648653698619}"/>
    <cellStyle name="Normal 2 65" xfId="227" xr:uid="{2F335A83-C1F5-464B-B4B8-9C584ED25B95}"/>
    <cellStyle name="Normal 2 66" xfId="228" xr:uid="{3A50E8D6-51B6-44EE-856E-783D07EA15D2}"/>
    <cellStyle name="Normal 2 67" xfId="229" xr:uid="{B2C7BFF4-2368-468E-9368-DB407AD2D0E8}"/>
    <cellStyle name="Normal 2 68" xfId="230" xr:uid="{DEE8E887-4F4E-443F-9ECC-FCF02F9083E6}"/>
    <cellStyle name="Normal 2 69" xfId="231" xr:uid="{19A7D751-BA6A-447C-B5EE-F06450F4F374}"/>
    <cellStyle name="Normal 2 7" xfId="232" xr:uid="{D0BC8075-228D-46D0-8F9A-EEBC7568D611}"/>
    <cellStyle name="Normal 2 70" xfId="233" xr:uid="{DE299255-4DDE-4F2A-A7DA-155090D24649}"/>
    <cellStyle name="Normal 2 71" xfId="234" xr:uid="{2264FEB0-E0EC-435F-8836-5FC3ABFF1EB6}"/>
    <cellStyle name="Normal 2 72" xfId="235" xr:uid="{0044A6B9-39F4-4C90-8E7E-98BA2810C850}"/>
    <cellStyle name="Normal 2 73" xfId="236" xr:uid="{DC2BCF87-3401-4EAF-AA32-B66E2248CDE9}"/>
    <cellStyle name="Normal 2 74" xfId="237" xr:uid="{8B3AEBAD-DFB1-46E8-B935-BD5A66B03CD5}"/>
    <cellStyle name="Normal 2 75" xfId="238" xr:uid="{EABBE270-599F-4F65-A55A-8E26C2BF970D}"/>
    <cellStyle name="Normal 2 76" xfId="239" xr:uid="{B26553AB-250C-44E2-944E-F983A4B9D622}"/>
    <cellStyle name="Normal 2 77" xfId="240" xr:uid="{6B7C47A7-D0BA-4721-B223-A4F4E55C197C}"/>
    <cellStyle name="Normal 2 78" xfId="241" xr:uid="{70FDF8D5-A62A-4875-8B5B-B86C3670FDC1}"/>
    <cellStyle name="Normal 2 79" xfId="242" xr:uid="{C885DE1A-E223-4469-9040-2C95D8EBEDA4}"/>
    <cellStyle name="Normal 2 8" xfId="243" xr:uid="{C3C8BCC5-8EB6-4344-B48E-96F5FFA538E4}"/>
    <cellStyle name="Normal 2 80" xfId="244" xr:uid="{7F439315-265B-42D0-9742-A8257E60FF76}"/>
    <cellStyle name="Normal 2 81" xfId="245" xr:uid="{C8791F95-50FD-48DC-90CC-59993CE1BD6D}"/>
    <cellStyle name="Normal 2 82" xfId="582" xr:uid="{8340910F-799E-4A8B-AC69-D83EE9D09314}"/>
    <cellStyle name="Normal 2 82 2" xfId="849" xr:uid="{E4EA1AD8-9939-4158-9DCF-1B73C3D20EBD}"/>
    <cellStyle name="Normal 2 83" xfId="618" xr:uid="{2C7D3908-92BD-4C87-AE56-6F0080F6344B}"/>
    <cellStyle name="Normal 2 83 2" xfId="1023" xr:uid="{ABE1B3B5-2066-4A85-958D-D81CF6E43B2B}"/>
    <cellStyle name="Normal 2 84" xfId="607" xr:uid="{E351D4F2-13A6-48B7-82F7-C126FB2232F6}"/>
    <cellStyle name="Normal 2 85" xfId="642" xr:uid="{F6349BF5-C4AB-426E-AC6B-7F99EF761124}"/>
    <cellStyle name="Normal 2 86" xfId="828" xr:uid="{FE5A70F6-C912-469F-BE86-6219847522EE}"/>
    <cellStyle name="Normal 2 86 2" xfId="1269" xr:uid="{A9686963-FF90-4C16-B96B-B3884FB8C516}"/>
    <cellStyle name="Normal 2 87" xfId="838" xr:uid="{B3A8480B-AEAA-4383-A3BB-308181010377}"/>
    <cellStyle name="Normal 2 87 2" xfId="1277" xr:uid="{48A82C2C-0579-49A4-A630-E4C8C6CA7E5A}"/>
    <cellStyle name="Normal 2 88" xfId="845" xr:uid="{1ADD063F-1A5B-48B7-9CFA-FD6EA982B975}"/>
    <cellStyle name="Normal 2 88 2" xfId="1280" xr:uid="{8C3CF4B2-1852-4653-88FD-3CADCCFB9D85}"/>
    <cellStyle name="Normal 2 9" xfId="246" xr:uid="{13EC0782-F876-410B-86BE-615D109BF504}"/>
    <cellStyle name="Normal 2 9 2" xfId="682" xr:uid="{DB9C4B3C-8D14-479E-962D-D57FCC7274AC}"/>
    <cellStyle name="Normal 2 9 3" xfId="637" xr:uid="{B8B53654-339C-415F-843B-8141C85E5816}"/>
    <cellStyle name="Normal 2 9 3 2" xfId="1133" xr:uid="{C2637433-9CAA-405F-959E-CB56588B848A}"/>
    <cellStyle name="Normal 20 2" xfId="1024" xr:uid="{5E87D8D2-5509-46B4-9AD8-F56BD8FB93DF}"/>
    <cellStyle name="Normal 28" xfId="643" xr:uid="{068E50B2-0C9E-4742-840F-350F075AEDED}"/>
    <cellStyle name="Normal 3" xfId="2" xr:uid="{4CA16906-3E52-4389-B666-301196256142}"/>
    <cellStyle name="Normal 3 2" xfId="248" xr:uid="{D5B69057-53E8-4D1C-B248-30CB02DAEF9E}"/>
    <cellStyle name="Normal 3 2 2" xfId="1026" xr:uid="{5A779298-67D4-4FBC-8378-1F229FEEDBD3}"/>
    <cellStyle name="Normal 3 2 3" xfId="1027" xr:uid="{BBC35821-D22C-4835-A0CD-331D36C6E836}"/>
    <cellStyle name="Normal 3 2 4" xfId="1028" xr:uid="{67A68101-7A09-491E-A183-D132EFD9FE1A}"/>
    <cellStyle name="Normal 3 2 5" xfId="1025" xr:uid="{9D0DE12D-ADA1-4FE4-A9D3-A3B378E16723}"/>
    <cellStyle name="Normal 3 3" xfId="619" xr:uid="{93CA8132-3293-40A4-A3D6-1F27409B3F83}"/>
    <cellStyle name="Normal 3 3 2" xfId="1029" xr:uid="{36CFB134-6C81-49CC-B8AA-F2F164A73A5C}"/>
    <cellStyle name="Normal 3 4" xfId="829" xr:uid="{8E127008-A00F-4031-BD0A-287475F0CE90}"/>
    <cellStyle name="Normal 3 4 2" xfId="1030" xr:uid="{39D94ED0-31AD-445D-A68D-0AE9998505A3}"/>
    <cellStyle name="Normal 3 4 3" xfId="1270" xr:uid="{4F6A8B98-1E16-4C28-8500-47E007944643}"/>
    <cellStyle name="Normal 3 5" xfId="839" xr:uid="{5582C9EC-6520-4B94-AC1B-F7E15CF2E7CC}"/>
    <cellStyle name="Normal 3 5 2" xfId="1278" xr:uid="{2081DCB0-B7DD-4E25-8686-4E0FEEFA9220}"/>
    <cellStyle name="Normal 3 6" xfId="846" xr:uid="{D37DF12E-2F77-4A67-B9E4-924546199770}"/>
    <cellStyle name="Normal 3 6 2" xfId="1031" xr:uid="{403EC541-E8B5-407B-BF1B-789CC8FCAE6A}"/>
    <cellStyle name="Normal 3 6 3" xfId="1281" xr:uid="{9AA9D43D-4FBE-4DEB-BE40-46C45BE3D872}"/>
    <cellStyle name="Normal 37 2" xfId="1032" xr:uid="{0FA770AB-67AC-46E8-AAD4-90F25EC5D5B5}"/>
    <cellStyle name="Normal 4" xfId="249" xr:uid="{B2B55411-EF1C-41AB-93B3-287F75625EFA}"/>
    <cellStyle name="Normal 4 2" xfId="250" xr:uid="{2AAA11B8-B045-42DA-B387-7FC1F2FDCD71}"/>
    <cellStyle name="Normal 4 3" xfId="683" xr:uid="{04E713B8-D297-4224-B776-C753EB6B063A}"/>
    <cellStyle name="Normal 4 3 2" xfId="1033" xr:uid="{519413B3-9113-4C47-B6CF-AD0CF057F455}"/>
    <cellStyle name="Normal 4 4" xfId="635" xr:uid="{5E1FC334-3CDF-4552-BE3C-A7B904BD368A}"/>
    <cellStyle name="Normal 4 4 2" xfId="1034" xr:uid="{8EF0713E-E1D0-4908-96F5-2BAFCB7995DD}"/>
    <cellStyle name="Normal 49" xfId="638" xr:uid="{3FE8ABBB-8A47-44C3-A3DB-283F593AFA36}"/>
    <cellStyle name="Normal 5" xfId="251" xr:uid="{3AE828B6-0E27-4027-90E1-14D8DB3065D4}"/>
    <cellStyle name="Normal 5 10" xfId="252" xr:uid="{A54F08A6-28D6-4321-A690-05E2DE3B6AC0}"/>
    <cellStyle name="Normal 5 11" xfId="253" xr:uid="{20C81015-B65E-45BC-8326-CEDD650475A3}"/>
    <cellStyle name="Normal 5 12" xfId="254" xr:uid="{929CEAC7-01A7-4799-AA61-27C84A59F3D9}"/>
    <cellStyle name="Normal 5 13" xfId="255" xr:uid="{EA58DE0F-F5FD-4CEE-8199-118DEB26D376}"/>
    <cellStyle name="Normal 5 14" xfId="256" xr:uid="{EF4A1795-A13A-464C-A592-35DAAD519F19}"/>
    <cellStyle name="Normal 5 15" xfId="257" xr:uid="{70B87E69-21FB-4020-BBAC-7F285A394022}"/>
    <cellStyle name="Normal 5 16" xfId="258" xr:uid="{9654369A-7C2F-4FE8-8E63-B5B949F40286}"/>
    <cellStyle name="Normal 5 17" xfId="259" xr:uid="{5EB5E3DB-ED3E-4D99-82AE-0051688E6DD1}"/>
    <cellStyle name="Normal 5 18" xfId="260" xr:uid="{43202D9A-1834-49AF-9839-047A8C1CD10C}"/>
    <cellStyle name="Normal 5 19" xfId="261" xr:uid="{D885330A-E43A-4F26-BD16-77EFB8BB5625}"/>
    <cellStyle name="Normal 5 2" xfId="262" xr:uid="{563220BC-7A94-4493-9813-55DBDED56F6B}"/>
    <cellStyle name="Normal 5 2 2" xfId="1035" xr:uid="{434C7044-7D9B-400B-88CB-319FEDC8B091}"/>
    <cellStyle name="Normal 5 20" xfId="263" xr:uid="{DD0AF871-8A5D-4AB5-947D-316AF5CDE03A}"/>
    <cellStyle name="Normal 5 21" xfId="264" xr:uid="{0683D164-283F-49DB-9661-519D7D870A02}"/>
    <cellStyle name="Normal 5 22" xfId="265" xr:uid="{9A17C3FF-2910-42BE-BDAB-24BC354D17EF}"/>
    <cellStyle name="Normal 5 23" xfId="266" xr:uid="{810A0EA6-482B-4CAE-AD52-C37A994F28A5}"/>
    <cellStyle name="Normal 5 24" xfId="267" xr:uid="{F2CD1125-7318-41FA-A4B6-6A27AEF2E127}"/>
    <cellStyle name="Normal 5 25" xfId="268" xr:uid="{B8AC4882-464F-44B0-BCAB-129D3BD53F5C}"/>
    <cellStyle name="Normal 5 26" xfId="269" xr:uid="{DEA99151-329E-431D-B64D-88A53F95E2C7}"/>
    <cellStyle name="Normal 5 27" xfId="270" xr:uid="{7EA7769D-ACA6-44FB-A130-F8E09C741A1A}"/>
    <cellStyle name="Normal 5 28" xfId="271" xr:uid="{1889B404-E0DE-45F4-AB45-66B05C97877B}"/>
    <cellStyle name="Normal 5 29" xfId="272" xr:uid="{FFEE89A3-B77A-455A-A774-50E9EB247B23}"/>
    <cellStyle name="Normal 5 3" xfId="273" xr:uid="{82B9FB99-635F-4B4C-8AEB-5681685EBC1C}"/>
    <cellStyle name="Normal 5 3 2" xfId="1036" xr:uid="{B5C94536-7551-4D36-A839-3E0D9EC38853}"/>
    <cellStyle name="Normal 5 30" xfId="274" xr:uid="{CFA95770-6201-4A1A-9083-5525258243DC}"/>
    <cellStyle name="Normal 5 31" xfId="275" xr:uid="{8FAAFCA7-9CD7-491B-B152-95EF8920C842}"/>
    <cellStyle name="Normal 5 32" xfId="276" xr:uid="{BF283D98-E122-4BD9-8C8D-3663165C9859}"/>
    <cellStyle name="Normal 5 33" xfId="277" xr:uid="{392627BB-FCD4-43F3-B988-6C639F43DF13}"/>
    <cellStyle name="Normal 5 34" xfId="278" xr:uid="{6C8B1716-0653-4EAB-A54A-77464A605710}"/>
    <cellStyle name="Normal 5 35" xfId="279" xr:uid="{EC2E409E-234F-43ED-B19F-E0E1EA9AB266}"/>
    <cellStyle name="Normal 5 36" xfId="280" xr:uid="{158A4C4E-3E29-4642-9057-DE0DF7343269}"/>
    <cellStyle name="Normal 5 37" xfId="281" xr:uid="{C49B6611-21DE-473E-94A0-D28F48099559}"/>
    <cellStyle name="Normal 5 38" xfId="282" xr:uid="{5C364AC4-37AA-4F07-88A9-E73299A48D17}"/>
    <cellStyle name="Normal 5 39" xfId="283" xr:uid="{216F4A5D-DB4D-45CD-8EE0-66C8C3C96356}"/>
    <cellStyle name="Normal 5 4" xfId="284" xr:uid="{C36F7108-530C-4932-865C-693C729B1E0B}"/>
    <cellStyle name="Normal 5 4 2" xfId="1037" xr:uid="{77C95B6A-C0A3-46B3-855E-29D59C0974CD}"/>
    <cellStyle name="Normal 5 40" xfId="285" xr:uid="{4B267BC8-E9E0-42D4-8EA5-D0DFB9A26374}"/>
    <cellStyle name="Normal 5 41" xfId="286" xr:uid="{82171CEB-C919-477D-A444-FDCDE02DE068}"/>
    <cellStyle name="Normal 5 42" xfId="287" xr:uid="{A259350A-04DA-429A-BBD3-381E53E6D3E5}"/>
    <cellStyle name="Normal 5 43" xfId="288" xr:uid="{BED7D065-37C8-4E19-AB2E-597391AAE33D}"/>
    <cellStyle name="Normal 5 44" xfId="289" xr:uid="{567B449A-AC54-43BD-98E2-59A64FE1A461}"/>
    <cellStyle name="Normal 5 45" xfId="290" xr:uid="{8542ABBD-3B50-4947-9F81-BE688CB88748}"/>
    <cellStyle name="Normal 5 46" xfId="291" xr:uid="{151D029A-3471-4EA4-B8B1-AB93359FCF47}"/>
    <cellStyle name="Normal 5 47" xfId="292" xr:uid="{6D1DA5A6-CF3D-4571-ACA1-14ED8FE2D3E1}"/>
    <cellStyle name="Normal 5 48" xfId="293" xr:uid="{12AB994A-87CE-4A77-B8F4-6B2EAFFA9A3E}"/>
    <cellStyle name="Normal 5 49" xfId="294" xr:uid="{F7B356AE-26C9-4343-9CF9-EBCA987B8E07}"/>
    <cellStyle name="Normal 5 5" xfId="295" xr:uid="{DD73C4F1-2EA8-4F69-AD74-7444D857A1B9}"/>
    <cellStyle name="Normal 5 50" xfId="296" xr:uid="{4AB81779-6B8D-4A62-96EF-E99EDD380C79}"/>
    <cellStyle name="Normal 5 51" xfId="297" xr:uid="{2A2FFA77-49E0-4659-AE2D-5676C165B7A5}"/>
    <cellStyle name="Normal 5 52" xfId="298" xr:uid="{413907CA-D15A-4E92-A4F3-83BEB4A9CF43}"/>
    <cellStyle name="Normal 5 53" xfId="299" xr:uid="{908C7201-6124-4E9D-988C-31828E7BED9D}"/>
    <cellStyle name="Normal 5 54" xfId="300" xr:uid="{892EDDA2-BA1E-44DE-A0F8-6F34D16003DF}"/>
    <cellStyle name="Normal 5 55" xfId="301" xr:uid="{137779EE-3491-4D24-B58E-A18788E4EBB6}"/>
    <cellStyle name="Normal 5 56" xfId="302" xr:uid="{F2A94A4A-EECD-477F-AF44-99BC37180E9F}"/>
    <cellStyle name="Normal 5 57" xfId="303" xr:uid="{BE10A483-29AF-4144-A830-F801E74AE1F7}"/>
    <cellStyle name="Normal 5 58" xfId="304" xr:uid="{7D205CF0-D28E-4297-BE6C-40E5D0ED6419}"/>
    <cellStyle name="Normal 5 59" xfId="305" xr:uid="{092E7C31-283D-41C2-A6A4-FDE8926F7EC6}"/>
    <cellStyle name="Normal 5 6" xfId="306" xr:uid="{EFDC260A-65D2-4AE4-8DBF-E867602824CC}"/>
    <cellStyle name="Normal 5 60" xfId="307" xr:uid="{194C1D6B-1491-4987-B8AA-9A0EF015B418}"/>
    <cellStyle name="Normal 5 61" xfId="308" xr:uid="{4B63A1CC-B76E-49BC-BA12-2F86268E578A}"/>
    <cellStyle name="Normal 5 62" xfId="309" xr:uid="{BFED11EE-DA5D-4285-9068-260679ADAEB1}"/>
    <cellStyle name="Normal 5 63" xfId="310" xr:uid="{2202FE7A-FC04-40D0-818F-A0C609273BE7}"/>
    <cellStyle name="Normal 5 64" xfId="311" xr:uid="{E76A1038-CA34-4F7C-B067-074D58DF156B}"/>
    <cellStyle name="Normal 5 65" xfId="312" xr:uid="{3B9D5B50-9BC6-48D0-945A-21E647BBF23D}"/>
    <cellStyle name="Normal 5 66" xfId="313" xr:uid="{B872762B-6052-48FC-A6EF-90637FCA4988}"/>
    <cellStyle name="Normal 5 67" xfId="314" xr:uid="{CC44F936-BD5B-4EC3-BD5E-FD765DCDB1B5}"/>
    <cellStyle name="Normal 5 68" xfId="315" xr:uid="{19A0EBA8-1673-4B56-9C9C-0E47FADC3591}"/>
    <cellStyle name="Normal 5 69" xfId="316" xr:uid="{7694497B-E213-4172-B600-AA637DA26C13}"/>
    <cellStyle name="Normal 5 69 2" xfId="583" xr:uid="{F689436C-173C-4FC1-BD6F-E5CFE5065ECC}"/>
    <cellStyle name="Normal 5 7" xfId="317" xr:uid="{A309EDF4-4238-4712-923D-510C39EF9080}"/>
    <cellStyle name="Normal 5 70" xfId="684" xr:uid="{8BC6DCAA-97F2-471E-B72A-A58A40795119}"/>
    <cellStyle name="Normal 5 70 2" xfId="1038" xr:uid="{93E87909-D60E-47C8-8324-31E2C6D1DCBE}"/>
    <cellStyle name="Normal 5 71" xfId="648" xr:uid="{B1C743DF-3C16-4DBE-AC96-694630DA1793}"/>
    <cellStyle name="Normal 5 71 2" xfId="1137" xr:uid="{E53A1572-8D89-4DBC-B5F8-E1DE5CEA92DF}"/>
    <cellStyle name="Normal 5 8" xfId="318" xr:uid="{50D99143-523F-46E5-8370-308C27D3B361}"/>
    <cellStyle name="Normal 5 9" xfId="319" xr:uid="{9667741C-B786-468D-A0EF-938F269CF090}"/>
    <cellStyle name="Normal 52" xfId="639" xr:uid="{20043396-AA5E-4DA6-AF4F-415948A8A9D1}"/>
    <cellStyle name="Normal 53" xfId="640" xr:uid="{579E54B3-214D-4D17-B45A-B0A99AA01266}"/>
    <cellStyle name="Normal 6" xfId="604" xr:uid="{023F4FA2-EC1B-4787-9AE4-370CC7A31375}"/>
    <cellStyle name="Normal 6 10" xfId="320" xr:uid="{12097546-356A-45C0-AD93-7967923C15ED}"/>
    <cellStyle name="Normal 6 11" xfId="321" xr:uid="{E47F5BD8-ACB0-4D74-92AA-E3F24B9D5694}"/>
    <cellStyle name="Normal 6 12" xfId="322" xr:uid="{46438B03-69B5-43E0-8FC2-A2890C4A81AD}"/>
    <cellStyle name="Normal 6 13" xfId="323" xr:uid="{D9AEFB49-1CB3-409C-A240-1212711DDEFB}"/>
    <cellStyle name="Normal 6 14" xfId="324" xr:uid="{DB5D8097-3C6B-4724-BC98-0CB5730DC8F9}"/>
    <cellStyle name="Normal 6 15" xfId="325" xr:uid="{0642FE96-7727-453B-B58A-041FD539552D}"/>
    <cellStyle name="Normal 6 16" xfId="326" xr:uid="{5C36767F-2754-4A20-921A-59B858B29731}"/>
    <cellStyle name="Normal 6 17" xfId="327" xr:uid="{ADBB012B-F289-4DEA-A802-BD5F204E328E}"/>
    <cellStyle name="Normal 6 18" xfId="328" xr:uid="{1730D124-20DB-4103-8266-D2006E050F14}"/>
    <cellStyle name="Normal 6 19" xfId="329" xr:uid="{2D8B5A71-51B8-47C1-AEE5-EAE21C4BB086}"/>
    <cellStyle name="Normal 6 2" xfId="330" xr:uid="{48A482DD-3045-4331-B926-8986C34DC9EB}"/>
    <cellStyle name="Normal 6 20" xfId="331" xr:uid="{28E48D6C-FA93-4A54-A293-AB17758623C9}"/>
    <cellStyle name="Normal 6 21" xfId="332" xr:uid="{654B0CAB-56DF-44EB-B693-A2A019976A03}"/>
    <cellStyle name="Normal 6 22" xfId="333" xr:uid="{790F4EB3-A65F-41EE-852C-46C1196AC79A}"/>
    <cellStyle name="Normal 6 23" xfId="334" xr:uid="{E9F71FF5-94F3-4358-92D2-FFFD4C886453}"/>
    <cellStyle name="Normal 6 24" xfId="335" xr:uid="{E267881A-0D6F-4472-AB8E-0610AE681645}"/>
    <cellStyle name="Normal 6 25" xfId="336" xr:uid="{ADE54CE6-19C1-4AC9-A5C7-04AAB6D76161}"/>
    <cellStyle name="Normal 6 26" xfId="337" xr:uid="{D103230B-B7D9-41D3-83F6-2BF3F7275E98}"/>
    <cellStyle name="Normal 6 27" xfId="338" xr:uid="{C5E236A4-7439-44A0-8048-C7879F3C912E}"/>
    <cellStyle name="Normal 6 28" xfId="339" xr:uid="{D4B49B44-2B8A-4F1A-81AF-067F6DE771C2}"/>
    <cellStyle name="Normal 6 29" xfId="340" xr:uid="{F7EBF79F-943F-47FA-8C8B-B768A52DC4C7}"/>
    <cellStyle name="Normal 6 3" xfId="341" xr:uid="{E68D2404-5DEA-42EC-B50C-C6F175D80D26}"/>
    <cellStyle name="Normal 6 30" xfId="342" xr:uid="{AC4F5104-CDA6-4C0D-9455-EDDC696626C9}"/>
    <cellStyle name="Normal 6 31" xfId="343" xr:uid="{111686D5-4A63-43B4-8EDA-868748A5FE67}"/>
    <cellStyle name="Normal 6 32" xfId="344" xr:uid="{E9CF6D9D-9F32-4939-9663-56B6801B3C0C}"/>
    <cellStyle name="Normal 6 33" xfId="345" xr:uid="{DE59656D-E3DA-4011-BC9B-9BFB0128CEB8}"/>
    <cellStyle name="Normal 6 34" xfId="346" xr:uid="{07C364A2-AEF8-43EA-9E27-E8AE36C0A09B}"/>
    <cellStyle name="Normal 6 35" xfId="347" xr:uid="{EB3CA0B1-7C54-4B3D-9511-8370B3632027}"/>
    <cellStyle name="Normal 6 36" xfId="348" xr:uid="{08130FC6-1CAC-48C0-A867-75AB9F50C932}"/>
    <cellStyle name="Normal 6 37" xfId="349" xr:uid="{CF198D5E-FCD9-4CD5-96B3-8E0072153626}"/>
    <cellStyle name="Normal 6 38" xfId="350" xr:uid="{1A3FC391-53EF-4D21-BB19-FFC0EF76292F}"/>
    <cellStyle name="Normal 6 39" xfId="351" xr:uid="{C4865F12-A7FE-421C-B9B5-188614818A80}"/>
    <cellStyle name="Normal 6 4" xfId="352" xr:uid="{A6B5CE57-ADC4-465B-8D19-1EC334E333D2}"/>
    <cellStyle name="Normal 6 40" xfId="353" xr:uid="{E13F5F1C-D6BE-4A46-87CA-4B43E1DFDF7C}"/>
    <cellStyle name="Normal 6 41" xfId="354" xr:uid="{C60D3A33-4361-4BFA-A02C-C6471ACA5A6A}"/>
    <cellStyle name="Normal 6 42" xfId="355" xr:uid="{2538E0F9-C4FC-41C3-8DFE-DA3A06D8F699}"/>
    <cellStyle name="Normal 6 43" xfId="356" xr:uid="{037148B5-55DA-4806-8169-F0BDBFBF64FE}"/>
    <cellStyle name="Normal 6 44" xfId="357" xr:uid="{679F2848-AD74-420C-A771-C3DAB4D0CF80}"/>
    <cellStyle name="Normal 6 45" xfId="358" xr:uid="{38775051-508B-4257-8C24-6A2DE6B25B35}"/>
    <cellStyle name="Normal 6 46" xfId="359" xr:uid="{1D690B61-0C67-42EE-844A-E0511A3C52CE}"/>
    <cellStyle name="Normal 6 47" xfId="360" xr:uid="{A785BA59-2978-4A2D-AAE1-35FF5E32EB9D}"/>
    <cellStyle name="Normal 6 48" xfId="361" xr:uid="{6BCC8941-F982-4458-B7E6-2CA2DE7DE3EC}"/>
    <cellStyle name="Normal 6 49" xfId="362" xr:uid="{CF392B42-D994-4927-87B3-9599AB515CB7}"/>
    <cellStyle name="Normal 6 5" xfId="363" xr:uid="{33E72C7B-72C5-4195-9FCB-AEB397490F4D}"/>
    <cellStyle name="Normal 6 50" xfId="364" xr:uid="{CF882449-F35A-47FE-8115-5D59834187BD}"/>
    <cellStyle name="Normal 6 51" xfId="365" xr:uid="{301DB85B-3C65-4604-82FC-87D7E6138964}"/>
    <cellStyle name="Normal 6 52" xfId="366" xr:uid="{E8B1F273-26D4-4FC8-9DD3-652099944A75}"/>
    <cellStyle name="Normal 6 53" xfId="367" xr:uid="{1ABC6221-3EE3-4FDC-A9AD-BD034BFCE22D}"/>
    <cellStyle name="Normal 6 54" xfId="368" xr:uid="{5490BCD2-1628-42C4-A716-B021EEA47961}"/>
    <cellStyle name="Normal 6 54 2" xfId="584" xr:uid="{0F42DC57-59DF-4B78-8838-81071B5DF676}"/>
    <cellStyle name="Normal 6 55" xfId="631" xr:uid="{BC26AB0D-1C8F-4F5E-BF93-012EDE75E56A}"/>
    <cellStyle name="Normal 6 55 2" xfId="1041" xr:uid="{95CB3C5D-2545-4336-886A-A54BF0E5F8C5}"/>
    <cellStyle name="Normal 6 55 3" xfId="1129" xr:uid="{224E1531-5D8D-4131-806F-4C48355CABF6}"/>
    <cellStyle name="Normal 6 56" xfId="1039" xr:uid="{F59B0DDB-9C72-4CDA-A2B0-74517CAF59E6}"/>
    <cellStyle name="Normal 6 57" xfId="1119" xr:uid="{E3BEA1F5-4D71-4851-8AC6-87F7A3582B72}"/>
    <cellStyle name="Normal 6 6" xfId="369" xr:uid="{3E332823-EF87-446B-BD9E-51ACE79DC819}"/>
    <cellStyle name="Normal 6 7" xfId="370" xr:uid="{28869B3B-2238-4772-BC46-083DFD41474C}"/>
    <cellStyle name="Normal 6 8" xfId="371" xr:uid="{A5ECF9BB-865D-4D6B-BA43-D16BCCEDD79A}"/>
    <cellStyle name="Normal 6 9" xfId="372" xr:uid="{969EFF59-E892-4A90-B150-3CC336EC19FD}"/>
    <cellStyle name="Normal 61" xfId="834" xr:uid="{EB30BD7F-D03D-4527-8753-1DD19C49497C}"/>
    <cellStyle name="Normal 61 2" xfId="1042" xr:uid="{C90BB636-705C-4227-B676-17778F5025B2}"/>
    <cellStyle name="Normal 61 3" xfId="1274" xr:uid="{0A0122FD-3BD7-41FF-82DD-D82894AD519C}"/>
    <cellStyle name="Normal 62" xfId="641" xr:uid="{80FC5DBC-9C79-415A-A770-F32ABFFDF2E0}"/>
    <cellStyle name="Normal 63" xfId="644" xr:uid="{4CB2224B-643D-4E6B-8CFE-408B3D430694}"/>
    <cellStyle name="Normal 63 2" xfId="1134" xr:uid="{6669AC71-0867-45B4-AA92-45B2593A037A}"/>
    <cellStyle name="Normal 65" xfId="645" xr:uid="{DA165F22-0628-454E-A554-274588E17E5B}"/>
    <cellStyle name="Normal 65 2" xfId="1135" xr:uid="{43B381BF-E3B7-469A-B437-8BFE1B74BB55}"/>
    <cellStyle name="Normal 69" xfId="646" xr:uid="{A3ABF4BB-9B22-4DDB-9BE2-CB2CE894C0D4}"/>
    <cellStyle name="Normal 7" xfId="627" xr:uid="{3DDF2888-8E4B-43EA-9F8C-F1A5C6B93A3C}"/>
    <cellStyle name="Normal 7 10" xfId="373" xr:uid="{ADF11D76-B0EE-482A-A6EA-A25A3FC2E347}"/>
    <cellStyle name="Normal 7 11" xfId="374" xr:uid="{DA2466BC-37D2-40B4-99CF-E09E41BA071B}"/>
    <cellStyle name="Normal 7 12" xfId="375" xr:uid="{43ADE533-2912-4B18-910F-724BE7F4B371}"/>
    <cellStyle name="Normal 7 13" xfId="376" xr:uid="{551E2FCA-B414-41D4-92E4-792ED1C11304}"/>
    <cellStyle name="Normal 7 14" xfId="377" xr:uid="{4785A31C-1E24-47D0-92DE-65281ACF31AA}"/>
    <cellStyle name="Normal 7 15" xfId="378" xr:uid="{E731C8AA-A7A4-4653-BF37-1A43480445D1}"/>
    <cellStyle name="Normal 7 16" xfId="379" xr:uid="{E435D2C7-2AA7-448D-8686-7D7C7E5B5F36}"/>
    <cellStyle name="Normal 7 17" xfId="380" xr:uid="{95B85229-4825-4669-AFD5-910299CE2296}"/>
    <cellStyle name="Normal 7 18" xfId="381" xr:uid="{56EC66B1-3563-4EC5-866B-E82203E7161B}"/>
    <cellStyle name="Normal 7 19" xfId="382" xr:uid="{AB4A0160-2261-415A-B55E-47807DB8EED4}"/>
    <cellStyle name="Normal 7 2" xfId="383" xr:uid="{7F78460D-67DD-42AE-9242-5A921F20B06E}"/>
    <cellStyle name="Normal 7 20" xfId="384" xr:uid="{C3962C45-F0B3-4247-B37B-5A76EE3F6396}"/>
    <cellStyle name="Normal 7 21" xfId="385" xr:uid="{482D4B11-6CC0-48EA-94DB-98AA49FF47BD}"/>
    <cellStyle name="Normal 7 22" xfId="386" xr:uid="{5745FB18-2C71-4211-89BA-6E6A5FE782BD}"/>
    <cellStyle name="Normal 7 23" xfId="387" xr:uid="{EF355183-47C3-42E6-A6CA-A1628A6C1184}"/>
    <cellStyle name="Normal 7 24" xfId="388" xr:uid="{5A5710D6-6A10-413B-A8A7-B688CF233CF6}"/>
    <cellStyle name="Normal 7 25" xfId="389" xr:uid="{CB96FDEA-1FDC-41FC-A23C-567CC64699D1}"/>
    <cellStyle name="Normal 7 26" xfId="390" xr:uid="{804B71E3-D647-4F31-8330-E12C10B8C936}"/>
    <cellStyle name="Normal 7 27" xfId="391" xr:uid="{A4130D20-759E-4C01-8972-5CED067E073B}"/>
    <cellStyle name="Normal 7 28" xfId="392" xr:uid="{69B2BC80-2CD4-45AB-B234-36664F8B5CF7}"/>
    <cellStyle name="Normal 7 29" xfId="393" xr:uid="{0143763C-F2C7-4D4F-A37F-60A4A7268C32}"/>
    <cellStyle name="Normal 7 3" xfId="394" xr:uid="{C4A9D179-74DE-45AD-8603-1A89BB805801}"/>
    <cellStyle name="Normal 7 30" xfId="395" xr:uid="{526F4C0E-27EC-4D76-9147-D0673D5C3D7B}"/>
    <cellStyle name="Normal 7 31" xfId="396" xr:uid="{8843124E-8433-42D8-BB7F-17557BD95DD0}"/>
    <cellStyle name="Normal 7 32" xfId="397" xr:uid="{05B6454E-83F5-4CEE-9793-BEDB4F5A89E7}"/>
    <cellStyle name="Normal 7 33" xfId="398" xr:uid="{ED33CCE2-1497-43E4-AAC6-7EA8091D9A41}"/>
    <cellStyle name="Normal 7 34" xfId="399" xr:uid="{334C0927-69E2-4162-B01F-E254C9A73B71}"/>
    <cellStyle name="Normal 7 35" xfId="400" xr:uid="{649C9239-9AE1-48E2-891B-DB5F0777A4A7}"/>
    <cellStyle name="Normal 7 36" xfId="401" xr:uid="{BA727529-4838-478F-AA04-4BCD62C46F07}"/>
    <cellStyle name="Normal 7 37" xfId="402" xr:uid="{B68A75E4-0502-4AED-8B65-ED9F6DB6BB0B}"/>
    <cellStyle name="Normal 7 38" xfId="403" xr:uid="{5B947621-F2C9-4FE0-A501-BA2852589243}"/>
    <cellStyle name="Normal 7 39" xfId="404" xr:uid="{8DDC7BF2-23FD-4AAD-AE5D-46EB82F2CBB8}"/>
    <cellStyle name="Normal 7 4" xfId="405" xr:uid="{03E4C149-6834-4E84-9235-FD1F3DF57C1C}"/>
    <cellStyle name="Normal 7 40" xfId="406" xr:uid="{25242181-7EE5-46B3-B921-14DA902CD974}"/>
    <cellStyle name="Normal 7 41" xfId="407" xr:uid="{F55340F1-481C-4F55-A163-2336EB7DD910}"/>
    <cellStyle name="Normal 7 42" xfId="659" xr:uid="{2722BE72-B875-499B-B394-40005B341DF7}"/>
    <cellStyle name="Normal 7 42 2" xfId="1147" xr:uid="{CB3C635B-D839-46EE-8C84-2654CC174EE9}"/>
    <cellStyle name="Normal 7 43" xfId="1043" xr:uid="{4E77F59D-D732-4B83-AC18-9748D21A33CF}"/>
    <cellStyle name="Normal 7 44" xfId="1126" xr:uid="{C06B91C6-0D9A-4F07-8BB8-E2E6E54F2949}"/>
    <cellStyle name="Normal 7 5" xfId="408" xr:uid="{C06C5B24-1CB9-4999-B0D8-983443322349}"/>
    <cellStyle name="Normal 7 6" xfId="409" xr:uid="{B508CF6A-BFE9-4569-9180-BD42FD097E0E}"/>
    <cellStyle name="Normal 7 7" xfId="410" xr:uid="{746249D9-0649-4D7C-B759-511D2B8BBC5E}"/>
    <cellStyle name="Normal 7 8" xfId="411" xr:uid="{04A31167-BCE1-4600-A774-F75CA774E0C0}"/>
    <cellStyle name="Normal 7 9" xfId="412" xr:uid="{C9165A0D-84B0-4989-8C06-91B151780617}"/>
    <cellStyle name="Normal 70" xfId="658" xr:uid="{1C9EFC89-FD87-4764-9F17-693F984B94C6}"/>
    <cellStyle name="Normal 74" xfId="649" xr:uid="{1E1A8707-EE7C-459C-8D8B-7B11FC4777EA}"/>
    <cellStyle name="Normal 74 2" xfId="1138" xr:uid="{833C86B8-8D22-4FC4-8E78-976EFB2CC53D}"/>
    <cellStyle name="Normal 76" xfId="650" xr:uid="{06FEB3BA-BFF7-4383-B3C7-B7702682633A}"/>
    <cellStyle name="Normal 76 2" xfId="1139" xr:uid="{31689D3C-EA96-4D84-A6B2-7193B85875AB}"/>
    <cellStyle name="Normal 77" xfId="651" xr:uid="{075E336D-28F4-4DA9-8209-EEBD802C3766}"/>
    <cellStyle name="Normal 77 2" xfId="1140" xr:uid="{35F0E8B5-B9E7-405D-B727-38B9601FF3B1}"/>
    <cellStyle name="Normal 79" xfId="652" xr:uid="{06A6A2E4-DE98-4842-B684-73A6309CF901}"/>
    <cellStyle name="Normal 79 2" xfId="1141" xr:uid="{3DF3FFE2-825F-4D63-9FB5-B5F738387591}"/>
    <cellStyle name="Normal 8" xfId="634" xr:uid="{3348A3B6-E1FC-413F-86C0-48118CD60088}"/>
    <cellStyle name="Normal 8 10" xfId="413" xr:uid="{6B084422-2D0B-4A33-9AF9-9A2123989DD4}"/>
    <cellStyle name="Normal 8 11" xfId="414" xr:uid="{21AA569A-E1D1-4C12-AB44-F263A47F49EC}"/>
    <cellStyle name="Normal 8 12" xfId="415" xr:uid="{0484433C-46F6-4922-9E4F-3FCEA172A4F3}"/>
    <cellStyle name="Normal 8 13" xfId="416" xr:uid="{46272219-4699-4DEC-8375-FBE85B9ADE5D}"/>
    <cellStyle name="Normal 8 14" xfId="417" xr:uid="{CD8207EA-A851-4DD8-B18B-C57B72CCAED6}"/>
    <cellStyle name="Normal 8 15" xfId="418" xr:uid="{9323444B-2CC3-4018-8110-6D0A005D21EB}"/>
    <cellStyle name="Normal 8 16" xfId="419" xr:uid="{389CC62F-3614-474E-9FEC-DC423D0DCFFF}"/>
    <cellStyle name="Normal 8 17" xfId="420" xr:uid="{7E245F6E-8746-4413-9368-1EE19CD66451}"/>
    <cellStyle name="Normal 8 18" xfId="421" xr:uid="{30AF8032-CF3B-473D-B64C-D0EE83D83E36}"/>
    <cellStyle name="Normal 8 19" xfId="422" xr:uid="{CD1F1599-B70E-4D70-A3FD-8745C30BB0FD}"/>
    <cellStyle name="Normal 8 2" xfId="423" xr:uid="{906E9F7E-5AC2-4DBC-B104-D9ADC114ACB9}"/>
    <cellStyle name="Normal 8 20" xfId="424" xr:uid="{C87772C5-EAC5-4A16-8158-30646C23F1BC}"/>
    <cellStyle name="Normal 8 21" xfId="425" xr:uid="{9095F362-C1F2-4497-B0C3-F1D5E20D3CB9}"/>
    <cellStyle name="Normal 8 22" xfId="426" xr:uid="{B0F55463-B8A2-4141-9BC0-06F702517B0F}"/>
    <cellStyle name="Normal 8 23" xfId="427" xr:uid="{1D2D5E6E-F2EA-4485-A662-71627620E497}"/>
    <cellStyle name="Normal 8 24" xfId="428" xr:uid="{812814CB-6E41-4AFB-A039-8CE9D612642B}"/>
    <cellStyle name="Normal 8 25" xfId="429" xr:uid="{E83E50E7-D1EE-4285-8578-08A09FADD3EC}"/>
    <cellStyle name="Normal 8 26" xfId="430" xr:uid="{C138D0E8-3469-4FC6-9D4E-C2DC28086930}"/>
    <cellStyle name="Normal 8 27" xfId="431" xr:uid="{650CDADF-5829-45BD-BC7F-1A7798E3A695}"/>
    <cellStyle name="Normal 8 28" xfId="432" xr:uid="{14F741AB-FFA4-4AAC-B6BB-3E8122743E4D}"/>
    <cellStyle name="Normal 8 29" xfId="433" xr:uid="{0C613BED-A797-4234-9964-9FC4481FE370}"/>
    <cellStyle name="Normal 8 3" xfId="434" xr:uid="{63E443DA-BB16-4E94-9868-710D10F82D21}"/>
    <cellStyle name="Normal 8 30" xfId="435" xr:uid="{C882B504-D5AB-4D35-AAA7-4C512A82E006}"/>
    <cellStyle name="Normal 8 31" xfId="436" xr:uid="{E341B0FD-C062-448C-B4C4-1BE38FD1BF95}"/>
    <cellStyle name="Normal 8 32" xfId="437" xr:uid="{956A3C0F-3AAB-4B07-8CF7-78B3BD3ADA61}"/>
    <cellStyle name="Normal 8 33" xfId="438" xr:uid="{5DCCBA23-9A17-4AF8-98A0-F2E4199C6D9D}"/>
    <cellStyle name="Normal 8 34" xfId="439" xr:uid="{1FDC00B2-1840-4E8D-9307-FFBB85785BD1}"/>
    <cellStyle name="Normal 8 35" xfId="440" xr:uid="{EBCE2617-8A2D-4ABB-8E45-162D531FBF1B}"/>
    <cellStyle name="Normal 8 36" xfId="441" xr:uid="{69134127-2B6D-480E-AD52-93409489C921}"/>
    <cellStyle name="Normal 8 37" xfId="442" xr:uid="{07349968-D171-40FB-81DF-03474C622CCD}"/>
    <cellStyle name="Normal 8 38" xfId="443" xr:uid="{668B54D7-D56F-4AA6-9729-5408AA29AF2D}"/>
    <cellStyle name="Normal 8 39" xfId="444" xr:uid="{8EEEA302-6BBD-4CD4-9807-E024DF613450}"/>
    <cellStyle name="Normal 8 4" xfId="445" xr:uid="{3C906BA0-E8C1-4E4D-A451-52B8822A1A99}"/>
    <cellStyle name="Normal 8 40" xfId="446" xr:uid="{14B9A3D3-A589-4858-B2E2-86D940956565}"/>
    <cellStyle name="Normal 8 41" xfId="447" xr:uid="{5D5638D7-A577-4995-B20B-EC5679931F24}"/>
    <cellStyle name="Normal 8 42" xfId="1132" xr:uid="{95614611-BA93-4B2F-8C8D-3E9C0FFB46E4}"/>
    <cellStyle name="Normal 8 5" xfId="448" xr:uid="{F6E4B83E-960F-4618-8D2B-F89187DAC053}"/>
    <cellStyle name="Normal 8 6" xfId="449" xr:uid="{A59FA34C-9694-4FFE-8CDE-FBAB9B95F87D}"/>
    <cellStyle name="Normal 8 7" xfId="450" xr:uid="{26BF7184-CBBD-466E-9009-151509F0485B}"/>
    <cellStyle name="Normal 8 8" xfId="451" xr:uid="{CB8D0E3F-28BC-4B94-A994-FE5730A12E24}"/>
    <cellStyle name="Normal 8 9" xfId="452" xr:uid="{E033B0EA-1DCE-423A-9765-0FCCEC457335}"/>
    <cellStyle name="Normal 81" xfId="653" xr:uid="{16592989-5976-41A4-BFD4-F4524F3E22D7}"/>
    <cellStyle name="Normal 81 2" xfId="1142" xr:uid="{45B98DE9-7A4C-4EE2-9CB3-FCCFE211F9CB}"/>
    <cellStyle name="Normal 83" xfId="654" xr:uid="{32A7260D-BAC1-4CD4-A8A8-1A8B2EEC2817}"/>
    <cellStyle name="Normal 83 2" xfId="1143" xr:uid="{A9EA42A6-5EC5-497C-BB14-C0703B4B4DAD}"/>
    <cellStyle name="Normal 84" xfId="656" xr:uid="{1410D22B-9CFF-493C-9943-126B0E2CBE63}"/>
    <cellStyle name="Normal 84 2" xfId="1145" xr:uid="{52D30B90-8F16-4AE5-86CF-92691F88C86F}"/>
    <cellStyle name="Normal 85" xfId="655" xr:uid="{18231D63-BF09-4329-93B0-454F8D834937}"/>
    <cellStyle name="Normal 85 2" xfId="1144" xr:uid="{33068031-9903-4B05-A9EC-6E1AD2B92948}"/>
    <cellStyle name="Normal 86" xfId="453" xr:uid="{83CBF11F-7C8B-4F61-A9AB-3419D8884E9B}"/>
    <cellStyle name="Normal 86 2" xfId="657" xr:uid="{B579666F-7370-4686-9C7F-05A887D472EE}"/>
    <cellStyle name="Normal 86 2 2" xfId="1146" xr:uid="{769ADB55-93DE-4822-BF54-E0FF7C88A56E}"/>
    <cellStyle name="Normal 86 3" xfId="1044" xr:uid="{662C3B0A-B8D6-47FD-844B-96429D804AB5}"/>
    <cellStyle name="Normal 86 4" xfId="1089" xr:uid="{7EE5CAC1-B356-4316-AC26-1F5A664E0BE2}"/>
    <cellStyle name="Normal 87" xfId="454" xr:uid="{59FFDE95-8B8A-4D2B-A916-D02F879623B4}"/>
    <cellStyle name="Normal 87 2" xfId="585" xr:uid="{8DA7C472-3675-4992-B14E-38EB8057E3E9}"/>
    <cellStyle name="Normal 88" xfId="455" xr:uid="{61A8A382-9B56-4DEA-96A0-6EE2FED367A1}"/>
    <cellStyle name="Normal 88 2" xfId="586" xr:uid="{6A13B621-7976-42A7-B93D-4FFB9867BFA6}"/>
    <cellStyle name="Normal 89" xfId="456" xr:uid="{E3F3EAE6-D3D1-4D90-BAE2-F3CD6D1E2DA0}"/>
    <cellStyle name="Normal 89 2" xfId="587" xr:uid="{62BFF566-3726-490B-8423-62753B7F20D0}"/>
    <cellStyle name="Normal 9" xfId="661" xr:uid="{F49DD833-DC9B-4B7D-8A2B-63C9E93D7EDA}"/>
    <cellStyle name="Normal 9 10" xfId="457" xr:uid="{5742ABDD-4910-4DB0-B824-CE8B1AEB979D}"/>
    <cellStyle name="Normal 9 11" xfId="458" xr:uid="{811ED7AA-1CBE-46AB-A3F2-6E3D2328654A}"/>
    <cellStyle name="Normal 9 12" xfId="459" xr:uid="{1D7B12B7-3D06-42AE-8810-498A1F6418A1}"/>
    <cellStyle name="Normal 9 13" xfId="460" xr:uid="{1D704406-FFDF-492A-82A1-C568169A6BB1}"/>
    <cellStyle name="Normal 9 14" xfId="461" xr:uid="{FFF83CD5-8276-4B32-A77C-F6D30D5B6A86}"/>
    <cellStyle name="Normal 9 15" xfId="462" xr:uid="{114DB2DD-358C-4894-9DE4-52B19A2BDC60}"/>
    <cellStyle name="Normal 9 16" xfId="463" xr:uid="{DF0B6983-71A0-4DBB-A23B-CAB2CFE1755B}"/>
    <cellStyle name="Normal 9 17" xfId="464" xr:uid="{93B04D41-5D7A-4BE3-BF42-4C2D54C273A9}"/>
    <cellStyle name="Normal 9 18" xfId="465" xr:uid="{3ED59CB3-8FA1-4B73-8C19-9F6BA36FF7BB}"/>
    <cellStyle name="Normal 9 19" xfId="466" xr:uid="{58819B60-A66A-48E0-A3E2-97CA8069AD0C}"/>
    <cellStyle name="Normal 9 2" xfId="467" xr:uid="{04F695F1-D49D-487B-B11E-2AAB83960A8C}"/>
    <cellStyle name="Normal 9 20" xfId="468" xr:uid="{98A595F6-A298-484A-901E-1644F0135C47}"/>
    <cellStyle name="Normal 9 21" xfId="469" xr:uid="{023E66E7-149D-4CCF-BB13-B9D5C17D94B7}"/>
    <cellStyle name="Normal 9 22" xfId="470" xr:uid="{F40A7DB2-902D-4877-BF63-BDD8E115A82A}"/>
    <cellStyle name="Normal 9 23" xfId="471" xr:uid="{08A000A2-124F-4B27-85BE-0F4DA76C7228}"/>
    <cellStyle name="Normal 9 24" xfId="472" xr:uid="{E7767B8E-7953-46C8-A437-B86E9E17F914}"/>
    <cellStyle name="Normal 9 25" xfId="473" xr:uid="{8DB78EF0-EA9E-4E76-9003-6149CE16E961}"/>
    <cellStyle name="Normal 9 26" xfId="474" xr:uid="{3DE1B803-26F3-498F-A76B-7C3E82892BA4}"/>
    <cellStyle name="Normal 9 27" xfId="475" xr:uid="{E1184ED6-1E68-47D2-994F-12798EE20767}"/>
    <cellStyle name="Normal 9 28" xfId="476" xr:uid="{5E9A0B84-9908-4F80-8252-E3517CAB0A43}"/>
    <cellStyle name="Normal 9 29" xfId="477" xr:uid="{34A9BAC0-FBFF-4A17-B6D7-F8D53E8AF2BD}"/>
    <cellStyle name="Normal 9 3" xfId="478" xr:uid="{78DE65AC-D4C4-4617-8A66-03B17B952936}"/>
    <cellStyle name="Normal 9 30" xfId="479" xr:uid="{92F21868-37F9-4DE9-845D-7AA1CABF9BC3}"/>
    <cellStyle name="Normal 9 31" xfId="480" xr:uid="{FBA20CFD-4685-4263-B177-C1ABB68A871F}"/>
    <cellStyle name="Normal 9 32" xfId="481" xr:uid="{52AC52EE-B119-4805-A877-0E537575AF0A}"/>
    <cellStyle name="Normal 9 33" xfId="482" xr:uid="{8B6B7FEF-B5B3-4B80-9F13-251B5F715447}"/>
    <cellStyle name="Normal 9 34" xfId="483" xr:uid="{CE9923F4-83BB-4279-B8BF-E835CD6BF3A9}"/>
    <cellStyle name="Normal 9 35" xfId="484" xr:uid="{000A1575-B996-4BF7-BAD4-273A3DF549F5}"/>
    <cellStyle name="Normal 9 36" xfId="485" xr:uid="{A6508F7C-6AB5-4591-ADAD-B1706E6A1377}"/>
    <cellStyle name="Normal 9 37" xfId="712" xr:uid="{2909CC58-B842-4A28-993B-550D2985C567}"/>
    <cellStyle name="Normal 9 4" xfId="486" xr:uid="{067C1F1E-D268-46FE-BA27-2FFD5A66C891}"/>
    <cellStyle name="Normal 9 5" xfId="487" xr:uid="{4EEE9B8A-701A-40FE-8B14-05ACA288546C}"/>
    <cellStyle name="Normal 9 6" xfId="488" xr:uid="{1F0B1F10-11A5-498E-8E4B-AE21F2292DF7}"/>
    <cellStyle name="Normal 9 7" xfId="489" xr:uid="{B110B157-FBE6-4339-BA29-0671D9C5E138}"/>
    <cellStyle name="Normal 9 8" xfId="490" xr:uid="{235046B0-F1F9-4BFB-8A31-BB9BFB35BEAC}"/>
    <cellStyle name="Normal 9 9" xfId="491" xr:uid="{3D5D6764-84D8-4CA7-83FF-148F6F0DE8AA}"/>
    <cellStyle name="Normal 90" xfId="492" xr:uid="{E18FEFE2-975E-49B2-882F-366B26E7C81E}"/>
    <cellStyle name="Normal 90 2" xfId="588" xr:uid="{1A46DA81-0514-4ED9-AFC0-CB2FEA196798}"/>
    <cellStyle name="Normal 91" xfId="493" xr:uid="{8C592D4F-001D-4207-BF66-EF6FB1C62270}"/>
    <cellStyle name="Normal 91 2" xfId="589" xr:uid="{4A5499FC-BD60-4970-832D-EF590590EAD0}"/>
    <cellStyle name="Normal 92" xfId="494" xr:uid="{A913BEEC-1A8F-4C10-92FF-0A8FFFC9C0AB}"/>
    <cellStyle name="Normal 92 2" xfId="590" xr:uid="{912A6F0E-3F95-4289-9022-4E71285C4CF0}"/>
    <cellStyle name="Normal 93" xfId="495" xr:uid="{94851A44-3742-4620-8ED1-92DECFF103D8}"/>
    <cellStyle name="Normal 93 2" xfId="591" xr:uid="{B708AC2B-44EF-4274-A08B-5938B289B347}"/>
    <cellStyle name="Normal 94" xfId="496" xr:uid="{4ECF9049-8166-45E3-9B16-EFE15BB33E77}"/>
    <cellStyle name="Normal 94 2" xfId="592" xr:uid="{3AB679A6-DF6A-4D1C-A07C-83F9A6D42D8B}"/>
    <cellStyle name="Normal 95" xfId="497" xr:uid="{316B49FA-8ABD-41F2-9277-38D7E8F0A7D9}"/>
    <cellStyle name="Normal 95 2" xfId="593" xr:uid="{488BDE9C-E1AE-4088-932A-D0436FDCCD2F}"/>
    <cellStyle name="Normal 96" xfId="498" xr:uid="{058E47A5-849A-4861-8652-A54B42A3CA1B}"/>
    <cellStyle name="Normal 96 2" xfId="594" xr:uid="{AE9379C9-6EB8-42A2-A482-41DD6107A6F0}"/>
    <cellStyle name="Normal 97" xfId="499" xr:uid="{F98D7100-902B-4300-99FE-8E3AB201B383}"/>
    <cellStyle name="Normal 97 2" xfId="595" xr:uid="{72ED176D-8E90-451F-B446-EBE0D7114D3A}"/>
    <cellStyle name="Normal 98" xfId="500" xr:uid="{CB1CFCDD-D1FF-410F-BA49-CBF62C4521EB}"/>
    <cellStyle name="Normal 98 2" xfId="596" xr:uid="{8F72C924-9352-46FC-85F0-3FA5D6A06FAC}"/>
    <cellStyle name="Normal 99" xfId="501" xr:uid="{7BCA03B3-C166-40AB-A934-DEE29EF9420B}"/>
    <cellStyle name="Normal 99 2" xfId="597" xr:uid="{408FEF53-CFF8-4ADF-BA97-7E131378DE67}"/>
    <cellStyle name="Notas 2" xfId="503" xr:uid="{774D3FCE-D888-417D-B115-E8C4DAC1E92B}"/>
    <cellStyle name="Notas 2 2" xfId="504" xr:uid="{6AFD285B-D309-4237-9C5E-A354FD777F62}"/>
    <cellStyle name="Notas 2 3" xfId="620" xr:uid="{AF2221D0-8FD7-4602-B15D-E4833BDFDD30}"/>
    <cellStyle name="Notas 2 3 2" xfId="740" xr:uid="{026527FF-33AE-475F-B828-20C6A749BFCC}"/>
    <cellStyle name="Notas 2 3 2 2" xfId="763" xr:uid="{453C3DDA-454C-4F1E-B60D-45682B649F16}"/>
    <cellStyle name="Notas 2 3 2 2 2" xfId="1223" xr:uid="{097DCD2D-4A66-43A0-AB98-CD83561AFA90}"/>
    <cellStyle name="Notas 2 3 2 2 2 2" xfId="1292" xr:uid="{4E301F0F-DDEA-464A-A136-3CD00F1CB007}"/>
    <cellStyle name="Notas 2 3 2 2 3" xfId="1320" xr:uid="{B6146B78-E619-4CB8-84EB-C2046C7A05BC}"/>
    <cellStyle name="Notas 2 3 2 3" xfId="784" xr:uid="{04941A82-699E-4503-B229-3F8851C455D4}"/>
    <cellStyle name="Notas 2 3 2 3 2" xfId="1243" xr:uid="{759E83AC-FD20-4448-8BD7-BEB6D4EFB53B}"/>
    <cellStyle name="Notas 2 3 2 3 2 2" xfId="1293" xr:uid="{7F7ECACF-8955-4032-9F5D-6A55F90A46B4}"/>
    <cellStyle name="Notas 2 3 2 3 3" xfId="1530" xr:uid="{A78170BC-1079-48F2-A08E-2A519653EE03}"/>
    <cellStyle name="Notas 2 3 2 4" xfId="803" xr:uid="{1345CFFF-4840-43C2-AAA7-8BF10B4B2868}"/>
    <cellStyle name="Notas 2 3 2 4 2" xfId="1262" xr:uid="{5F3DAB40-8899-43D6-9315-776A397D925F}"/>
    <cellStyle name="Notas 2 3 2 4 2 2" xfId="1519" xr:uid="{F1FBA42E-4AE3-4534-80B3-8673A816D9BA}"/>
    <cellStyle name="Notas 2 3 2 4 3" xfId="1387" xr:uid="{6061EBC8-7B24-499D-A906-98BA1AC9A300}"/>
    <cellStyle name="Notas 2 3 2 5" xfId="821" xr:uid="{623CBB1C-92A4-45F5-B273-32FC96C76108}"/>
    <cellStyle name="Notas 2 3 2 5 2" xfId="1393" xr:uid="{6EE4EF89-145F-4FB4-839D-6F03EA485471}"/>
    <cellStyle name="Notas 2 3 2 6" xfId="1313" xr:uid="{42E42AFA-1AF8-43D6-A540-EFFEA02848B6}"/>
    <cellStyle name="Notas 2 3 3" xfId="726" xr:uid="{5CA47B36-8A8E-4947-8CF9-8366A0C73716}"/>
    <cellStyle name="Notas 2 3 3 2" xfId="1199" xr:uid="{EF6394F1-BB10-432A-9FDD-F159EAEB21D2}"/>
    <cellStyle name="Notas 2 3 3 2 2" xfId="1502" xr:uid="{C0C05B5F-FC17-4F64-9DAC-B8A125645549}"/>
    <cellStyle name="Notas 2 3 3 3" xfId="1380" xr:uid="{295E1B77-A6AF-449F-BFB4-CE7CE7F57FD9}"/>
    <cellStyle name="Notas 2 3 4" xfId="753" xr:uid="{FFFEA5BD-6C40-4249-9778-D3ACD73DB7D8}"/>
    <cellStyle name="Notas 2 3 4 2" xfId="1213" xr:uid="{0487101E-E4C7-4167-9FB3-68949FFE4853}"/>
    <cellStyle name="Notas 2 3 4 2 2" xfId="1345" xr:uid="{4FC70765-1665-4F1C-8B8D-0F9405990629}"/>
    <cellStyle name="Notas 2 3 4 3" xfId="1316" xr:uid="{DABE7B19-C9CB-43C1-BA4F-4DB0A5491260}"/>
    <cellStyle name="Notas 2 3 5" xfId="774" xr:uid="{0A087CB6-C996-4998-AA4F-CDBA3A1D218B}"/>
    <cellStyle name="Notas 2 3 5 2" xfId="1233" xr:uid="{5826DCF9-08F6-4D99-BF25-1661930E7B56}"/>
    <cellStyle name="Notas 2 3 5 2 2" xfId="1499" xr:uid="{C62D6B5A-31E8-4822-AAC1-A8CCD9601415}"/>
    <cellStyle name="Notas 2 3 5 3" xfId="1308" xr:uid="{B2BB6B50-1C56-4F0A-90B6-28FED05FADFA}"/>
    <cellStyle name="Notas 2 3 6" xfId="793" xr:uid="{1E6E2DE3-5D1E-4C80-A4E1-66322249D288}"/>
    <cellStyle name="Notas 2 3 6 2" xfId="1252" xr:uid="{D93FFF17-4BD2-41F9-B849-BCE505E91678}"/>
    <cellStyle name="Notas 2 3 6 2 2" xfId="1549" xr:uid="{97DD8DF0-DE7F-4F54-A8AC-2DA64826466C}"/>
    <cellStyle name="Notas 2 3 6 3" xfId="1398" xr:uid="{3F1F45DF-33C2-458C-B79D-6646A237CA4B}"/>
    <cellStyle name="Notas 2 3 7" xfId="811" xr:uid="{A395096B-97A1-4A7B-A073-D89AADBBC872}"/>
    <cellStyle name="Notas 2 3 7 2" xfId="1422" xr:uid="{A3B8F523-F76E-4576-84E3-A5ECFA188A5B}"/>
    <cellStyle name="Notas 2 3 8" xfId="1045" xr:uid="{12C09A2C-EC95-4D90-80B3-7EF5560A941B}"/>
    <cellStyle name="Notas 2 3 8 2" xfId="1545" xr:uid="{83F9A473-9B95-4B6D-B422-006F23F2E0AE}"/>
    <cellStyle name="Notas 2 3 9" xfId="1454" xr:uid="{9D2D9BEE-6E0F-42F2-AE5F-6A9C8ABB2E1E}"/>
    <cellStyle name="Notas 2 4" xfId="702" xr:uid="{6AC98FBD-CB83-40D7-9734-907090AED6A1}"/>
    <cellStyle name="Notas 2 4 2" xfId="1046" xr:uid="{2D3C2009-2758-4C17-9531-ABBC789ECD72}"/>
    <cellStyle name="Notas 2 4 2 2" xfId="1424" xr:uid="{2FCB2067-A285-41E0-9D6B-2364879C714C}"/>
    <cellStyle name="Notas 2 4 3" xfId="1180" xr:uid="{C50C2240-9EF4-492A-8F32-351E21C45366}"/>
    <cellStyle name="Notas 2 4 3 2" xfId="1441" xr:uid="{E5500ED7-E1B5-4217-8968-449E1A4AE1A5}"/>
    <cellStyle name="Notas 2 4 4" xfId="1513" xr:uid="{C45DB1E7-6DD6-4D60-A4C2-EA84BC101853}"/>
    <cellStyle name="Notas 2 5" xfId="671" xr:uid="{96FA65C4-D0AF-4291-A0AC-986FE9B55F42}"/>
    <cellStyle name="Notas 2 5 2" xfId="1157" xr:uid="{4C82B51D-86E7-4B5E-AD68-45EC04B4C60D}"/>
    <cellStyle name="Notas 2 5 2 2" xfId="1448" xr:uid="{4D6E6832-F606-4A50-86A8-906D51785790}"/>
    <cellStyle name="Notas 2 5 3" xfId="1389" xr:uid="{A25BDCAD-C37D-43F5-92BA-38B1DF823958}"/>
    <cellStyle name="Notas 2 6" xfId="690" xr:uid="{AA6AB5EA-E0E2-476D-A6DA-24C7214A76EB}"/>
    <cellStyle name="Notas 2 6 2" xfId="1169" xr:uid="{3E94C3F1-D668-46A3-9FC1-1C0F69ACEB94}"/>
    <cellStyle name="Notas 2 6 2 2" xfId="1354" xr:uid="{B9387CD1-2E09-4B90-A360-54DE31CCC6BB}"/>
    <cellStyle name="Notas 2 6 3" xfId="1411" xr:uid="{4841225E-BAE6-4885-A373-20B97232E8AB}"/>
    <cellStyle name="Notas 2 7" xfId="664" xr:uid="{D9CD1C2F-AE0A-4751-BE3F-4603A26BCE0C}"/>
    <cellStyle name="Notas 2 7 2" xfId="1150" xr:uid="{0FDC8D21-8B4B-498F-9125-D004187A73E9}"/>
    <cellStyle name="Notas 2 7 2 2" xfId="1344" xr:uid="{0CA26862-C96D-49CF-B789-25CB0ED9F2A4}"/>
    <cellStyle name="Notas 2 7 3" xfId="1385" xr:uid="{BDE7FCAA-BF03-4D5B-B3B4-FC8FEBEDD10B}"/>
    <cellStyle name="Notas 2 8" xfId="685" xr:uid="{BB6565AC-3F8F-4A0D-AFEB-BD2430BCE5E4}"/>
    <cellStyle name="Notas 2 8 2" xfId="1430" xr:uid="{33E6FCDE-BE37-48B6-8034-2EF2C6EFC7D1}"/>
    <cellStyle name="Notas 2 9" xfId="830" xr:uid="{DBCD6511-1D74-4EB1-8EA3-9E71B32D6585}"/>
    <cellStyle name="Notas 2 9 2" xfId="1522" xr:uid="{E7F04754-355C-4098-9466-3F3759175321}"/>
    <cellStyle name="Notas 3" xfId="505" xr:uid="{517D1E71-24B0-485D-A236-365CF5797B0B}"/>
    <cellStyle name="Notas 3 2" xfId="621" xr:uid="{1243D8CF-AF96-4308-92FD-5C3F65BFFB5F}"/>
    <cellStyle name="Notas 3 2 2" xfId="741" xr:uid="{883F1800-5F33-49B2-BEB9-5F3F33673151}"/>
    <cellStyle name="Notas 3 2 2 2" xfId="764" xr:uid="{AE02FDE7-95DD-4565-B3CD-BF8BADB4F2BD}"/>
    <cellStyle name="Notas 3 2 2 2 2" xfId="1224" xr:uid="{E4B047D7-A2B8-41E6-9801-F9EFD72BD26F}"/>
    <cellStyle name="Notas 3 2 2 2 2 2" xfId="1417" xr:uid="{2F892EFE-0FE2-4375-88D9-0822ABCCAFC9}"/>
    <cellStyle name="Notas 3 2 2 2 3" xfId="1551" xr:uid="{BFDF99FD-37F9-4394-A139-EE7AFF6894B8}"/>
    <cellStyle name="Notas 3 2 2 3" xfId="785" xr:uid="{2704C04D-09D6-44DE-9994-E3500E907319}"/>
    <cellStyle name="Notas 3 2 2 3 2" xfId="1244" xr:uid="{105CAA09-635C-4352-98DD-66E6994009F4}"/>
    <cellStyle name="Notas 3 2 2 3 2 2" xfId="1531" xr:uid="{7BFA2082-CFBC-4895-8511-8612853B63F7}"/>
    <cellStyle name="Notas 3 2 2 3 3" xfId="1412" xr:uid="{56D09091-7D85-4169-98F2-1C33A2CC56B5}"/>
    <cellStyle name="Notas 3 2 2 4" xfId="804" xr:uid="{0AA4FF4C-D7EA-4B6C-A004-657B5D3D7DDF}"/>
    <cellStyle name="Notas 3 2 2 4 2" xfId="1263" xr:uid="{DE7F20C5-54E3-4411-AB56-97F9B0F546AA}"/>
    <cellStyle name="Notas 3 2 2 4 2 2" xfId="1296" xr:uid="{AB70D1F0-AD62-4CF5-B31B-BD63E2EB3112}"/>
    <cellStyle name="Notas 3 2 2 4 3" xfId="1532" xr:uid="{1345DAC6-C5DE-4042-BF0F-B458555396F6}"/>
    <cellStyle name="Notas 3 2 2 5" xfId="822" xr:uid="{C9CDA1FD-417E-4CD8-82F0-DCC0BD1DB982}"/>
    <cellStyle name="Notas 3 2 2 5 2" xfId="1366" xr:uid="{8D05D434-3614-45A4-8F27-B546D374EC38}"/>
    <cellStyle name="Notas 3 2 2 6" xfId="1335" xr:uid="{B49C845B-9385-4D5E-98F6-DD226D451499}"/>
    <cellStyle name="Notas 3 2 3" xfId="727" xr:uid="{A670DD3F-CF4D-4289-A4D9-204D0FB35772}"/>
    <cellStyle name="Notas 3 2 3 2" xfId="1200" xr:uid="{E4F88DAF-6C7C-4255-ABDF-1F291A7B0119}"/>
    <cellStyle name="Notas 3 2 3 2 2" xfId="1489" xr:uid="{7C144E51-29A2-4026-821F-E3D9EDA7A874}"/>
    <cellStyle name="Notas 3 2 3 3" xfId="1285" xr:uid="{A58BFCB4-149B-4572-8487-CDA9ED9CBDC0}"/>
    <cellStyle name="Notas 3 2 4" xfId="754" xr:uid="{E338EE13-B300-4EF3-BF45-05640377CB66}"/>
    <cellStyle name="Notas 3 2 4 2" xfId="1214" xr:uid="{42A86F33-1482-4F94-91BF-CE8CCD368A00}"/>
    <cellStyle name="Notas 3 2 4 2 2" xfId="1342" xr:uid="{3298E674-B018-4BCB-A9E1-69F36A4855F5}"/>
    <cellStyle name="Notas 3 2 4 3" xfId="1409" xr:uid="{6D4F6EBD-212F-43ED-AFD3-E16C2855D0C0}"/>
    <cellStyle name="Notas 3 2 5" xfId="775" xr:uid="{F748F547-920F-4FF7-AC5B-4428AAEE7A83}"/>
    <cellStyle name="Notas 3 2 5 2" xfId="1234" xr:uid="{D8E30586-D6B6-4173-9EF9-D6C1B95F883D}"/>
    <cellStyle name="Notas 3 2 5 2 2" xfId="1432" xr:uid="{1B33B353-AE27-4D62-AC05-1F296FB7220D}"/>
    <cellStyle name="Notas 3 2 5 3" xfId="1343" xr:uid="{F40323EA-DA6C-4E7C-9BFE-E27F3C5446F4}"/>
    <cellStyle name="Notas 3 2 6" xfId="794" xr:uid="{CFB8F678-FC95-4EE0-80BA-BDF4D38247B6}"/>
    <cellStyle name="Notas 3 2 6 2" xfId="1253" xr:uid="{909B583A-930E-4FBE-906D-4ADA06769197}"/>
    <cellStyle name="Notas 3 2 6 2 2" xfId="1494" xr:uid="{F5D6607D-5D5B-46EC-9E23-43EA9BB12E1D}"/>
    <cellStyle name="Notas 3 2 6 3" xfId="1289" xr:uid="{C7460CB2-4FA7-427C-B014-A1A4FFD53BEF}"/>
    <cellStyle name="Notas 3 2 7" xfId="812" xr:uid="{E42E600B-B694-46B4-BDBB-F05EA7A82FF8}"/>
    <cellStyle name="Notas 3 2 7 2" xfId="1327" xr:uid="{78FB014F-8BDE-4BB6-95D6-C07D0929D37D}"/>
    <cellStyle name="Notas 3 2 8" xfId="1372" xr:uid="{9DDB1D9C-7166-48D3-AC47-895BE1825C32}"/>
    <cellStyle name="Notas 3 3" xfId="703" xr:uid="{4DECCFA3-7EFB-484D-A722-7374A2CF623A}"/>
    <cellStyle name="Notas 3 3 2" xfId="1181" xr:uid="{160D9265-DD0F-491D-BD70-485B70716F68}"/>
    <cellStyle name="Notas 3 3 2 2" xfId="1337" xr:uid="{68F77273-0DEC-4D4B-8545-1259EF674174}"/>
    <cellStyle name="Notas 3 3 3" xfId="1388" xr:uid="{8FA4283F-94BF-4603-9B40-880ACFA2ABEA}"/>
    <cellStyle name="Notas 3 4" xfId="670" xr:uid="{4F230072-B51A-4CD0-913C-2E091995502A}"/>
    <cellStyle name="Notas 3 4 2" xfId="1156" xr:uid="{507A73E9-906C-4B5A-BD22-CEABA76581CF}"/>
    <cellStyle name="Notas 3 4 2 2" xfId="1303" xr:uid="{D3C5ACFC-8CAA-4AC5-88C9-7184D342877C}"/>
    <cellStyle name="Notas 3 4 3" xfId="1455" xr:uid="{567D6EE4-8EA5-461E-86BF-37C59015CCDE}"/>
    <cellStyle name="Notas 3 5" xfId="708" xr:uid="{47264496-2EAC-4F03-947E-94C377612AC9}"/>
    <cellStyle name="Notas 3 5 2" xfId="1186" xr:uid="{1F23CB8E-E2A0-4494-BFCE-93976DD4F7C4}"/>
    <cellStyle name="Notas 3 5 2 2" xfId="1339" xr:uid="{E0E73887-473D-41B2-AE0E-A967D575370F}"/>
    <cellStyle name="Notas 3 5 3" xfId="850" xr:uid="{246E3F43-BD05-47A2-B8A3-83C2174FA6B4}"/>
    <cellStyle name="Notas 3 6" xfId="665" xr:uid="{B74DFDF7-0C17-44C6-B4A5-69FE4A4BECBF}"/>
    <cellStyle name="Notas 3 6 2" xfId="1151" xr:uid="{A57F653A-07D3-4BE2-88FC-F3483ED5B81E}"/>
    <cellStyle name="Notas 3 6 2 2" xfId="1302" xr:uid="{A150136C-3C67-4674-A4DF-A61F730E386F}"/>
    <cellStyle name="Notas 3 6 3" xfId="1518" xr:uid="{EC548BCE-809D-4E02-92C3-1D8DDEB45E6B}"/>
    <cellStyle name="Notas 3 7" xfId="748" xr:uid="{3BBF3CCC-F74D-4CCC-AAFB-569A1DB5F7F8}"/>
    <cellStyle name="Notas 3 7 2" xfId="1286" xr:uid="{EE529304-39AA-477F-9213-64B88BEBB1AA}"/>
    <cellStyle name="Notas 4" xfId="598" xr:uid="{D0A8D0FA-1541-48CE-ABAD-0E0A1F1EFEAC}"/>
    <cellStyle name="Notas 4 2" xfId="718" xr:uid="{36E76561-9551-4277-B9D1-449B270CF8C5}"/>
    <cellStyle name="Notas 4 2 2" xfId="1191" xr:uid="{B9501A00-BA3C-4BEC-A160-735114B42C36}"/>
    <cellStyle name="Notas 4 3" xfId="1047" xr:uid="{382B9183-CF3C-4B68-93A8-81B2A763D110}"/>
    <cellStyle name="Notas 4 4" xfId="1118" xr:uid="{E4191316-5DB3-4266-8ABE-3B2EC55522CB}"/>
    <cellStyle name="Note" xfId="506" xr:uid="{55060A65-4701-43DA-9F15-4311528EEF22}"/>
    <cellStyle name="Note 2" xfId="622" xr:uid="{FD28BBF9-7E3B-4A31-8937-64FC0E6BF456}"/>
    <cellStyle name="Note 2 2" xfId="742" xr:uid="{9AF5C849-9AEC-4683-BE99-07135FB57F6C}"/>
    <cellStyle name="Note 2 2 2" xfId="765" xr:uid="{1C990E88-3438-4944-A5F3-9CB46AF3327E}"/>
    <cellStyle name="Note 2 2 2 2" xfId="1225" xr:uid="{8D315E4F-681E-447F-A14C-4287F620FDA1}"/>
    <cellStyle name="Note 2 2 2 2 2" xfId="1346" xr:uid="{B1D41CB1-579D-49FA-85A7-314E68DB7F6D}"/>
    <cellStyle name="Note 2 2 2 3" xfId="1321" xr:uid="{83C477D2-B887-4EDC-A2CB-08E0323D4899}"/>
    <cellStyle name="Note 2 2 3" xfId="786" xr:uid="{DB6E3CC9-3FDC-492B-B1C2-CC6778A66AA4}"/>
    <cellStyle name="Note 2 2 3 2" xfId="1245" xr:uid="{053FF96B-1DDF-4A37-A665-3E2ECE7B5666}"/>
    <cellStyle name="Note 2 2 3 2 2" xfId="1347" xr:uid="{CF6D9082-3D4A-483D-9BE9-8A3E78FC782E}"/>
    <cellStyle name="Note 2 2 3 3" xfId="1283" xr:uid="{D069A9E7-13EA-44E0-B0D0-5C0CECF6A6BE}"/>
    <cellStyle name="Note 2 2 4" xfId="805" xr:uid="{5F99ED2A-37A2-41EC-AF41-9DA3BCFC898D}"/>
    <cellStyle name="Note 2 2 4 2" xfId="1264" xr:uid="{07395051-F339-448E-B3BB-2D83BB8B7AA7}"/>
    <cellStyle name="Note 2 2 4 2 2" xfId="1473" xr:uid="{9EDB8A47-FB30-4A62-BF8D-B5E051F53C32}"/>
    <cellStyle name="Note 2 2 4 3" xfId="1326" xr:uid="{B256F277-792E-4F3C-BFAC-C20121C29B86}"/>
    <cellStyle name="Note 2 2 5" xfId="823" xr:uid="{E37C437A-D506-4F85-8CD1-D7B31168CF71}"/>
    <cellStyle name="Note 2 2 5 2" xfId="1507" xr:uid="{F082B88D-E0C9-4D78-BC8F-A4A352CD2BBE}"/>
    <cellStyle name="Note 2 2 6" xfId="1314" xr:uid="{BB4A3CBD-EA47-4FFF-8F67-B16FF3730B80}"/>
    <cellStyle name="Note 2 3" xfId="728" xr:uid="{4054621D-C112-4749-B5EE-6F15A734193E}"/>
    <cellStyle name="Note 2 3 2" xfId="1201" xr:uid="{ABEA7831-A9D0-46C6-A0DE-1A629903F826}"/>
    <cellStyle name="Note 2 3 2 2" xfId="1350" xr:uid="{E32C4954-1786-4C34-B33E-0FF575A42C06}"/>
    <cellStyle name="Note 2 3 3" xfId="1461" xr:uid="{06BDC0CC-D7C1-4183-B640-B19F3D6C906D}"/>
    <cellStyle name="Note 2 4" xfId="755" xr:uid="{9A7C5A3D-92D6-44BA-883B-13D3A70A3249}"/>
    <cellStyle name="Note 2 4 2" xfId="1215" xr:uid="{0251C7BF-7C1C-4ADE-BFDB-71869B34E915}"/>
    <cellStyle name="Note 2 4 2 2" xfId="1468" xr:uid="{F787AF73-09FB-4178-B0B4-FE355EB661AB}"/>
    <cellStyle name="Note 2 4 3" xfId="1317" xr:uid="{F605A7F1-BA9C-4E4C-9CC1-C5F1CC8368FC}"/>
    <cellStyle name="Note 2 5" xfId="776" xr:uid="{0A8B3F0A-4DC0-42E1-8FF9-064B57FAD53C}"/>
    <cellStyle name="Note 2 5 2" xfId="1235" xr:uid="{FDDB07F6-8E54-4EB8-8946-AF8C8013B246}"/>
    <cellStyle name="Note 2 5 2 2" xfId="1295" xr:uid="{CA21ED94-9FD5-4B06-A34C-FD762D880BF9}"/>
    <cellStyle name="Note 2 5 3" xfId="1288" xr:uid="{534684B5-F2D4-449E-B406-B2A31F12AEAB}"/>
    <cellStyle name="Note 2 6" xfId="795" xr:uid="{7830721D-DF4C-492A-8527-EF2B7FC11BD4}"/>
    <cellStyle name="Note 2 6 2" xfId="1254" xr:uid="{A93338F5-5ADA-4161-A22F-A5C55A5710EF}"/>
    <cellStyle name="Note 2 6 2 2" xfId="1428" xr:uid="{E4FC2A27-AF7D-43CD-9012-199DC845CF02}"/>
    <cellStyle name="Note 2 6 3" xfId="1509" xr:uid="{56A95F5F-EEEF-4A39-BDF0-E978907D5588}"/>
    <cellStyle name="Note 2 7" xfId="813" xr:uid="{962B881C-F7F8-4CBE-AE69-64B8E39E5DCC}"/>
    <cellStyle name="Note 2 7 2" xfId="1427" xr:uid="{70A05D00-36F7-454F-918C-2F314B7B4494}"/>
    <cellStyle name="Note 2 8" xfId="1505" xr:uid="{0B6A64E7-65E2-4C92-B311-11E000408A45}"/>
    <cellStyle name="Note 3" xfId="704" xr:uid="{B08580D3-3945-4637-A738-9A4640CF65EF}"/>
    <cellStyle name="Note 3 2" xfId="1182" xr:uid="{24DA8254-C30A-4B10-9ACD-93DA466965ED}"/>
    <cellStyle name="Note 3 2 2" xfId="1309" xr:uid="{AACDDA0F-4A94-4C09-B459-05599D15FACC}"/>
    <cellStyle name="Note 3 3" xfId="1332" xr:uid="{85D78DEF-CB36-4515-A711-4428641CC635}"/>
    <cellStyle name="Note 4" xfId="669" xr:uid="{95302F97-F5A9-4B20-B213-13A18EE2EF90}"/>
    <cellStyle name="Note 4 2" xfId="1155" xr:uid="{A07F7286-EC23-4B2F-90C7-B5B5F2098ACD}"/>
    <cellStyle name="Note 4 2 2" xfId="1527" xr:uid="{4A97240D-E2D1-4D2F-A231-BF994A0DF6F7}"/>
    <cellStyle name="Note 4 3" xfId="1357" xr:uid="{DDFB563A-65B4-4F7B-8656-97219A2AC214}"/>
    <cellStyle name="Note 5" xfId="691" xr:uid="{3D94AF01-8EA5-4619-91DA-37C2E009EE78}"/>
    <cellStyle name="Note 5 2" xfId="1170" xr:uid="{1F716CA9-AF58-47F4-8704-048D9BF4F584}"/>
    <cellStyle name="Note 5 2 2" xfId="1356" xr:uid="{D0BC7BF2-0924-4452-9D03-5EA9070CD29F}"/>
    <cellStyle name="Note 5 3" xfId="1538" xr:uid="{A43785CE-3485-423B-95EC-A28536D84D4E}"/>
    <cellStyle name="Note 6" xfId="680" xr:uid="{482CDC6F-581F-40D9-9232-0E05A928C824}"/>
    <cellStyle name="Note 6 2" xfId="1165" xr:uid="{7854DD7A-9822-48FA-94B6-E22291E8A0D0}"/>
    <cellStyle name="Note 6 2 2" xfId="1299" xr:uid="{5E6AAB84-DFD1-4DB3-A295-C174AAB6EEE4}"/>
    <cellStyle name="Note 6 3" xfId="1415" xr:uid="{8132C79C-F735-4512-B9BD-FE0C5E8AE2AE}"/>
    <cellStyle name="Note 7" xfId="715" xr:uid="{49975D5C-4437-45A4-8096-5FA8DB71E0A6}"/>
    <cellStyle name="Note 7 2" xfId="852" xr:uid="{D6AF3F43-2770-4AE4-B129-373036455935}"/>
    <cellStyle name="Nulos" xfId="507" xr:uid="{AEC40D3C-0049-4FBB-9382-362B0ABA4CD7}"/>
    <cellStyle name="Nulos 2" xfId="508" xr:uid="{1B9E4E0C-8814-4DF3-83A1-B5A15817C8BF}"/>
    <cellStyle name="Nulos 2 2" xfId="599" xr:uid="{0E781A94-9AA2-421F-96A3-76EE23F3EE40}"/>
    <cellStyle name="Nulos 3" xfId="509" xr:uid="{D31F5F8A-CDEB-465F-9B9D-4A37EA3CF733}"/>
    <cellStyle name="Nulos 3 2" xfId="600" xr:uid="{E5390759-4B1A-43D7-AB53-B6AECEED8527}"/>
    <cellStyle name="Nulos 4" xfId="510" xr:uid="{2543E316-8117-4ABC-900B-080636C56E4D}"/>
    <cellStyle name="Nulos 4 2" xfId="601" xr:uid="{D3D2FBAB-6479-4BA9-9A4F-19EB22D1B1EE}"/>
    <cellStyle name="Output" xfId="511" xr:uid="{6D279D0B-FDEF-4276-83FB-01DBA233A5C6}"/>
    <cellStyle name="Output 2" xfId="623" xr:uid="{02A697D8-24D0-4494-9DA6-884271193089}"/>
    <cellStyle name="Output 2 2" xfId="743" xr:uid="{E8EC64C4-2645-4090-B883-4A47701D3FFA}"/>
    <cellStyle name="Output 2 2 2" xfId="766" xr:uid="{AC80B0C6-19E3-4EDB-949B-1C9E8C2EF041}"/>
    <cellStyle name="Output 2 2 2 2" xfId="1226" xr:uid="{6BEAB813-2D53-4908-BB99-93D9BE6861FD}"/>
    <cellStyle name="Output 2 2 2 2 2" xfId="1546" xr:uid="{7646B64E-7840-4E72-9C02-B4976D3CAAE9}"/>
    <cellStyle name="Output 2 2 2 3" xfId="1431" xr:uid="{A874CBE3-EEDC-4EDD-A89F-F5CB245EF793}"/>
    <cellStyle name="Output 2 2 3" xfId="787" xr:uid="{CC00F62B-52A8-43A2-9B69-833170049258}"/>
    <cellStyle name="Output 2 2 3 2" xfId="1246" xr:uid="{D90E5E51-F670-43C8-859D-5F559BB24587}"/>
    <cellStyle name="Output 2 2 3 2 2" xfId="1413" xr:uid="{DE8C3949-0931-4818-A0F9-66EC027A46E4}"/>
    <cellStyle name="Output 2 2 3 3" xfId="1438" xr:uid="{5562265C-8FE3-4576-963E-A1AB6B20313D}"/>
    <cellStyle name="Output 2 2 4" xfId="806" xr:uid="{618ADEAF-9BF7-41B2-9F3D-89F5C6100152}"/>
    <cellStyle name="Output 2 2 4 2" xfId="1265" xr:uid="{38C0F159-E26A-40EF-95D8-7F0E8CE4FE23}"/>
    <cellStyle name="Output 2 2 4 2 2" xfId="1375" xr:uid="{71DF5C50-7F04-4CE5-8292-8D16EC8B102F}"/>
    <cellStyle name="Output 2 2 4 3" xfId="1548" xr:uid="{5E4C4DDE-6A59-450B-8D86-27A648F75FEE}"/>
    <cellStyle name="Output 2 2 5" xfId="824" xr:uid="{688AE5B0-DF93-4BDC-9B6F-BA6E142D672F}"/>
    <cellStyle name="Output 2 2 5 2" xfId="857" xr:uid="{B16FA28A-3339-40C0-AAE6-459EF3DF40F3}"/>
    <cellStyle name="Output 2 2 6" xfId="1367" xr:uid="{2338B9E2-FFBA-465A-A0E5-AC2BD65243CF}"/>
    <cellStyle name="Output 2 3" xfId="729" xr:uid="{568B587C-84CF-4860-A10B-A284C5050B3E}"/>
    <cellStyle name="Output 2 3 2" xfId="1202" xr:uid="{53FA68CA-3637-4651-9114-3A5886B03368}"/>
    <cellStyle name="Output 2 3 2 2" xfId="1466" xr:uid="{9E3A092E-03F6-4186-A8AD-8525F38EE83D}"/>
    <cellStyle name="Output 2 3 3" xfId="1330" xr:uid="{889DFF1A-513D-4991-B555-130059E5382E}"/>
    <cellStyle name="Output 2 4" xfId="756" xr:uid="{68ADE754-FA2E-456A-91BE-DFA0A7FDB9BC}"/>
    <cellStyle name="Output 2 4 2" xfId="1216" xr:uid="{0C85FCC4-C9E8-4889-ACBF-E211DF17FDA5}"/>
    <cellStyle name="Output 2 4 2 2" xfId="1368" xr:uid="{39C5B6F4-C085-4026-B7D5-E0F804B7F65C}"/>
    <cellStyle name="Output 2 4 3" xfId="1534" xr:uid="{15D0FCFB-C5A8-443E-A006-7F2A90B10205}"/>
    <cellStyle name="Output 2 5" xfId="777" xr:uid="{7393BB68-572C-4CB2-8939-EAEFE418F9DF}"/>
    <cellStyle name="Output 2 5 2" xfId="1236" xr:uid="{C681E932-A6E6-4818-B5D4-BE7B1A548553}"/>
    <cellStyle name="Output 2 5 2 2" xfId="1396" xr:uid="{07A48B91-38F8-43A9-B3FF-509E8CB524CA}"/>
    <cellStyle name="Output 2 5 3" xfId="1405" xr:uid="{AFC4B33F-0950-41C3-8AF6-E47C4AB711C0}"/>
    <cellStyle name="Output 2 6" xfId="796" xr:uid="{9A5E18AE-2F1E-47F7-8E8D-D7A30493D4E1}"/>
    <cellStyle name="Output 2 6 2" xfId="1255" xr:uid="{C3083489-4182-4B09-A0C2-FCA35E5C3B78}"/>
    <cellStyle name="Output 2 6 2 2" xfId="1474" xr:uid="{1CC9A541-A227-4A7A-BCC3-13FDD2F4EDFB}"/>
    <cellStyle name="Output 2 6 3" xfId="1363" xr:uid="{193366A6-DBF7-411C-87B6-C095001F3D58}"/>
    <cellStyle name="Output 2 7" xfId="814" xr:uid="{1D7A8703-F82F-4179-82DA-08CA99D4B53B}"/>
    <cellStyle name="Output 2 7 2" xfId="1392" xr:uid="{6F33C63F-863B-4969-B6A4-2FBBBC4D07E2}"/>
    <cellStyle name="Output 2 8" xfId="1371" xr:uid="{C114CE21-4661-4CB0-A080-AEA5351D2397}"/>
    <cellStyle name="Output 3" xfId="706" xr:uid="{C2172F09-0BC4-44D8-847B-8CD7C3EDAF5B}"/>
    <cellStyle name="Output 3 2" xfId="1184" xr:uid="{39D67A11-CA34-49CC-A477-87C265EE5110}"/>
    <cellStyle name="Output 3 2 2" xfId="1486" xr:uid="{B41002E2-1CAE-42C6-B40A-3498D7284CD1}"/>
    <cellStyle name="Output 3 3" xfId="1449" xr:uid="{26B0D1ED-C9CC-4670-8D96-211F66433AF0}"/>
    <cellStyle name="Output 4" xfId="711" xr:uid="{984DE827-1830-4899-86BF-06A92CE7AE45}"/>
    <cellStyle name="Output 4 2" xfId="1188" xr:uid="{CEB4FC63-549D-4892-BB86-AD386B7BA9D4}"/>
    <cellStyle name="Output 4 2 2" xfId="1487" xr:uid="{D05361EA-9F97-404B-9CDB-E6AAB05978C0}"/>
    <cellStyle name="Output 4 3" xfId="1297" xr:uid="{05BF023E-1FEF-445D-99ED-B3A12F0584B8}"/>
    <cellStyle name="Output 5" xfId="692" xr:uid="{DCED6680-911B-4DC0-A166-924A85F5F757}"/>
    <cellStyle name="Output 5 2" xfId="1171" xr:uid="{9FB0FB8E-29A5-40D6-84E0-8DB198F8F82E}"/>
    <cellStyle name="Output 5 2 2" xfId="1508" xr:uid="{301DBDBF-463E-4C5A-9E9A-EA370CF00D9B}"/>
    <cellStyle name="Output 5 3" xfId="1419" xr:uid="{4BA29E05-5275-45BD-A0AD-DC0D4845B408}"/>
    <cellStyle name="Output 6" xfId="696" xr:uid="{7EC07893-551F-4AC4-B4DE-74AF7994F31F}"/>
    <cellStyle name="Output 6 2" xfId="1175" xr:uid="{923F6C18-11D8-40D3-AF5B-1677414DB370}"/>
    <cellStyle name="Output 6 2 2" xfId="1464" xr:uid="{40711359-C651-463E-AC3C-ABD3FB1346AD}"/>
    <cellStyle name="Output 6 3" xfId="1515" xr:uid="{BF573C5C-FB9E-4C76-8F42-888F29991ED2}"/>
    <cellStyle name="Output 7" xfId="686" xr:uid="{46784463-9DB0-45DC-8A22-500528D6D56B}"/>
    <cellStyle name="Output 7 2" xfId="1394" xr:uid="{26822700-88B2-4B08-96B1-A3EC777D5767}"/>
    <cellStyle name="pablo" xfId="1048" xr:uid="{C8C0B9E2-F6FF-43E1-9429-B4077DE0E6ED}"/>
    <cellStyle name="Porcentaje 2" xfId="512" xr:uid="{B641FFC1-5586-4309-B46F-B8B1134E19F1}"/>
    <cellStyle name="Porcentaje 2 2" xfId="513" xr:uid="{77271B01-5E5D-4C52-A150-4457DADBB92D}"/>
    <cellStyle name="Porcentaje 3" xfId="602" xr:uid="{463810DC-3B73-46DB-A70A-C390C857907D}"/>
    <cellStyle name="Porcentaje 4" xfId="624" xr:uid="{7E93F4AA-83DD-413D-9D58-30626F0D802E}"/>
    <cellStyle name="Porcentaje 5" xfId="628" xr:uid="{017AAC64-A1F8-4C6F-84AD-CD12384B9217}"/>
    <cellStyle name="Porcentaje 5 2" xfId="732" xr:uid="{2E3D0479-F9D8-48BD-8CB8-6B9BE18A33E3}"/>
    <cellStyle name="Porcentaje 5 2 2" xfId="1205" xr:uid="{CC7C752E-736A-4C88-A988-06A00CC742F3}"/>
    <cellStyle name="Porcentaje 5 3" xfId="1050" xr:uid="{4F0E5601-D7DE-4387-9A5E-C67B80C7F367}"/>
    <cellStyle name="Porcentaje 5 4" xfId="1127" xr:uid="{4BB76591-0B5A-4C64-92B1-A13B2925BB31}"/>
    <cellStyle name="Porcentaje 6" xfId="710" xr:uid="{75B99A9C-8DD5-4FC1-9CB4-6C9EF4132C1A}"/>
    <cellStyle name="Porcentaje 7" xfId="1049" xr:uid="{E6954179-5A50-4321-B46F-7D049AB8A439}"/>
    <cellStyle name="Porcentaje 8" xfId="528" xr:uid="{4EB3015B-33E4-4CF9-BDF2-C7FBD7E331A6}"/>
    <cellStyle name="Porcentual 2" xfId="514" xr:uid="{5A4F438E-EB5A-42CE-A52B-787C488037BD}"/>
    <cellStyle name="Porcentual 2 2" xfId="515" xr:uid="{91C42177-A1A8-48BA-9BCB-1CF598896BA7}"/>
    <cellStyle name="Porcentual 3" xfId="1051" xr:uid="{D8FC11D7-2702-4217-939C-DDA49A1722C4}"/>
    <cellStyle name="Porcentual 4" xfId="1052" xr:uid="{CD5C60AF-D09D-487C-BEA3-1F9E4DA40B0C}"/>
    <cellStyle name="Porcentual 5" xfId="1053" xr:uid="{51534913-0575-4167-BBCE-22E3203DAF7D}"/>
    <cellStyle name="Porcentual 6" xfId="1054" xr:uid="{FE423600-9E66-4463-A874-E5E63818B550}"/>
    <cellStyle name="Porcentual 7" xfId="1055" xr:uid="{145284F2-1E28-4682-9429-91797522B59E}"/>
    <cellStyle name="Porcentual(2)" xfId="516" xr:uid="{56B3AE92-B699-4A5D-939C-68F8A0696300}"/>
    <cellStyle name="Punto0" xfId="1056" xr:uid="{4F0F3EAE-1BDC-4FFF-A105-FDC2CE917B1F}"/>
    <cellStyle name="Salida" xfId="10" builtinId="21" customBuiltin="1"/>
    <cellStyle name="Salida 2" xfId="517" xr:uid="{B91B20A9-FAD3-4910-8549-B5206C77B81E}"/>
    <cellStyle name="Salida 2 2" xfId="625" xr:uid="{745E6DF4-9115-42CE-B77E-A533143F4256}"/>
    <cellStyle name="Salida 2 2 2" xfId="744" xr:uid="{AA895177-72DB-4C54-9D51-20299B73A4C4}"/>
    <cellStyle name="Salida 2 2 2 2" xfId="767" xr:uid="{3C8326C7-46C8-4A92-8F14-CF205E91A952}"/>
    <cellStyle name="Salida 2 2 2 2 2" xfId="1227" xr:uid="{519459CB-A3C9-42FF-A4FA-0399473A5148}"/>
    <cellStyle name="Salida 2 2 2 2 2 2" xfId="1349" xr:uid="{1CE198CE-661B-4482-989D-4F1B7EAF20DC}"/>
    <cellStyle name="Salida 2 2 2 2 3" xfId="1322" xr:uid="{F3960B30-4B83-4B20-B5E0-D0CC2624B9B8}"/>
    <cellStyle name="Salida 2 2 2 3" xfId="788" xr:uid="{C63BC950-AFF3-453D-827F-228D0A791D02}"/>
    <cellStyle name="Salida 2 2 2 3 2" xfId="1247" xr:uid="{9A058BBD-42EC-4148-BD2B-88A1EAB6715A}"/>
    <cellStyle name="Salida 2 2 2 3 2 2" xfId="1472" xr:uid="{ED239C89-1DD6-4206-921C-AEB98F4B6CFB}"/>
    <cellStyle name="Salida 2 2 2 3 3" xfId="1373" xr:uid="{69CD0A52-CB53-40BB-801F-68DD0E5E8783}"/>
    <cellStyle name="Salida 2 2 2 4" xfId="807" xr:uid="{EF2E462C-3DE7-463A-807B-CA539C24918D}"/>
    <cellStyle name="Salida 2 2 2 4 2" xfId="1266" xr:uid="{F63D8DCC-A919-4596-8AA6-BCC4EF7EC8C8}"/>
    <cellStyle name="Salida 2 2 2 4 2 2" xfId="1477" xr:uid="{8A7A5F1C-740A-4164-B8EA-3A0356D6A317}"/>
    <cellStyle name="Salida 2 2 2 4 3" xfId="1447" xr:uid="{2E80E787-02F9-45EE-A60F-0C502A54E90A}"/>
    <cellStyle name="Salida 2 2 2 5" xfId="825" xr:uid="{5F2DAD0C-5C2D-477D-8680-F3E8AA0C8278}"/>
    <cellStyle name="Salida 2 2 2 5 2" xfId="1301" xr:uid="{2D86420B-F761-473F-A290-0D1E4EFCB1F9}"/>
    <cellStyle name="Salida 2 2 2 6" xfId="247" xr:uid="{852ED0C2-8A9C-44BF-B14C-99615615F321}"/>
    <cellStyle name="Salida 2 2 3" xfId="730" xr:uid="{DFA98604-C598-444A-9D32-799DAC8B42C4}"/>
    <cellStyle name="Salida 2 2 3 2" xfId="1203" xr:uid="{F6D5735D-8008-448D-892D-4B36EC83059F}"/>
    <cellStyle name="Salida 2 2 3 2 2" xfId="1341" xr:uid="{68056D76-5AB8-4C7D-8432-AD4F41997AEE}"/>
    <cellStyle name="Salida 2 2 3 3" xfId="1310" xr:uid="{9BC43A1E-9001-4943-B3AA-CB4BD6251588}"/>
    <cellStyle name="Salida 2 2 4" xfId="757" xr:uid="{0CD8EBF0-B127-4E3D-B2C7-4739E5884567}"/>
    <cellStyle name="Salida 2 2 4 2" xfId="1217" xr:uid="{3025B13E-6AFA-43B4-B68F-7023DAD66DBA}"/>
    <cellStyle name="Salida 2 2 4 2 2" xfId="1498" xr:uid="{7F7A2684-F7D0-4F14-A530-E486D625FB3E}"/>
    <cellStyle name="Salida 2 2 4 3" xfId="1318" xr:uid="{213A7BB0-F742-4C81-862B-7D6746A568CA}"/>
    <cellStyle name="Salida 2 2 5" xfId="778" xr:uid="{5E487372-0DBE-49F7-B17C-5428F9885C1C}"/>
    <cellStyle name="Salida 2 2 5 2" xfId="1237" xr:uid="{6C6C8144-70B9-4F93-A39A-BC76F8E97347}"/>
    <cellStyle name="Salida 2 2 5 2 2" xfId="1478" xr:uid="{E397F52D-5283-489A-95C4-A291E2C1AB60}"/>
    <cellStyle name="Salida 2 2 5 3" xfId="1364" xr:uid="{EF47899E-B6C6-4E21-B67A-8E36AAF9BD22}"/>
    <cellStyle name="Salida 2 2 6" xfId="797" xr:uid="{0985F7B6-2908-42AB-98B6-78BBAE90BE48}"/>
    <cellStyle name="Salida 2 2 6 2" xfId="1256" xr:uid="{B7AB97FB-C6D6-438D-8D15-CB1ADFFDB22D}"/>
    <cellStyle name="Salida 2 2 6 2 2" xfId="1490" xr:uid="{835AD1D9-691C-446D-8CAC-D11B1DC2156D}"/>
    <cellStyle name="Salida 2 2 6 3" xfId="1290" xr:uid="{9F66CE98-D872-43BD-A2C7-500A1C777DFE}"/>
    <cellStyle name="Salida 2 2 7" xfId="815" xr:uid="{42D6DFCB-AB71-426A-95E0-C3EF5D6FF853}"/>
    <cellStyle name="Salida 2 2 7 2" xfId="1429" xr:uid="{1511638F-A760-4D3D-8AAC-13E86BE96703}"/>
    <cellStyle name="Salida 2 2 8" xfId="1057" xr:uid="{1A6689D2-69BA-40BC-8441-82ED00658F9F}"/>
    <cellStyle name="Salida 2 2 8 2" xfId="1491" xr:uid="{FAFD6D5F-C668-4956-853C-D8B8C7D5B634}"/>
    <cellStyle name="Salida 2 2 9" xfId="1537" xr:uid="{AD793A4F-DB40-4C3A-B46F-1470592639AF}"/>
    <cellStyle name="Salida 2 3" xfId="707" xr:uid="{F1D2A0D4-3CB0-4099-BB9F-58C6E27C95CA}"/>
    <cellStyle name="Salida 2 3 2" xfId="1185" xr:uid="{221BDBF3-27DB-43A4-B18F-4A702B18F784}"/>
    <cellStyle name="Salida 2 3 2 2" xfId="1360" xr:uid="{EDB6D3DA-5852-450E-B320-F9C873A3D37D}"/>
    <cellStyle name="Salida 2 3 3" xfId="1365" xr:uid="{78FDEE14-9FA9-4354-B618-58F368E2B5C0}"/>
    <cellStyle name="Salida 2 4" xfId="647" xr:uid="{C4920474-E148-4FB4-B8C1-391E0C357816}"/>
    <cellStyle name="Salida 2 4 2" xfId="1136" xr:uid="{A15EA148-F6CA-4DA9-9023-BFD23E6EEEF9}"/>
    <cellStyle name="Salida 2 4 2 2" xfId="1496" xr:uid="{70D25CFA-845D-4D30-B79F-11B55D48FBBF}"/>
    <cellStyle name="Salida 2 4 3" xfId="1542" xr:uid="{D0F6A4F9-0D8A-4EA7-B464-E087521325F2}"/>
    <cellStyle name="Salida 2 5" xfId="693" xr:uid="{4CFF8513-27E6-440F-A83C-CE18CF983006}"/>
    <cellStyle name="Salida 2 5 2" xfId="1172" xr:uid="{BCF67D87-F330-4EBF-B67E-C8457F56D34F}"/>
    <cellStyle name="Salida 2 5 2 2" xfId="1516" xr:uid="{AEC19C02-50DD-4D99-BC4A-3EC584C7F55B}"/>
    <cellStyle name="Salida 2 5 3" xfId="1547" xr:uid="{6BE53850-B9E1-4931-83B7-BE60D367132A}"/>
    <cellStyle name="Salida 2 6" xfId="705" xr:uid="{E9818F97-F3F6-4DB1-8F12-EF8236133E2D}"/>
    <cellStyle name="Salida 2 6 2" xfId="1183" xr:uid="{63FD376E-570D-4CFD-A8A5-1FF72C6A5DB1}"/>
    <cellStyle name="Salida 2 6 2 2" xfId="1338" xr:uid="{A3DD36EF-43D4-43EF-AE5A-B835F7F0E285}"/>
    <cellStyle name="Salida 2 6 3" xfId="1333" xr:uid="{1930F282-0957-44EA-B9D0-CCC919A6D058}"/>
    <cellStyle name="Salida 2 7" xfId="747" xr:uid="{2D83DB47-8D52-47C1-93A2-C6E922B5D1E5}"/>
    <cellStyle name="Salida 2 7 2" xfId="1306" xr:uid="{EEA2A268-CF1F-453B-A840-253F7FE680B6}"/>
    <cellStyle name="Texto de advertencia" xfId="14" builtinId="11" customBuiltin="1"/>
    <cellStyle name="Texto de advertencia 2" xfId="518" xr:uid="{911B6635-4D3E-499D-91D5-6BE5B0A538D3}"/>
    <cellStyle name="Texto explicativo" xfId="15" builtinId="53" customBuiltin="1"/>
    <cellStyle name="Texto explicativo 2" xfId="519" xr:uid="{28239284-2256-4E07-819B-52B6F50D1807}"/>
    <cellStyle name="Title" xfId="520" xr:uid="{44B5600D-AB19-48C6-B968-74CD42EAB9B2}"/>
    <cellStyle name="Title 2" xfId="1058" xr:uid="{2E540F21-FBBA-44A5-9D4E-53D231763197}"/>
    <cellStyle name="Título 1 2" xfId="521" xr:uid="{4BE1A3B0-B1C8-40B5-B003-0973CBDA14ED}"/>
    <cellStyle name="Título 1 2 2" xfId="1060" xr:uid="{B97F1BDB-5972-4670-8D4F-5B0BF2384D41}"/>
    <cellStyle name="Título 2" xfId="4" builtinId="17" customBuiltin="1"/>
    <cellStyle name="Título 2 2" xfId="522" xr:uid="{9D887E7C-B6F9-41AA-9AA9-329476E1547B}"/>
    <cellStyle name="Título 2 2 2" xfId="1061" xr:uid="{22BA32B3-6B72-43D0-9040-B324E4FE1925}"/>
    <cellStyle name="Título 3" xfId="5" builtinId="18" customBuiltin="1"/>
    <cellStyle name="Título 3 2" xfId="523" xr:uid="{8D91D97C-2FB5-4F6E-B037-C110DF064FFA}"/>
    <cellStyle name="Título 3 2 2" xfId="1062" xr:uid="{5DA1C38E-23E4-4C4C-8F36-02923EBF306D}"/>
    <cellStyle name="Título 4" xfId="524" xr:uid="{1E3912F5-7AA0-460B-8C9F-1444A00F637E}"/>
    <cellStyle name="Título 4 2" xfId="1063" xr:uid="{F3EBB583-63EF-49E8-8DC4-ED7A17E38756}"/>
    <cellStyle name="Título 5" xfId="1059" xr:uid="{DFFC05F2-8EE0-4301-9C4F-6356A877B95E}"/>
    <cellStyle name="Total" xfId="16" builtinId="25" customBuiltin="1"/>
    <cellStyle name="Total 2" xfId="525" xr:uid="{4B1BF8BB-FE4D-4F39-9189-FACDAD494866}"/>
    <cellStyle name="Total 2 2" xfId="626" xr:uid="{8CC88726-D026-4CD4-AC7F-E85204EE2385}"/>
    <cellStyle name="Total 2 2 2" xfId="745" xr:uid="{7F1610EF-6DB0-4F4C-9062-A6213F6AFF0E}"/>
    <cellStyle name="Total 2 2 2 2" xfId="768" xr:uid="{B5EB3B34-93C6-4A4B-882F-1FB590603BCF}"/>
    <cellStyle name="Total 2 2 2 2 2" xfId="1228" xr:uid="{09D462C9-3C7F-4091-8390-1488B3C6ECCF}"/>
    <cellStyle name="Total 2 2 2 2 2 2" xfId="1425" xr:uid="{FB367064-15AB-4EEB-B0CE-78AA707D0DC8}"/>
    <cellStyle name="Total 2 2 2 2 3" xfId="1395" xr:uid="{23C4FBA0-D9EA-41DC-9F69-5B688307A573}"/>
    <cellStyle name="Total 2 2 2 3" xfId="789" xr:uid="{ACD53AB5-C3AA-4F27-A124-3FE99C65C486}"/>
    <cellStyle name="Total 2 2 2 3 2" xfId="1248" xr:uid="{7531EA3D-1418-4393-AB58-5989F2E5071E}"/>
    <cellStyle name="Total 2 2 2 3 2 2" xfId="1540" xr:uid="{D4F4533C-DB83-49DC-87AF-B13DD3DF3406}"/>
    <cellStyle name="Total 2 2 2 3 3" xfId="1463" xr:uid="{5007D4C7-CB93-4BD5-8F09-7128F377AB6C}"/>
    <cellStyle name="Total 2 2 2 4" xfId="808" xr:uid="{099F2957-B5A1-487C-9DC0-574224E166E8}"/>
    <cellStyle name="Total 2 2 2 4 2" xfId="1267" xr:uid="{FDCDF424-3139-46D8-A8F8-63DDDAAF864D}"/>
    <cellStyle name="Total 2 2 2 4 2 2" xfId="1501" xr:uid="{89219C34-0634-4530-89AC-051BCD5551F8}"/>
    <cellStyle name="Total 2 2 2 4 3" xfId="1550" xr:uid="{30C87608-DE1E-44A9-A46F-651AAF7BB0C9}"/>
    <cellStyle name="Total 2 2 2 5" xfId="826" xr:uid="{04136517-AB7F-4A96-8CAE-24CABDB885E2}"/>
    <cellStyle name="Total 2 2 2 5 2" xfId="1446" xr:uid="{1A47B609-F573-4858-A48F-477DD1D4CE70}"/>
    <cellStyle name="Total 2 2 2 6" xfId="1528" xr:uid="{EDC27110-B3CD-4074-8448-756C4547B211}"/>
    <cellStyle name="Total 2 2 3" xfId="731" xr:uid="{C3AEE099-4236-40EE-9754-16EF8E8C15EC}"/>
    <cellStyle name="Total 2 2 3 2" xfId="1204" xr:uid="{7EF56F54-B8E7-40D2-8210-CB9A1EEE5B5E}"/>
    <cellStyle name="Total 2 2 3 2 2" xfId="1476" xr:uid="{18DA168F-C2F9-41C6-9FDA-488BA58F218B}"/>
    <cellStyle name="Total 2 2 3 3" xfId="1358" xr:uid="{572A7066-E1AC-4737-9C60-7AC2CD421835}"/>
    <cellStyle name="Total 2 2 4" xfId="758" xr:uid="{F8D96484-8CDB-4BF3-A602-BEA84979BBC1}"/>
    <cellStyle name="Total 2 2 4 2" xfId="1218" xr:uid="{70262EF4-0F0B-4ADC-8C4D-65679030E76A}"/>
    <cellStyle name="Total 2 2 4 2 2" xfId="1400" xr:uid="{0A648711-BD1F-4182-BC89-53DDBDC163F2}"/>
    <cellStyle name="Total 2 2 4 3" xfId="1416" xr:uid="{EFDF8A46-D8D2-41F4-984E-8D6DB22E786A}"/>
    <cellStyle name="Total 2 2 5" xfId="779" xr:uid="{B868CEC0-A2AB-465E-8B0F-207D4D282672}"/>
    <cellStyle name="Total 2 2 5 2" xfId="1238" xr:uid="{F8A181B8-BFD6-40B4-B568-FD4588D6CD54}"/>
    <cellStyle name="Total 2 2 5 2 2" xfId="1469" xr:uid="{29870036-E2F5-4A4C-B1AF-AC5927139089}"/>
    <cellStyle name="Total 2 2 5 3" xfId="1362" xr:uid="{D6CAD5EC-F973-4730-9388-5AEE0E34FD75}"/>
    <cellStyle name="Total 2 2 6" xfId="798" xr:uid="{4CFB08B0-E201-47EB-B12D-8314DE04356F}"/>
    <cellStyle name="Total 2 2 6 2" xfId="1257" xr:uid="{652177F1-3048-4D71-B092-6B49800B4D90}"/>
    <cellStyle name="Total 2 2 6 2 2" xfId="1503" xr:uid="{0B997D21-D541-4B81-9A5F-376368CDBA72}"/>
    <cellStyle name="Total 2 2 6 3" xfId="1325" xr:uid="{EF9CFBD4-CBE9-433A-AA89-0C0949CCAB83}"/>
    <cellStyle name="Total 2 2 7" xfId="816" xr:uid="{22D167E1-6B35-4838-B41D-87837846FCD7}"/>
    <cellStyle name="Total 2 2 7 2" xfId="1384" xr:uid="{785F121E-FE92-4263-8186-40D131B254EF}"/>
    <cellStyle name="Total 2 2 8" xfId="1064" xr:uid="{ADB3F543-A515-43A2-AC5F-55A483CF5F6D}"/>
    <cellStyle name="Total 2 2 8 2" xfId="1355" xr:uid="{9DFC7FA2-B0C2-473C-AA59-CDF077B2B196}"/>
    <cellStyle name="Total 2 2 9" xfId="1418" xr:uid="{F36E64E9-76EE-4D45-80DA-E15D75FAC100}"/>
    <cellStyle name="Total 2 3" xfId="709" xr:uid="{9BA907B5-67AA-4721-AEE4-2A442D119210}"/>
    <cellStyle name="Total 2 3 2" xfId="1187" xr:uid="{16BFD8A2-1A0C-44DD-A4BA-1FC91500D565}"/>
    <cellStyle name="Total 2 3 2 2" xfId="1433" xr:uid="{D72915C7-4F1C-4C58-93FF-5FDA8E8CBC93}"/>
    <cellStyle name="Total 2 3 3" xfId="1506" xr:uid="{D2396FDE-4C21-4EE7-899E-6F922912E0D3}"/>
    <cellStyle name="Total 2 4" xfId="666" xr:uid="{01482199-2FD6-4CB2-969E-A009D33B4806}"/>
    <cellStyle name="Total 2 4 2" xfId="1152" xr:uid="{A0B1BBDB-E399-4DCD-8C96-5F4FE2D5B5AA}"/>
    <cellStyle name="Total 2 4 2 2" xfId="1376" xr:uid="{21586BC3-D6C1-4398-8A73-5A3D530684F4}"/>
    <cellStyle name="Total 2 4 3" xfId="1374" xr:uid="{6A088BAB-DB92-4702-9DA1-9DC164E291E5}"/>
    <cellStyle name="Total 2 5" xfId="695" xr:uid="{18E17162-0E58-4C9E-AFFB-2A6A71C4F287}"/>
    <cellStyle name="Total 2 5 2" xfId="1174" xr:uid="{AAB5EE52-93E3-48A7-829E-FD7C88365FE3}"/>
    <cellStyle name="Total 2 5 2 2" xfId="1401" xr:uid="{37369635-3FD6-4D16-A98A-C19BDDA6159E}"/>
    <cellStyle name="Total 2 5 3" xfId="1383" xr:uid="{78E626A6-66BB-409D-8F24-262EB201E50B}"/>
    <cellStyle name="Total 2 6" xfId="679" xr:uid="{B1D0C837-1AF8-4AEF-9841-5E57C50D44E5}"/>
    <cellStyle name="Total 2 6 2" xfId="1164" xr:uid="{CDCC9E31-77E3-4E48-913A-8B8484845CB8}"/>
    <cellStyle name="Total 2 6 2 2" xfId="1451" xr:uid="{8CDD00E4-5EDB-44D2-813B-887AC03E67E0}"/>
    <cellStyle name="Total 2 6 3" xfId="1533" xr:uid="{59FF7A12-C95C-4CE3-9C6E-A0C9322C2E4E}"/>
    <cellStyle name="Total 2 7" xfId="746" xr:uid="{58E8EC3B-88B1-4737-AAA9-CC230CF980FD}"/>
    <cellStyle name="Total 2 7 2" xfId="1403" xr:uid="{67795DF0-846D-47EC-933C-062B12CF1D60}"/>
    <cellStyle name="vaca" xfId="1065" xr:uid="{BAA43881-B22D-4301-AF97-950F8668B116}"/>
    <cellStyle name="Warning Text" xfId="526" xr:uid="{1A18D75F-A84E-4561-8BCB-BB06322529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dec.gob.ar/indec/web/Nivel4-Tema-3-35-4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dec.gob.ar/indec/web/Nivel4-Tema-3-35-4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dec.gob.ar/indec/web/Nivel4-Tema-3-35-4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dec.gob.ar/indec/web/Nivel4-Tema-3-35-4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dec.gob.ar/indec/web/Nivel4-Tema-3-35-4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dec.gob.ar/indec/web/Nivel4-Tema-3-35-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1A8F7-8C04-4E97-8B67-3DD1D488814A}">
  <sheetPr codeName="Hoja1"/>
  <dimension ref="A1:L8"/>
  <sheetViews>
    <sheetView workbookViewId="0">
      <selection activeCell="B9" sqref="B9"/>
    </sheetView>
  </sheetViews>
  <sheetFormatPr baseColWidth="10" defaultColWidth="11.42578125" defaultRowHeight="15"/>
  <cols>
    <col min="1" max="16384" width="11.42578125" style="16"/>
  </cols>
  <sheetData>
    <row r="1" spans="1:12" ht="26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3" spans="1:12">
      <c r="A3" s="17" t="s">
        <v>1</v>
      </c>
      <c r="B3" s="16" t="s">
        <v>213</v>
      </c>
    </row>
    <row r="4" spans="1:12">
      <c r="A4" s="17" t="s">
        <v>2</v>
      </c>
      <c r="B4" s="16" t="s">
        <v>214</v>
      </c>
    </row>
    <row r="5" spans="1:12">
      <c r="A5" s="17" t="s">
        <v>3</v>
      </c>
      <c r="B5" s="16" t="s">
        <v>4</v>
      </c>
    </row>
    <row r="6" spans="1:12">
      <c r="A6" s="17" t="s">
        <v>5</v>
      </c>
      <c r="B6" s="16" t="s">
        <v>6</v>
      </c>
    </row>
    <row r="7" spans="1:12">
      <c r="A7" s="17" t="s">
        <v>7</v>
      </c>
      <c r="B7" s="16" t="s">
        <v>215</v>
      </c>
    </row>
    <row r="8" spans="1:12">
      <c r="A8" s="17" t="s">
        <v>8</v>
      </c>
      <c r="B8" s="16" t="s">
        <v>216</v>
      </c>
    </row>
  </sheetData>
  <mergeCells count="1">
    <mergeCell ref="A1:L1"/>
  </mergeCells>
  <hyperlinks>
    <hyperlink ref="A3" location="'Cuadro trimestral (94-20)'!A1" display="Cuadro 1." xr:uid="{96924A16-CE09-4ADC-8FB7-2D90B4D0E7E7}"/>
    <hyperlink ref="A4" location="'Cuadro anual(94-20)'!A1" display="Cuadro 2. " xr:uid="{F8035F70-CE8F-4C0F-945B-3849180A8AB8}"/>
    <hyperlink ref="A5" location="'Cuadro trimestral (94-15)'!A1" display="Cuadro 3." xr:uid="{FF2E7725-ABA2-4C17-98A5-56B6DADEFF79}"/>
    <hyperlink ref="A6" location="'Cuadro anual (94-15)'!A1" display="Cuadro 4." xr:uid="{D0A7A8DB-3630-44BA-A766-7FCCBBE8DC6E}"/>
    <hyperlink ref="A7" location="'Cuadro trimestral (06-20)'!A1" display="Cuadro 5." xr:uid="{ECC144A2-EB75-42F8-9CFB-D959FAE9C30D}"/>
    <hyperlink ref="A8" location="'Cuadro anual (06-20)'!A1" display="Cuadro 6." xr:uid="{71917190-3ADB-4E6C-A2C6-9507FF1BF3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4D16-F284-4FEA-9D80-F6C907F76413}">
  <sheetPr codeName="Hoja2"/>
  <dimension ref="A1:S128"/>
  <sheetViews>
    <sheetView tabSelected="1" workbookViewId="0">
      <pane xSplit="1" ySplit="8" topLeftCell="B123" activePane="bottomRight" state="frozen"/>
      <selection pane="topRight" activeCell="B1" sqref="B1"/>
      <selection pane="bottomLeft" activeCell="A8" sqref="A8"/>
      <selection pane="bottomRight" activeCell="B9" sqref="B9:S127"/>
    </sheetView>
  </sheetViews>
  <sheetFormatPr baseColWidth="10" defaultColWidth="10.7109375" defaultRowHeight="15"/>
  <cols>
    <col min="2" max="2" width="14.85546875" bestFit="1" customWidth="1"/>
    <col min="3" max="3" width="14" bestFit="1" customWidth="1"/>
    <col min="4" max="4" width="14.85546875" bestFit="1" customWidth="1"/>
    <col min="5" max="5" width="15.140625" bestFit="1" customWidth="1"/>
    <col min="6" max="6" width="13.85546875" customWidth="1"/>
    <col min="7" max="7" width="11.7109375" bestFit="1" customWidth="1"/>
    <col min="8" max="8" width="16" customWidth="1"/>
    <col min="9" max="9" width="10.85546875" bestFit="1" customWidth="1"/>
    <col min="10" max="10" width="11.7109375" bestFit="1" customWidth="1"/>
    <col min="11" max="11" width="12.85546875" customWidth="1"/>
    <col min="12" max="12" width="10.85546875" bestFit="1" customWidth="1"/>
    <col min="13" max="13" width="12.85546875" customWidth="1"/>
    <col min="14" max="14" width="13.42578125" bestFit="1" customWidth="1"/>
    <col min="15" max="15" width="11.7109375" bestFit="1" customWidth="1"/>
    <col min="16" max="16" width="11.42578125" bestFit="1" customWidth="1"/>
    <col min="17" max="17" width="13" bestFit="1" customWidth="1"/>
    <col min="18" max="18" width="11.42578125" bestFit="1" customWidth="1"/>
    <col min="19" max="19" width="14.7109375" bestFit="1" customWidth="1"/>
  </cols>
  <sheetData>
    <row r="1" spans="1:19" ht="23.25">
      <c r="A1" s="1" t="s">
        <v>9</v>
      </c>
    </row>
    <row r="2" spans="1:19" ht="21">
      <c r="A2" s="2" t="s">
        <v>10</v>
      </c>
    </row>
    <row r="3" spans="1:19">
      <c r="A3" t="s">
        <v>11</v>
      </c>
    </row>
    <row r="4" spans="1:19">
      <c r="A4" t="s">
        <v>12</v>
      </c>
      <c r="B4" s="15" t="s">
        <v>13</v>
      </c>
      <c r="E4" s="15" t="s">
        <v>14</v>
      </c>
    </row>
    <row r="6" spans="1:19" ht="15.75">
      <c r="A6" s="26" t="s">
        <v>15</v>
      </c>
      <c r="B6" s="27" t="s">
        <v>16</v>
      </c>
      <c r="C6" s="28"/>
      <c r="D6" s="28"/>
      <c r="E6" s="28"/>
      <c r="F6" s="28"/>
      <c r="G6" s="28"/>
      <c r="H6" s="28"/>
      <c r="I6" s="25" t="s">
        <v>17</v>
      </c>
      <c r="J6" s="27" t="s">
        <v>18</v>
      </c>
      <c r="K6" s="28"/>
      <c r="L6" s="28"/>
      <c r="M6" s="28"/>
      <c r="N6" s="28"/>
      <c r="O6" s="28"/>
      <c r="P6" s="29"/>
      <c r="Q6" s="30" t="s">
        <v>19</v>
      </c>
      <c r="R6" s="30"/>
      <c r="S6" s="30"/>
    </row>
    <row r="7" spans="1:19" ht="15.75" customHeight="1">
      <c r="A7" s="26"/>
      <c r="B7" s="31" t="s">
        <v>20</v>
      </c>
      <c r="C7" s="32"/>
      <c r="D7" s="31" t="s">
        <v>21</v>
      </c>
      <c r="E7" s="32"/>
      <c r="F7" s="31" t="s">
        <v>22</v>
      </c>
      <c r="G7" s="32"/>
      <c r="H7" s="24" t="s">
        <v>23</v>
      </c>
      <c r="I7" s="25"/>
      <c r="J7" s="33" t="s">
        <v>24</v>
      </c>
      <c r="K7" s="33" t="s">
        <v>25</v>
      </c>
      <c r="L7" s="33" t="s">
        <v>26</v>
      </c>
      <c r="M7" s="33" t="s">
        <v>27</v>
      </c>
      <c r="N7" s="33" t="s">
        <v>28</v>
      </c>
      <c r="O7" s="34" t="s">
        <v>29</v>
      </c>
      <c r="P7" s="37" t="s">
        <v>30</v>
      </c>
      <c r="Q7" s="24" t="s">
        <v>31</v>
      </c>
      <c r="R7" s="35" t="s">
        <v>219</v>
      </c>
      <c r="S7" s="35" t="s">
        <v>32</v>
      </c>
    </row>
    <row r="8" spans="1:19" ht="47.25">
      <c r="A8" s="26"/>
      <c r="B8" s="3" t="s">
        <v>34</v>
      </c>
      <c r="C8" s="3" t="s">
        <v>36</v>
      </c>
      <c r="D8" s="12" t="s">
        <v>34</v>
      </c>
      <c r="E8" s="6" t="s">
        <v>36</v>
      </c>
      <c r="F8" s="9" t="s">
        <v>37</v>
      </c>
      <c r="G8" s="9" t="s">
        <v>38</v>
      </c>
      <c r="H8" s="25"/>
      <c r="I8" s="25"/>
      <c r="J8" s="33"/>
      <c r="K8" s="33"/>
      <c r="L8" s="33"/>
      <c r="M8" s="33"/>
      <c r="N8" s="33"/>
      <c r="O8" s="33"/>
      <c r="P8" s="38"/>
      <c r="Q8" s="25"/>
      <c r="R8" s="36"/>
      <c r="S8" s="36"/>
    </row>
    <row r="9" spans="1:19">
      <c r="A9" t="s">
        <v>39</v>
      </c>
      <c r="B9" s="53">
        <v>3108.9</v>
      </c>
      <c r="C9" s="53">
        <v>4578.8999999999996</v>
      </c>
      <c r="D9" s="53">
        <v>938.6</v>
      </c>
      <c r="E9" s="53">
        <v>2241.8000000000002</v>
      </c>
      <c r="F9" s="53">
        <v>2.3000000000000003</v>
      </c>
      <c r="G9" s="53">
        <v>-760.74118285130669</v>
      </c>
      <c r="H9" s="53">
        <v>84.5</v>
      </c>
      <c r="I9" s="53">
        <v>1.2999999999999998</v>
      </c>
      <c r="J9" s="53">
        <v>397.37196956608761</v>
      </c>
      <c r="K9" s="53">
        <v>2543.4386750467793</v>
      </c>
      <c r="L9" s="53">
        <v>0</v>
      </c>
      <c r="M9" s="53">
        <v>755.01293792808838</v>
      </c>
      <c r="N9" s="53">
        <v>-537</v>
      </c>
      <c r="O9" s="53">
        <v>-786.98239968964754</v>
      </c>
      <c r="P9" s="53">
        <v>4938.4000000000005</v>
      </c>
      <c r="Q9" s="53" t="s">
        <v>40</v>
      </c>
      <c r="R9" s="53" t="s">
        <v>40</v>
      </c>
      <c r="S9" s="53" t="s">
        <v>40</v>
      </c>
    </row>
    <row r="10" spans="1:19">
      <c r="A10" t="s">
        <v>41</v>
      </c>
      <c r="B10" s="53">
        <v>4325.6000000000004</v>
      </c>
      <c r="C10" s="53">
        <v>4964.2</v>
      </c>
      <c r="D10" s="53">
        <v>731.2</v>
      </c>
      <c r="E10" s="53">
        <v>1494.9</v>
      </c>
      <c r="F10" s="53">
        <v>1.9</v>
      </c>
      <c r="G10" s="53">
        <v>-831.95316490186576</v>
      </c>
      <c r="H10" s="53">
        <v>158.20000000000002</v>
      </c>
      <c r="I10" s="53">
        <v>0.20000000000000018</v>
      </c>
      <c r="J10" s="53">
        <v>676.68096956608758</v>
      </c>
      <c r="K10" s="53">
        <v>-460.95741350194913</v>
      </c>
      <c r="L10" s="53">
        <v>0</v>
      </c>
      <c r="M10" s="53">
        <v>126.97044841225079</v>
      </c>
      <c r="N10" s="53">
        <v>57</v>
      </c>
      <c r="O10" s="53">
        <v>1788.2591604254776</v>
      </c>
      <c r="P10" s="53">
        <v>5347.8000000000011</v>
      </c>
      <c r="Q10" s="53" t="s">
        <v>40</v>
      </c>
      <c r="R10" s="53" t="s">
        <v>40</v>
      </c>
      <c r="S10" s="53" t="s">
        <v>40</v>
      </c>
    </row>
    <row r="11" spans="1:19">
      <c r="A11" t="s">
        <v>42</v>
      </c>
      <c r="B11" s="53">
        <v>4298</v>
      </c>
      <c r="C11" s="53">
        <v>5289.6</v>
      </c>
      <c r="D11" s="53">
        <v>812</v>
      </c>
      <c r="E11" s="53">
        <v>1621.6</v>
      </c>
      <c r="F11" s="53">
        <v>3</v>
      </c>
      <c r="G11" s="53">
        <v>-875.81395826641915</v>
      </c>
      <c r="H11" s="53">
        <v>83.6</v>
      </c>
      <c r="I11" s="53">
        <v>15.5</v>
      </c>
      <c r="J11" s="53">
        <v>611.0129695660878</v>
      </c>
      <c r="K11" s="53">
        <v>4114.901652303738</v>
      </c>
      <c r="L11" s="53">
        <v>0</v>
      </c>
      <c r="M11" s="53">
        <v>126.81385701087333</v>
      </c>
      <c r="N11" s="53">
        <v>-152</v>
      </c>
      <c r="O11" s="53">
        <v>-2429.8145206142794</v>
      </c>
      <c r="P11" s="53">
        <v>5667.2</v>
      </c>
      <c r="Q11" s="53" t="s">
        <v>40</v>
      </c>
      <c r="R11" s="53" t="s">
        <v>40</v>
      </c>
      <c r="S11" s="53" t="s">
        <v>40</v>
      </c>
    </row>
    <row r="12" spans="1:19">
      <c r="A12" t="s">
        <v>43</v>
      </c>
      <c r="B12" s="53">
        <v>4290.8</v>
      </c>
      <c r="C12" s="53">
        <v>5329.5</v>
      </c>
      <c r="D12" s="53">
        <v>882.3</v>
      </c>
      <c r="E12" s="53">
        <v>1784.8</v>
      </c>
      <c r="F12" s="53">
        <v>3.3</v>
      </c>
      <c r="G12" s="53">
        <v>-1102.7446640750281</v>
      </c>
      <c r="H12" s="53">
        <v>170.89999999999998</v>
      </c>
      <c r="I12" s="53">
        <v>0.49999999999999994</v>
      </c>
      <c r="J12" s="53">
        <v>937.02196956608782</v>
      </c>
      <c r="K12" s="53">
        <v>3263.9250815553287</v>
      </c>
      <c r="L12" s="53">
        <v>0</v>
      </c>
      <c r="M12" s="53">
        <v>671.72503201956363</v>
      </c>
      <c r="N12" s="53">
        <v>1314</v>
      </c>
      <c r="O12" s="53">
        <v>-689.42741906595393</v>
      </c>
      <c r="P12" s="53">
        <v>5721.6999999999989</v>
      </c>
      <c r="Q12" s="53">
        <v>61267.5</v>
      </c>
      <c r="R12" s="53">
        <v>15456.76071489284</v>
      </c>
      <c r="S12" s="53">
        <v>10799.710999999999</v>
      </c>
    </row>
    <row r="13" spans="1:19">
      <c r="A13" t="s">
        <v>44</v>
      </c>
      <c r="B13" s="53">
        <v>4590.8999999999996</v>
      </c>
      <c r="C13" s="53">
        <v>4886.7</v>
      </c>
      <c r="D13" s="53">
        <v>1117.8</v>
      </c>
      <c r="E13" s="53">
        <v>2322</v>
      </c>
      <c r="F13" s="53">
        <v>1.7999999999999998</v>
      </c>
      <c r="G13" s="53">
        <v>-1127.9199579479414</v>
      </c>
      <c r="H13" s="53">
        <v>104.4</v>
      </c>
      <c r="I13" s="53">
        <v>0</v>
      </c>
      <c r="J13" s="53">
        <v>496.68798180542183</v>
      </c>
      <c r="K13" s="53">
        <v>-1718.9048662697439</v>
      </c>
      <c r="L13" s="53">
        <v>0</v>
      </c>
      <c r="M13" s="53">
        <v>-1481.0009690169572</v>
      </c>
      <c r="N13" s="53">
        <v>-5895</v>
      </c>
      <c r="O13" s="53">
        <v>-670.06218857077874</v>
      </c>
      <c r="P13" s="53">
        <v>5258.9</v>
      </c>
      <c r="Q13" s="53">
        <v>62553</v>
      </c>
      <c r="R13" s="53">
        <v>15666.63385535797</v>
      </c>
      <c r="S13" s="53">
        <v>12017.023000000001</v>
      </c>
    </row>
    <row r="14" spans="1:19">
      <c r="A14" t="s">
        <v>45</v>
      </c>
      <c r="B14" s="53">
        <v>6370</v>
      </c>
      <c r="C14" s="53">
        <v>4459</v>
      </c>
      <c r="D14" s="53">
        <v>844.7</v>
      </c>
      <c r="E14" s="53">
        <v>1565.6</v>
      </c>
      <c r="F14" s="53">
        <v>3.3999999999999995</v>
      </c>
      <c r="G14" s="53">
        <v>-1214.9943496763444</v>
      </c>
      <c r="H14" s="53">
        <v>222.2</v>
      </c>
      <c r="I14" s="53">
        <v>9.9999999999999645E-2</v>
      </c>
      <c r="J14" s="53">
        <v>748.64943018712574</v>
      </c>
      <c r="K14" s="53">
        <v>746.97676022470432</v>
      </c>
      <c r="L14" s="53">
        <v>0</v>
      </c>
      <c r="M14" s="53">
        <v>129.89593837263101</v>
      </c>
      <c r="N14" s="53">
        <v>2393</v>
      </c>
      <c r="O14" s="53">
        <v>566.67222089188272</v>
      </c>
      <c r="P14" s="53">
        <v>4797.7999999999993</v>
      </c>
      <c r="Q14" s="53">
        <v>65814</v>
      </c>
      <c r="R14" s="53">
        <v>16809.248609570423</v>
      </c>
      <c r="S14" s="53">
        <v>12615.81</v>
      </c>
    </row>
    <row r="15" spans="1:19">
      <c r="A15" t="s">
        <v>46</v>
      </c>
      <c r="B15" s="53">
        <v>5318.6</v>
      </c>
      <c r="C15" s="53">
        <v>4606.3999999999996</v>
      </c>
      <c r="D15" s="53">
        <v>890.3</v>
      </c>
      <c r="E15" s="53">
        <v>1627.4</v>
      </c>
      <c r="F15" s="53">
        <v>3</v>
      </c>
      <c r="G15" s="53">
        <v>-1095.3002951427929</v>
      </c>
      <c r="H15" s="53">
        <v>113.39999999999999</v>
      </c>
      <c r="I15" s="53">
        <v>13.400000000000002</v>
      </c>
      <c r="J15" s="53">
        <v>1164.3565075082392</v>
      </c>
      <c r="K15" s="53">
        <v>1127.4605356677578</v>
      </c>
      <c r="L15" s="53">
        <v>0</v>
      </c>
      <c r="M15" s="53">
        <v>296.03267115835405</v>
      </c>
      <c r="N15" s="53">
        <v>279</v>
      </c>
      <c r="O15" s="53">
        <v>-1318.4494191915569</v>
      </c>
      <c r="P15" s="53">
        <v>4937.1000000000004</v>
      </c>
      <c r="Q15" s="53">
        <v>65844</v>
      </c>
      <c r="R15" s="53">
        <v>17532.424475081541</v>
      </c>
      <c r="S15" s="53">
        <v>12693.371999999999</v>
      </c>
    </row>
    <row r="16" spans="1:19">
      <c r="A16" t="s">
        <v>47</v>
      </c>
      <c r="B16" s="53">
        <v>4882.2</v>
      </c>
      <c r="C16" s="53">
        <v>4852.2</v>
      </c>
      <c r="D16" s="53">
        <v>972.8</v>
      </c>
      <c r="E16" s="53">
        <v>1746.7</v>
      </c>
      <c r="F16" s="53">
        <v>4.0999999999999996</v>
      </c>
      <c r="G16" s="53">
        <v>-1196.3576515237551</v>
      </c>
      <c r="H16" s="53">
        <v>156.79999999999998</v>
      </c>
      <c r="I16" s="53">
        <v>0.7</v>
      </c>
      <c r="J16" s="53">
        <v>1702.5804840638827</v>
      </c>
      <c r="K16" s="53">
        <v>2157.9571135232436</v>
      </c>
      <c r="L16" s="53">
        <v>0</v>
      </c>
      <c r="M16" s="53">
        <v>2316.4041072770597</v>
      </c>
      <c r="N16" s="53">
        <v>3121</v>
      </c>
      <c r="O16" s="53">
        <v>-1277.2840533404305</v>
      </c>
      <c r="P16" s="53">
        <v>5205.8999999999996</v>
      </c>
      <c r="Q16" s="53">
        <v>67191.5</v>
      </c>
      <c r="R16" s="53">
        <v>20519.182224072862</v>
      </c>
      <c r="S16" s="53">
        <v>13751.795</v>
      </c>
    </row>
    <row r="17" spans="1:19">
      <c r="A17" t="s">
        <v>48</v>
      </c>
      <c r="B17" s="53">
        <v>4803</v>
      </c>
      <c r="C17" s="53">
        <v>4679.8999999999996</v>
      </c>
      <c r="D17" s="53">
        <v>1241.4531178666061</v>
      </c>
      <c r="E17" s="53">
        <v>2398.8638268143382</v>
      </c>
      <c r="F17" s="53">
        <v>1</v>
      </c>
      <c r="G17" s="53">
        <v>-1182.9901575206609</v>
      </c>
      <c r="H17" s="53">
        <v>92.3</v>
      </c>
      <c r="I17" s="53">
        <v>3.1999999999999997</v>
      </c>
      <c r="J17" s="53">
        <v>1102.9148779791403</v>
      </c>
      <c r="K17" s="53">
        <v>3796.2010543603578</v>
      </c>
      <c r="L17" s="53">
        <v>0</v>
      </c>
      <c r="M17" s="53">
        <v>-737.35420785614156</v>
      </c>
      <c r="N17" s="53">
        <v>146</v>
      </c>
      <c r="O17" s="53">
        <v>-1894.9608580149647</v>
      </c>
      <c r="P17" s="53">
        <v>5007.3999999999996</v>
      </c>
      <c r="Q17" s="53">
        <v>69231.5</v>
      </c>
      <c r="R17" s="53">
        <v>21537.67856473225</v>
      </c>
      <c r="S17" s="53">
        <v>12694.976999999999</v>
      </c>
    </row>
    <row r="18" spans="1:19">
      <c r="A18" t="s">
        <v>49</v>
      </c>
      <c r="B18" s="53">
        <v>6659.8</v>
      </c>
      <c r="C18" s="53">
        <v>5370</v>
      </c>
      <c r="D18" s="53">
        <v>951.31434236939936</v>
      </c>
      <c r="E18" s="53">
        <v>1679.2322695364842</v>
      </c>
      <c r="F18" s="53">
        <v>4</v>
      </c>
      <c r="G18" s="53">
        <v>-1201.8111394826101</v>
      </c>
      <c r="H18" s="53">
        <v>153.19999999999999</v>
      </c>
      <c r="I18" s="53">
        <v>-0.6</v>
      </c>
      <c r="J18" s="53">
        <v>613.24026616690571</v>
      </c>
      <c r="K18" s="53">
        <v>1942.6515641378562</v>
      </c>
      <c r="L18" s="53">
        <v>0</v>
      </c>
      <c r="M18" s="53">
        <v>-828.53606826721159</v>
      </c>
      <c r="N18" s="53">
        <v>1270</v>
      </c>
      <c r="O18" s="53">
        <v>25.973304612144375</v>
      </c>
      <c r="P18" s="53">
        <v>5747.3</v>
      </c>
      <c r="Q18" s="53">
        <v>69295.996000000014</v>
      </c>
      <c r="R18" s="53">
        <v>21991.518552715537</v>
      </c>
      <c r="S18" s="53">
        <v>12660.578</v>
      </c>
    </row>
    <row r="19" spans="1:19">
      <c r="A19" t="s">
        <v>50</v>
      </c>
      <c r="B19" s="53">
        <v>6486.9</v>
      </c>
      <c r="C19" s="53">
        <v>6167</v>
      </c>
      <c r="D19" s="53">
        <v>1059.3790496319693</v>
      </c>
      <c r="E19" s="53">
        <v>1905.3269216726364</v>
      </c>
      <c r="F19" s="53">
        <v>2.5</v>
      </c>
      <c r="G19" s="53">
        <v>-1175.995504089077</v>
      </c>
      <c r="H19" s="53">
        <v>80.800000000000011</v>
      </c>
      <c r="I19" s="53">
        <v>44.5</v>
      </c>
      <c r="J19" s="53">
        <v>1625.8878853804576</v>
      </c>
      <c r="K19" s="53">
        <v>1563.0113815063905</v>
      </c>
      <c r="L19" s="53">
        <v>0</v>
      </c>
      <c r="M19" s="53">
        <v>-1184.7826407560708</v>
      </c>
      <c r="N19" s="53">
        <v>-429</v>
      </c>
      <c r="O19" s="53">
        <v>-858.87325000103283</v>
      </c>
      <c r="P19" s="53">
        <v>6604.5</v>
      </c>
      <c r="Q19" s="53">
        <v>71888.491000000009</v>
      </c>
      <c r="R19" s="53">
        <v>23640.467225447985</v>
      </c>
      <c r="S19" s="53">
        <v>13805.397999999999</v>
      </c>
    </row>
    <row r="20" spans="1:19">
      <c r="A20" t="s">
        <v>51</v>
      </c>
      <c r="B20" s="53">
        <v>6093</v>
      </c>
      <c r="C20" s="53">
        <v>6066.3</v>
      </c>
      <c r="D20" s="53">
        <v>1153.208132624917</v>
      </c>
      <c r="E20" s="53">
        <v>1968.8810481946314</v>
      </c>
      <c r="F20" s="53">
        <v>2.2999999999999998</v>
      </c>
      <c r="G20" s="53">
        <v>-1899.1664693677174</v>
      </c>
      <c r="H20" s="53">
        <v>155.9</v>
      </c>
      <c r="I20" s="53">
        <v>3.7</v>
      </c>
      <c r="J20" s="53">
        <v>2005.7446571207445</v>
      </c>
      <c r="K20" s="53">
        <v>2292.3280488370774</v>
      </c>
      <c r="L20" s="53">
        <v>0</v>
      </c>
      <c r="M20" s="53">
        <v>6.7266814132840409</v>
      </c>
      <c r="N20" s="53">
        <v>2895</v>
      </c>
      <c r="O20" s="53">
        <v>1116.4399975663273</v>
      </c>
      <c r="P20" s="53">
        <v>6495.9000000000005</v>
      </c>
      <c r="Q20" s="53">
        <v>74113</v>
      </c>
      <c r="R20" s="53">
        <v>24650.425056496697</v>
      </c>
      <c r="S20" s="53">
        <v>15659.717999999999</v>
      </c>
    </row>
    <row r="21" spans="1:19">
      <c r="A21" t="s">
        <v>52</v>
      </c>
      <c r="B21" s="53">
        <v>5773.8</v>
      </c>
      <c r="C21" s="53">
        <v>6079.1</v>
      </c>
      <c r="D21" s="53">
        <v>1313.1297798273313</v>
      </c>
      <c r="E21" s="53">
        <v>2708.7099556988196</v>
      </c>
      <c r="F21" s="53">
        <v>-4.4999999999999991</v>
      </c>
      <c r="G21" s="53">
        <v>-1467.5751004948911</v>
      </c>
      <c r="H21" s="53">
        <v>94.674646844663769</v>
      </c>
      <c r="I21" s="53">
        <v>6.6999999999999993</v>
      </c>
      <c r="J21" s="53">
        <v>498.94600730391403</v>
      </c>
      <c r="K21" s="53">
        <v>4317.4617715050044</v>
      </c>
      <c r="L21" s="53">
        <v>0</v>
      </c>
      <c r="M21" s="53">
        <v>-1221.6085397152092</v>
      </c>
      <c r="N21" s="53">
        <v>-285</v>
      </c>
      <c r="O21" s="53">
        <v>-808.2186095719926</v>
      </c>
      <c r="P21" s="53">
        <v>6493.1</v>
      </c>
      <c r="Q21" s="53">
        <v>74620.5</v>
      </c>
      <c r="R21" s="53">
        <v>26585.832035311279</v>
      </c>
      <c r="S21" s="53">
        <v>16087.665000000001</v>
      </c>
    </row>
    <row r="22" spans="1:19">
      <c r="A22" t="s">
        <v>53</v>
      </c>
      <c r="B22" s="53">
        <v>7248.4</v>
      </c>
      <c r="C22" s="53">
        <v>7052.6</v>
      </c>
      <c r="D22" s="53">
        <v>986.74993344561449</v>
      </c>
      <c r="E22" s="53">
        <v>1903.5774472582614</v>
      </c>
      <c r="F22" s="53">
        <v>3.0000000000000004</v>
      </c>
      <c r="G22" s="53">
        <v>-1517.3777637700857</v>
      </c>
      <c r="H22" s="53">
        <v>156.95407188816984</v>
      </c>
      <c r="I22" s="53">
        <v>0</v>
      </c>
      <c r="J22" s="53">
        <v>1005.0556274843029</v>
      </c>
      <c r="K22" s="53">
        <v>1682.7529417309327</v>
      </c>
      <c r="L22" s="53">
        <v>0</v>
      </c>
      <c r="M22" s="53">
        <v>-757.47403848342742</v>
      </c>
      <c r="N22" s="53">
        <v>1550</v>
      </c>
      <c r="O22" s="53">
        <v>1698.1166749627544</v>
      </c>
      <c r="P22" s="53">
        <v>7519.6999999999989</v>
      </c>
      <c r="Q22" s="53">
        <v>74619.100000000006</v>
      </c>
      <c r="R22" s="53">
        <v>29452.510356295978</v>
      </c>
      <c r="S22" s="53">
        <v>16943.124</v>
      </c>
    </row>
    <row r="23" spans="1:19">
      <c r="A23" t="s">
        <v>54</v>
      </c>
      <c r="B23" s="53">
        <v>6990.5</v>
      </c>
      <c r="C23" s="53">
        <v>7690.9</v>
      </c>
      <c r="D23" s="53">
        <v>1070.4610244474261</v>
      </c>
      <c r="E23" s="53">
        <v>2209.9467970030955</v>
      </c>
      <c r="F23" s="53">
        <v>1.2999999999999998</v>
      </c>
      <c r="G23" s="53">
        <v>-1559.0280147319604</v>
      </c>
      <c r="H23" s="53">
        <v>101.35563440363227</v>
      </c>
      <c r="I23" s="53">
        <v>24.5</v>
      </c>
      <c r="J23" s="53">
        <v>1651.3430011997386</v>
      </c>
      <c r="K23" s="53">
        <v>4134.0935466097671</v>
      </c>
      <c r="L23" s="53">
        <v>0</v>
      </c>
      <c r="M23" s="53">
        <v>-945.36814887681703</v>
      </c>
      <c r="N23" s="53">
        <v>-379</v>
      </c>
      <c r="O23" s="53">
        <v>-1947.3102460486907</v>
      </c>
      <c r="P23" s="53">
        <v>8194.3000000000011</v>
      </c>
      <c r="Q23" s="53">
        <v>73319</v>
      </c>
      <c r="R23" s="53">
        <v>31895.100416214285</v>
      </c>
      <c r="S23" s="53">
        <v>19560.675999999999</v>
      </c>
    </row>
    <row r="24" spans="1:19">
      <c r="A24" t="s">
        <v>55</v>
      </c>
      <c r="B24" s="53">
        <v>6418.1</v>
      </c>
      <c r="C24" s="53">
        <v>7730.9</v>
      </c>
      <c r="D24" s="53">
        <v>1228.4307336348493</v>
      </c>
      <c r="E24" s="53">
        <v>2161.652508825764</v>
      </c>
      <c r="F24" s="53">
        <v>-3.4000000000000004</v>
      </c>
      <c r="G24" s="53">
        <v>-1574.9954152539362</v>
      </c>
      <c r="H24" s="53">
        <v>161.873218705726</v>
      </c>
      <c r="I24" s="53">
        <v>35.099999999999994</v>
      </c>
      <c r="J24" s="53">
        <v>2352.1094164566457</v>
      </c>
      <c r="K24" s="53">
        <v>890.11379453538211</v>
      </c>
      <c r="L24" s="53">
        <v>0</v>
      </c>
      <c r="M24" s="53">
        <v>4034.0650881904076</v>
      </c>
      <c r="N24" s="53">
        <v>2387</v>
      </c>
      <c r="O24" s="53">
        <v>-1261.8443274433098</v>
      </c>
      <c r="P24" s="53">
        <v>8243.1</v>
      </c>
      <c r="Q24" s="53">
        <v>74912</v>
      </c>
      <c r="R24" s="53">
        <v>34463.647974678948</v>
      </c>
      <c r="S24" s="53">
        <v>20588.646923076922</v>
      </c>
    </row>
    <row r="25" spans="1:19">
      <c r="A25" t="s">
        <v>56</v>
      </c>
      <c r="B25" s="53">
        <v>5890.1</v>
      </c>
      <c r="C25" s="53">
        <v>7089</v>
      </c>
      <c r="D25" s="53">
        <v>1390.0120225284454</v>
      </c>
      <c r="E25" s="53">
        <v>2845.8108898601276</v>
      </c>
      <c r="F25" s="53">
        <v>-0.5</v>
      </c>
      <c r="G25" s="53">
        <v>-1852.05697275844</v>
      </c>
      <c r="H25" s="53">
        <v>90.8930073400265</v>
      </c>
      <c r="I25" s="53">
        <v>-3.2</v>
      </c>
      <c r="J25" s="53">
        <v>474.18155432732988</v>
      </c>
      <c r="K25" s="53">
        <v>2670.4910617857095</v>
      </c>
      <c r="L25" s="53">
        <v>0</v>
      </c>
      <c r="M25" s="53">
        <v>-312.11350238379373</v>
      </c>
      <c r="N25" s="53">
        <v>-830</v>
      </c>
      <c r="O25" s="53">
        <v>757.00371902084999</v>
      </c>
      <c r="P25" s="53">
        <v>7535.0999999999995</v>
      </c>
      <c r="Q25" s="53">
        <v>75141</v>
      </c>
      <c r="R25" s="53">
        <v>35952.088720557265</v>
      </c>
      <c r="S25" s="53">
        <v>24279.728307692309</v>
      </c>
    </row>
    <row r="26" spans="1:19">
      <c r="A26" t="s">
        <v>57</v>
      </c>
      <c r="B26" s="53">
        <v>7686.1</v>
      </c>
      <c r="C26" s="53">
        <v>7701.5</v>
      </c>
      <c r="D26" s="53">
        <v>1131.7406607935609</v>
      </c>
      <c r="E26" s="53">
        <v>2074.4555977867162</v>
      </c>
      <c r="F26" s="53">
        <v>-0.80000000000000071</v>
      </c>
      <c r="G26" s="53">
        <v>-1754.75928769032</v>
      </c>
      <c r="H26" s="53">
        <v>130.03540242002089</v>
      </c>
      <c r="I26" s="53">
        <v>31.9</v>
      </c>
      <c r="J26" s="53">
        <v>1385.2667893983389</v>
      </c>
      <c r="K26" s="53">
        <v>2622.615001794316</v>
      </c>
      <c r="L26" s="53">
        <v>0</v>
      </c>
      <c r="M26" s="53">
        <v>374.9746752488843</v>
      </c>
      <c r="N26" s="53">
        <v>1431</v>
      </c>
      <c r="O26" s="53">
        <v>-400.11764417808354</v>
      </c>
      <c r="P26" s="53">
        <v>8188.3</v>
      </c>
      <c r="Q26" s="53">
        <v>76413</v>
      </c>
      <c r="R26" s="53">
        <v>39048.104267888521</v>
      </c>
      <c r="S26" s="53">
        <v>25330.819076923079</v>
      </c>
    </row>
    <row r="27" spans="1:19">
      <c r="A27" t="s">
        <v>58</v>
      </c>
      <c r="B27" s="53">
        <v>7027.1</v>
      </c>
      <c r="C27" s="53">
        <v>7933.5</v>
      </c>
      <c r="D27" s="53">
        <v>1132.3813759892521</v>
      </c>
      <c r="E27" s="53">
        <v>2220.4816495923546</v>
      </c>
      <c r="F27" s="53">
        <v>-3.5999999999999996</v>
      </c>
      <c r="G27" s="53">
        <v>-1839.8561380604629</v>
      </c>
      <c r="H27" s="53">
        <v>94.115537676294196</v>
      </c>
      <c r="I27" s="53">
        <v>42.6</v>
      </c>
      <c r="J27" s="53">
        <v>1600.9096223692097</v>
      </c>
      <c r="K27" s="53">
        <v>2164.1929725915516</v>
      </c>
      <c r="L27" s="53">
        <v>0</v>
      </c>
      <c r="M27" s="53">
        <v>1774.1484894185855</v>
      </c>
      <c r="N27" s="53">
        <v>1159</v>
      </c>
      <c r="O27" s="53">
        <v>-679.01021039207535</v>
      </c>
      <c r="P27" s="53">
        <v>8428.5</v>
      </c>
      <c r="Q27" s="53">
        <v>79616</v>
      </c>
      <c r="R27" s="53">
        <v>41057.36691967454</v>
      </c>
      <c r="S27" s="53">
        <v>26063.136076923074</v>
      </c>
    </row>
    <row r="28" spans="1:19">
      <c r="A28" t="s">
        <v>59</v>
      </c>
      <c r="B28" s="53">
        <v>5830.4</v>
      </c>
      <c r="C28" s="53">
        <v>6806.9</v>
      </c>
      <c r="D28" s="53">
        <v>1199.9355033013881</v>
      </c>
      <c r="E28" s="53">
        <v>2157.6693995621463</v>
      </c>
      <c r="F28" s="53">
        <v>0.40000000000000036</v>
      </c>
      <c r="G28" s="53">
        <v>-1935.9458715501089</v>
      </c>
      <c r="H28" s="53">
        <v>149.02425456062161</v>
      </c>
      <c r="I28" s="53">
        <v>1.6</v>
      </c>
      <c r="J28" s="53">
        <v>1504.8221659866829</v>
      </c>
      <c r="K28" s="53">
        <v>1330.4794132205495</v>
      </c>
      <c r="L28" s="53">
        <v>0</v>
      </c>
      <c r="M28" s="53">
        <v>2691.9298576477026</v>
      </c>
      <c r="N28" s="53">
        <v>1678</v>
      </c>
      <c r="O28" s="53">
        <v>-130.07592360468925</v>
      </c>
      <c r="P28" s="53">
        <v>7225.4999999999991</v>
      </c>
      <c r="Q28" s="53">
        <v>83111</v>
      </c>
      <c r="R28" s="53">
        <v>42216.825843362982</v>
      </c>
      <c r="S28" s="53">
        <v>22306.313076923077</v>
      </c>
    </row>
    <row r="29" spans="1:19">
      <c r="A29" t="s">
        <v>60</v>
      </c>
      <c r="B29" s="53">
        <v>5065.1000000000004</v>
      </c>
      <c r="C29" s="53">
        <v>5520.1</v>
      </c>
      <c r="D29" s="53">
        <v>1395.8910331753007</v>
      </c>
      <c r="E29" s="53">
        <v>2761.186244142415</v>
      </c>
      <c r="F29" s="53">
        <v>2.1000000000000005</v>
      </c>
      <c r="G29" s="53">
        <v>-1720.8905172941631</v>
      </c>
      <c r="H29" s="53">
        <v>105.99094909427275</v>
      </c>
      <c r="I29" s="53">
        <v>12.1</v>
      </c>
      <c r="J29" s="53">
        <v>3388.7779393763735</v>
      </c>
      <c r="K29" s="53">
        <v>-232.53892805229259</v>
      </c>
      <c r="L29" s="53">
        <v>0</v>
      </c>
      <c r="M29" s="53">
        <v>-524.65260608274707</v>
      </c>
      <c r="N29" s="53">
        <v>-1008</v>
      </c>
      <c r="O29" s="53">
        <v>-218.59162607432836</v>
      </c>
      <c r="P29" s="53">
        <v>5840.2</v>
      </c>
      <c r="Q29" s="53">
        <v>81327</v>
      </c>
      <c r="R29" s="53">
        <v>42565.48324342764</v>
      </c>
      <c r="S29" s="53">
        <v>23616.179076923076</v>
      </c>
    </row>
    <row r="30" spans="1:19">
      <c r="A30" t="s">
        <v>61</v>
      </c>
      <c r="B30" s="53">
        <v>6383.7</v>
      </c>
      <c r="C30" s="53">
        <v>5688.4</v>
      </c>
      <c r="D30" s="53">
        <v>1087.9438458132736</v>
      </c>
      <c r="E30" s="53">
        <v>1899.3831677132741</v>
      </c>
      <c r="F30" s="53">
        <v>2.6999999999999993</v>
      </c>
      <c r="G30" s="53">
        <v>-1907.9050719585025</v>
      </c>
      <c r="H30" s="53">
        <v>102.04657069853258</v>
      </c>
      <c r="I30" s="53">
        <v>2.2000000000000002</v>
      </c>
      <c r="J30" s="53">
        <v>14264.349939800713</v>
      </c>
      <c r="K30" s="53">
        <v>-7495.2929110675605</v>
      </c>
      <c r="L30" s="53">
        <v>0</v>
      </c>
      <c r="M30" s="53">
        <v>-4245.0032968574669</v>
      </c>
      <c r="N30" s="53">
        <v>38</v>
      </c>
      <c r="O30" s="53">
        <v>-568.95590871571585</v>
      </c>
      <c r="P30" s="53">
        <v>6016.6</v>
      </c>
      <c r="Q30" s="53">
        <v>81845</v>
      </c>
      <c r="R30" s="53">
        <v>43465.437728963036</v>
      </c>
      <c r="S30" s="53">
        <v>22338.406999999999</v>
      </c>
    </row>
    <row r="31" spans="1:19">
      <c r="A31" t="s">
        <v>62</v>
      </c>
      <c r="B31" s="53">
        <v>5937.6</v>
      </c>
      <c r="C31" s="53">
        <v>6472.6</v>
      </c>
      <c r="D31" s="53">
        <v>1106.1643742455196</v>
      </c>
      <c r="E31" s="53">
        <v>2098.3175045743469</v>
      </c>
      <c r="F31" s="53">
        <v>1.5999999999999996</v>
      </c>
      <c r="G31" s="53">
        <v>-1891.0237927725884</v>
      </c>
      <c r="H31" s="53">
        <v>105.73902022773906</v>
      </c>
      <c r="I31" s="53">
        <v>66.7</v>
      </c>
      <c r="J31" s="53">
        <v>2736.4292211601246</v>
      </c>
      <c r="K31" s="53">
        <v>-481.10272696732676</v>
      </c>
      <c r="L31" s="53">
        <v>0</v>
      </c>
      <c r="M31" s="53">
        <v>-1343.3305395453535</v>
      </c>
      <c r="N31" s="53">
        <v>-1877</v>
      </c>
      <c r="O31" s="53">
        <v>455.14194822623222</v>
      </c>
      <c r="P31" s="53">
        <v>6843</v>
      </c>
      <c r="Q31" s="53">
        <v>82961</v>
      </c>
      <c r="R31" s="53">
        <v>42940.377735422415</v>
      </c>
      <c r="S31" s="53">
        <v>22271.38</v>
      </c>
    </row>
    <row r="32" spans="1:19">
      <c r="A32" t="s">
        <v>63</v>
      </c>
      <c r="B32" s="53">
        <v>5922.2</v>
      </c>
      <c r="C32" s="53">
        <v>6422.1</v>
      </c>
      <c r="D32" s="53">
        <v>1128.7194714476059</v>
      </c>
      <c r="E32" s="53">
        <v>2070.9898640867887</v>
      </c>
      <c r="F32" s="53">
        <v>4.6999999999999993</v>
      </c>
      <c r="G32" s="53">
        <v>-1948.47723769502</v>
      </c>
      <c r="H32" s="53">
        <v>139.53352481905694</v>
      </c>
      <c r="I32" s="53">
        <v>68.099999999999994</v>
      </c>
      <c r="J32" s="53">
        <v>1867.8562893055687</v>
      </c>
      <c r="K32" s="53">
        <v>1424.0229679056047</v>
      </c>
      <c r="L32" s="53">
        <v>0</v>
      </c>
      <c r="M32" s="53">
        <v>4262.6177968213469</v>
      </c>
      <c r="N32" s="53">
        <v>4047.8000000000006</v>
      </c>
      <c r="O32" s="53">
        <v>-328.38294851737419</v>
      </c>
      <c r="P32" s="53">
        <v>6808.4</v>
      </c>
      <c r="Q32" s="53">
        <v>84750.245952894344</v>
      </c>
      <c r="R32" s="53">
        <v>44184.937458382214</v>
      </c>
      <c r="S32" s="53">
        <v>23627.716</v>
      </c>
    </row>
    <row r="33" spans="1:19">
      <c r="A33" t="s">
        <v>64</v>
      </c>
      <c r="B33" s="53">
        <v>5712.2</v>
      </c>
      <c r="C33" s="53">
        <v>5554.2</v>
      </c>
      <c r="D33" s="53">
        <v>1427.2662666638116</v>
      </c>
      <c r="E33" s="53">
        <v>2878.0551723335284</v>
      </c>
      <c r="F33" s="53">
        <v>1.2507538421160067</v>
      </c>
      <c r="G33" s="53">
        <v>-2035.1520083419903</v>
      </c>
      <c r="H33" s="53">
        <v>90.838017673676561</v>
      </c>
      <c r="I33" s="53">
        <v>25.900000000000002</v>
      </c>
      <c r="J33" s="53">
        <v>2008.900272998832</v>
      </c>
      <c r="K33" s="53">
        <v>1389.5968246891284</v>
      </c>
      <c r="L33" s="53">
        <v>0</v>
      </c>
      <c r="M33" s="53">
        <v>172.88323046972073</v>
      </c>
      <c r="N33" s="53">
        <v>-424.8999999999993</v>
      </c>
      <c r="O33" s="53">
        <v>-786.32818566176604</v>
      </c>
      <c r="P33" s="53">
        <v>5876.3</v>
      </c>
      <c r="Q33" s="53">
        <v>84645.793795835765</v>
      </c>
      <c r="R33" s="53">
        <v>44483.165389904476</v>
      </c>
      <c r="S33" s="53">
        <v>22397.734</v>
      </c>
    </row>
    <row r="34" spans="1:19">
      <c r="A34" t="s">
        <v>65</v>
      </c>
      <c r="B34" s="53">
        <v>7315.4</v>
      </c>
      <c r="C34" s="53">
        <v>5955.2</v>
      </c>
      <c r="D34" s="53">
        <v>1111.2822473137537</v>
      </c>
      <c r="E34" s="53">
        <v>2048.2943997903558</v>
      </c>
      <c r="F34" s="53">
        <v>2.7520247386246499</v>
      </c>
      <c r="G34" s="53">
        <v>-1898.9708182625423</v>
      </c>
      <c r="H34" s="53">
        <v>102.68153140058877</v>
      </c>
      <c r="I34" s="53">
        <v>24.4</v>
      </c>
      <c r="J34" s="53">
        <v>886.58630622449311</v>
      </c>
      <c r="K34" s="53">
        <v>1797.3565508318395</v>
      </c>
      <c r="L34" s="53">
        <v>0</v>
      </c>
      <c r="M34" s="53">
        <v>-2659.035482088912</v>
      </c>
      <c r="N34" s="53">
        <v>1072.0999999999985</v>
      </c>
      <c r="O34" s="53">
        <v>2393.1420396325079</v>
      </c>
      <c r="P34" s="53">
        <v>6298.7999999999993</v>
      </c>
      <c r="Q34" s="53">
        <v>84538.937748893659</v>
      </c>
      <c r="R34" s="53">
        <v>44853.861100551512</v>
      </c>
      <c r="S34" s="53">
        <v>22960.734</v>
      </c>
    </row>
    <row r="35" spans="1:19">
      <c r="A35" t="s">
        <v>66</v>
      </c>
      <c r="B35" s="53">
        <v>6738.5</v>
      </c>
      <c r="C35" s="53">
        <v>6239</v>
      </c>
      <c r="D35" s="53">
        <v>1143.3910120324451</v>
      </c>
      <c r="E35" s="53">
        <v>2180.0765378093315</v>
      </c>
      <c r="F35" s="53">
        <v>1.4694709479218986</v>
      </c>
      <c r="G35" s="53">
        <v>-1880.8151901611611</v>
      </c>
      <c r="H35" s="53">
        <v>99.204287046158328</v>
      </c>
      <c r="I35" s="53">
        <v>44.8</v>
      </c>
      <c r="J35" s="53">
        <v>6146.7072889657629</v>
      </c>
      <c r="K35" s="53">
        <v>-4389.7687327964122</v>
      </c>
      <c r="L35" s="53">
        <v>0</v>
      </c>
      <c r="M35" s="53">
        <v>692.72770648485994</v>
      </c>
      <c r="N35" s="53">
        <v>-2195.9999999999977</v>
      </c>
      <c r="O35" s="53">
        <v>-2373.139304710241</v>
      </c>
      <c r="P35" s="53">
        <v>6604.9</v>
      </c>
      <c r="Q35" s="53">
        <v>81755.197094126808</v>
      </c>
      <c r="R35" s="53">
        <v>46042.884568128218</v>
      </c>
      <c r="S35" s="53">
        <v>25277.561999999998</v>
      </c>
    </row>
    <row r="36" spans="1:19">
      <c r="A36" t="s">
        <v>67</v>
      </c>
      <c r="B36" s="53">
        <v>6574.9</v>
      </c>
      <c r="C36" s="53">
        <v>6140.7</v>
      </c>
      <c r="D36" s="53">
        <v>1253.5807888240083</v>
      </c>
      <c r="E36" s="53">
        <v>2112.8776768573543</v>
      </c>
      <c r="F36" s="53">
        <v>2.6714090612196424</v>
      </c>
      <c r="G36" s="53">
        <v>-1714.8760104456485</v>
      </c>
      <c r="H36" s="53">
        <v>106.31211182996918</v>
      </c>
      <c r="I36" s="53">
        <v>10.8</v>
      </c>
      <c r="J36" s="53">
        <v>475.09227161588365</v>
      </c>
      <c r="K36" s="53">
        <v>-1380.7902366605563</v>
      </c>
      <c r="L36" s="53">
        <v>0</v>
      </c>
      <c r="M36" s="53">
        <v>3485.3478286567097</v>
      </c>
      <c r="N36" s="53">
        <v>1109.3999999999985</v>
      </c>
      <c r="O36" s="53">
        <v>549.93951397576666</v>
      </c>
      <c r="P36" s="53">
        <v>6500.5</v>
      </c>
      <c r="Q36" s="53">
        <v>84936.07554906352</v>
      </c>
      <c r="R36" s="53">
        <v>45302.702994636507</v>
      </c>
      <c r="S36" s="53">
        <v>24775.705000000002</v>
      </c>
    </row>
    <row r="37" spans="1:19">
      <c r="A37" t="s">
        <v>68</v>
      </c>
      <c r="B37" s="53">
        <v>5908.2</v>
      </c>
      <c r="C37" s="53">
        <v>5418.1</v>
      </c>
      <c r="D37" s="53">
        <v>1449.8098650695306</v>
      </c>
      <c r="E37" s="53">
        <v>2935.6356015741658</v>
      </c>
      <c r="F37" s="53">
        <v>0.60000000000000053</v>
      </c>
      <c r="G37" s="53">
        <v>-1948.3557564124205</v>
      </c>
      <c r="H37" s="53">
        <v>114.12502994744003</v>
      </c>
      <c r="I37" s="53">
        <v>54.8</v>
      </c>
      <c r="J37" s="53">
        <v>1562.4324167133143</v>
      </c>
      <c r="K37" s="53">
        <v>-2475.5248482193674</v>
      </c>
      <c r="L37" s="53">
        <v>0</v>
      </c>
      <c r="M37" s="53">
        <v>958.09553723295994</v>
      </c>
      <c r="N37" s="53">
        <v>-3885.9999999999991</v>
      </c>
      <c r="O37" s="53">
        <v>-1156.4466427572906</v>
      </c>
      <c r="P37" s="53">
        <v>5742.9</v>
      </c>
      <c r="Q37" s="53">
        <v>83596.417996870819</v>
      </c>
      <c r="R37" s="53">
        <v>45310.203169252694</v>
      </c>
      <c r="S37" s="53">
        <v>25386.543000000001</v>
      </c>
    </row>
    <row r="38" spans="1:19">
      <c r="A38" t="s">
        <v>69</v>
      </c>
      <c r="B38" s="53">
        <v>7504.4</v>
      </c>
      <c r="C38" s="53">
        <v>5452.8</v>
      </c>
      <c r="D38" s="53">
        <v>1073.940483088644</v>
      </c>
      <c r="E38" s="53">
        <v>2085.8178582437522</v>
      </c>
      <c r="F38" s="53">
        <v>1.4000000000000004</v>
      </c>
      <c r="G38" s="53">
        <v>-2091.8154550130826</v>
      </c>
      <c r="H38" s="53">
        <v>98.607683842247923</v>
      </c>
      <c r="I38" s="53">
        <v>-2.2000000000000002</v>
      </c>
      <c r="J38" s="53">
        <v>732.91919834592466</v>
      </c>
      <c r="K38" s="53">
        <v>-1294.9335168701641</v>
      </c>
      <c r="L38" s="53">
        <v>0</v>
      </c>
      <c r="M38" s="53">
        <v>2186.8867832648111</v>
      </c>
      <c r="N38" s="53">
        <v>-1439.1000000000022</v>
      </c>
      <c r="O38" s="53">
        <v>-2109.6873184146316</v>
      </c>
      <c r="P38" s="53">
        <v>5776.1</v>
      </c>
      <c r="Q38" s="53">
        <v>83019.694091077719</v>
      </c>
      <c r="R38" s="53">
        <v>46779.510599672183</v>
      </c>
      <c r="S38" s="53">
        <v>23118.596000000001</v>
      </c>
    </row>
    <row r="39" spans="1:19">
      <c r="A39" t="s">
        <v>70</v>
      </c>
      <c r="B39" s="53">
        <v>7055.3</v>
      </c>
      <c r="C39" s="53">
        <v>4730</v>
      </c>
      <c r="D39" s="53">
        <v>1006.1774534357194</v>
      </c>
      <c r="E39" s="53">
        <v>1894.0401945063595</v>
      </c>
      <c r="F39" s="53">
        <v>0.40000000000000036</v>
      </c>
      <c r="G39" s="53">
        <v>-2089.612953439686</v>
      </c>
      <c r="H39" s="53">
        <v>93.65540297282493</v>
      </c>
      <c r="I39" s="53">
        <v>46.2</v>
      </c>
      <c r="J39" s="53">
        <v>621.93701203322098</v>
      </c>
      <c r="K39" s="53">
        <v>-2179.7912731069196</v>
      </c>
      <c r="L39" s="53">
        <v>0</v>
      </c>
      <c r="M39" s="53">
        <v>124.24170527691695</v>
      </c>
      <c r="N39" s="53">
        <v>-261.50000000000148</v>
      </c>
      <c r="O39" s="53">
        <v>1684.0328473342802</v>
      </c>
      <c r="P39" s="53">
        <v>5023.0999999999995</v>
      </c>
      <c r="Q39" s="53">
        <v>91492.883665458459</v>
      </c>
      <c r="R39" s="53">
        <v>46240.497129137795</v>
      </c>
      <c r="S39" s="53">
        <v>20291.031999999999</v>
      </c>
    </row>
    <row r="40" spans="1:19">
      <c r="A40" t="s">
        <v>71</v>
      </c>
      <c r="B40" s="53">
        <v>6074.8</v>
      </c>
      <c r="C40" s="53">
        <v>3556.9</v>
      </c>
      <c r="D40" s="53">
        <v>1097.1252752372325</v>
      </c>
      <c r="E40" s="53">
        <v>1574.6487788426698</v>
      </c>
      <c r="F40" s="53">
        <v>1.7999999999999989</v>
      </c>
      <c r="G40" s="53">
        <v>-1601.1565374439369</v>
      </c>
      <c r="H40" s="53">
        <v>118.10670068883681</v>
      </c>
      <c r="I40" s="53">
        <v>57.7</v>
      </c>
      <c r="J40" s="53">
        <v>-912.02848482362037</v>
      </c>
      <c r="K40" s="53">
        <v>-3553.0696414153854</v>
      </c>
      <c r="L40" s="53">
        <v>0</v>
      </c>
      <c r="M40" s="53">
        <v>-1369.2795192427211</v>
      </c>
      <c r="N40" s="53">
        <v>-6496.7999999999975</v>
      </c>
      <c r="O40" s="53">
        <v>-1279.2490141577327</v>
      </c>
      <c r="P40" s="53">
        <v>3777.4999999999995</v>
      </c>
      <c r="Q40" s="53">
        <v>87907.401410022605</v>
      </c>
      <c r="R40" s="53">
        <v>61642</v>
      </c>
      <c r="S40" s="53">
        <v>16722.567999999999</v>
      </c>
    </row>
    <row r="41" spans="1:19">
      <c r="A41" t="s">
        <v>72</v>
      </c>
      <c r="B41" s="53">
        <v>5712.1</v>
      </c>
      <c r="C41" s="53">
        <v>1950</v>
      </c>
      <c r="D41" s="53">
        <v>925.00628646423809</v>
      </c>
      <c r="E41" s="53">
        <v>1475.2463744291078</v>
      </c>
      <c r="F41" s="53">
        <v>-3.7040377456626636</v>
      </c>
      <c r="G41" s="53">
        <v>-2070.7525874354324</v>
      </c>
      <c r="H41" s="53">
        <v>95.833886240207931</v>
      </c>
      <c r="I41" s="53">
        <v>37.9</v>
      </c>
      <c r="J41" s="53">
        <v>1754.5856646621514</v>
      </c>
      <c r="K41" s="53">
        <v>-1772.5490878241526</v>
      </c>
      <c r="L41" s="53">
        <v>0</v>
      </c>
      <c r="M41" s="53">
        <v>-2527.5346493377624</v>
      </c>
      <c r="N41" s="53">
        <v>-2186.6000000000004</v>
      </c>
      <c r="O41" s="53">
        <v>-912.23910059448008</v>
      </c>
      <c r="P41" s="53">
        <v>2071.1999999999998</v>
      </c>
      <c r="Q41" s="53" t="s">
        <v>40</v>
      </c>
      <c r="R41" s="53" t="s">
        <v>40</v>
      </c>
      <c r="S41" s="53" t="s">
        <v>40</v>
      </c>
    </row>
    <row r="42" spans="1:19">
      <c r="A42" t="s">
        <v>73</v>
      </c>
      <c r="B42" s="53">
        <v>6777.6</v>
      </c>
      <c r="C42" s="53">
        <v>2028.7</v>
      </c>
      <c r="D42" s="53">
        <v>751.63380203237671</v>
      </c>
      <c r="E42" s="53">
        <v>1124.4923198431707</v>
      </c>
      <c r="F42" s="53">
        <v>-7.731528197333617</v>
      </c>
      <c r="G42" s="53">
        <v>-1975.0966577598615</v>
      </c>
      <c r="H42" s="53">
        <v>120.60066520044168</v>
      </c>
      <c r="I42" s="53">
        <v>23.1</v>
      </c>
      <c r="J42" s="53">
        <v>209.49406685483513</v>
      </c>
      <c r="K42" s="53">
        <v>-1183.6030583605316</v>
      </c>
      <c r="L42" s="53">
        <v>0</v>
      </c>
      <c r="M42" s="53">
        <v>-4169.1596221022428</v>
      </c>
      <c r="N42" s="53">
        <v>-3128.0381098721609</v>
      </c>
      <c r="O42" s="53">
        <v>-521.6834576966744</v>
      </c>
      <c r="P42" s="53">
        <v>2156.5</v>
      </c>
      <c r="Q42" s="53">
        <v>87776.43548116427</v>
      </c>
      <c r="R42" s="53">
        <v>57780.255963752366</v>
      </c>
      <c r="S42" s="53">
        <v>13271.022979248843</v>
      </c>
    </row>
    <row r="43" spans="1:19">
      <c r="A43" t="s">
        <v>74</v>
      </c>
      <c r="B43" s="53">
        <v>6718</v>
      </c>
      <c r="C43" s="53">
        <v>2159.1999999999998</v>
      </c>
      <c r="D43" s="53">
        <v>839.43767546552817</v>
      </c>
      <c r="E43" s="53">
        <v>1152.1804046050088</v>
      </c>
      <c r="F43" s="53">
        <v>-6.6453595075530565</v>
      </c>
      <c r="G43" s="53">
        <v>-1714.1622973400431</v>
      </c>
      <c r="H43" s="53">
        <v>120.79513009232133</v>
      </c>
      <c r="I43" s="53">
        <v>149</v>
      </c>
      <c r="J43" s="53">
        <v>-475.59557633419877</v>
      </c>
      <c r="K43" s="53">
        <v>124.43219202825247</v>
      </c>
      <c r="L43" s="53">
        <v>0</v>
      </c>
      <c r="M43" s="53">
        <v>-2476.7786880962067</v>
      </c>
      <c r="N43" s="53">
        <v>-215.12048512783986</v>
      </c>
      <c r="O43" s="53">
        <v>-182.22315683093075</v>
      </c>
      <c r="P43" s="53">
        <v>2292.1</v>
      </c>
      <c r="Q43" s="53">
        <v>88085.111656550915</v>
      </c>
      <c r="R43" s="53">
        <v>55617.594021532364</v>
      </c>
      <c r="S43" s="53">
        <v>13141.613866391699</v>
      </c>
    </row>
    <row r="44" spans="1:19">
      <c r="A44" t="s">
        <v>75</v>
      </c>
      <c r="B44" s="53">
        <v>6442.9</v>
      </c>
      <c r="C44" s="53">
        <v>2335.1999999999998</v>
      </c>
      <c r="D44" s="53">
        <v>979.32398843208318</v>
      </c>
      <c r="E44" s="53">
        <v>1203.7024361877143</v>
      </c>
      <c r="F44" s="53">
        <v>-6.8358316063526132</v>
      </c>
      <c r="G44" s="53">
        <v>-1770.7068416584291</v>
      </c>
      <c r="H44" s="53">
        <v>202.7787957167364</v>
      </c>
      <c r="I44" s="53">
        <v>196.10999999999999</v>
      </c>
      <c r="J44" s="53">
        <v>1287.5569852390618</v>
      </c>
      <c r="K44" s="53">
        <v>-1808.6093682076196</v>
      </c>
      <c r="L44" s="53">
        <v>0</v>
      </c>
      <c r="M44" s="53">
        <v>-707.9671264186079</v>
      </c>
      <c r="N44" s="53">
        <v>1014.1091820545462</v>
      </c>
      <c r="O44" s="53">
        <v>-261.53898325461159</v>
      </c>
      <c r="P44" s="53">
        <v>2469.6999999999998</v>
      </c>
      <c r="Q44" s="53">
        <v>91311.893430737982</v>
      </c>
      <c r="R44" s="53">
        <v>52867.298139162362</v>
      </c>
      <c r="S44" s="53">
        <v>12633.8737334377</v>
      </c>
    </row>
    <row r="45" spans="1:19">
      <c r="A45" t="s">
        <v>76</v>
      </c>
      <c r="B45" s="53">
        <v>6575.1</v>
      </c>
      <c r="C45" s="53">
        <v>2375.9</v>
      </c>
      <c r="D45" s="53">
        <v>1025.6800596310029</v>
      </c>
      <c r="E45" s="53">
        <v>1425.8846751163901</v>
      </c>
      <c r="F45" s="53">
        <v>-5.8423410732877343</v>
      </c>
      <c r="G45" s="53">
        <v>-1925.2511933768051</v>
      </c>
      <c r="H45" s="53">
        <v>111.88112453601809</v>
      </c>
      <c r="I45" s="53">
        <v>31.854999999999997</v>
      </c>
      <c r="J45" s="53">
        <v>-60.389817653311837</v>
      </c>
      <c r="K45" s="53">
        <v>-2003.0435506157396</v>
      </c>
      <c r="L45" s="53">
        <v>0</v>
      </c>
      <c r="M45" s="53">
        <v>980.79063795465345</v>
      </c>
      <c r="N45" s="53">
        <v>69.63926410395834</v>
      </c>
      <c r="O45" s="53">
        <v>-859.35598018218298</v>
      </c>
      <c r="P45" s="53">
        <v>2509.5</v>
      </c>
      <c r="Q45" s="53">
        <v>94368.573146148527</v>
      </c>
      <c r="R45" s="53">
        <v>52810.032151012369</v>
      </c>
      <c r="S45" s="53">
        <v>12717.573</v>
      </c>
    </row>
    <row r="46" spans="1:19">
      <c r="A46" t="s">
        <v>77</v>
      </c>
      <c r="B46" s="53">
        <v>8456</v>
      </c>
      <c r="C46" s="53">
        <v>3164.1</v>
      </c>
      <c r="D46" s="53">
        <v>1000.7094149951098</v>
      </c>
      <c r="E46" s="53">
        <v>1290.4032794042644</v>
      </c>
      <c r="F46" s="53">
        <v>-6.5571150874633446</v>
      </c>
      <c r="G46" s="53">
        <v>-1880.1841797802072</v>
      </c>
      <c r="H46" s="53">
        <v>143.4676901794208</v>
      </c>
      <c r="I46" s="53">
        <v>0.39999999999999997</v>
      </c>
      <c r="J46" s="53">
        <v>-363.72954487209813</v>
      </c>
      <c r="K46" s="53">
        <v>-2145.2671569271706</v>
      </c>
      <c r="L46" s="53">
        <v>0</v>
      </c>
      <c r="M46" s="53">
        <v>1680.9588103945662</v>
      </c>
      <c r="N46" s="53">
        <v>1651.4259851790048</v>
      </c>
      <c r="O46" s="53">
        <v>-779.86865431888873</v>
      </c>
      <c r="P46" s="53">
        <v>3344.1000000000004</v>
      </c>
      <c r="Q46" s="53">
        <v>98227.153009590867</v>
      </c>
      <c r="R46" s="53">
        <v>52822.687607062369</v>
      </c>
      <c r="S46" s="53">
        <v>12259.251</v>
      </c>
    </row>
    <row r="47" spans="1:19">
      <c r="A47" t="s">
        <v>78</v>
      </c>
      <c r="B47" s="53">
        <v>7551</v>
      </c>
      <c r="C47" s="53">
        <v>3523.1</v>
      </c>
      <c r="D47" s="53">
        <v>1086.5111251954065</v>
      </c>
      <c r="E47" s="53">
        <v>1470.5008943639698</v>
      </c>
      <c r="F47" s="53">
        <v>-7.0737801733510004</v>
      </c>
      <c r="G47" s="53">
        <v>-2151.6808929392428</v>
      </c>
      <c r="H47" s="53">
        <v>119.52892177439786</v>
      </c>
      <c r="I47" s="53">
        <v>35.6</v>
      </c>
      <c r="J47" s="53">
        <v>-299.24934120034862</v>
      </c>
      <c r="K47" s="53">
        <v>-588.85396871713556</v>
      </c>
      <c r="L47" s="53">
        <v>0</v>
      </c>
      <c r="M47" s="53">
        <v>581.30301691211321</v>
      </c>
      <c r="N47" s="53">
        <v>1235.972482739413</v>
      </c>
      <c r="O47" s="53">
        <v>-97.511703748456512</v>
      </c>
      <c r="P47" s="53">
        <v>3713.1</v>
      </c>
      <c r="Q47" s="53">
        <v>100709.05611954551</v>
      </c>
      <c r="R47" s="53">
        <v>50967.572955412354</v>
      </c>
      <c r="S47" s="53">
        <v>10672.259000000002</v>
      </c>
    </row>
    <row r="48" spans="1:19">
      <c r="A48" t="s">
        <v>79</v>
      </c>
      <c r="B48" s="53">
        <v>7356.7</v>
      </c>
      <c r="C48" s="53">
        <v>4071.1</v>
      </c>
      <c r="D48" s="53">
        <v>1387.0133351971435</v>
      </c>
      <c r="E48" s="53">
        <v>1506.2267295629979</v>
      </c>
      <c r="F48" s="53">
        <v>-6.0288322230506655</v>
      </c>
      <c r="G48" s="53">
        <v>-2059.9216563089931</v>
      </c>
      <c r="H48" s="53">
        <v>129.23473942748296</v>
      </c>
      <c r="I48" s="53">
        <v>2.2000000000000002</v>
      </c>
      <c r="J48" s="53">
        <v>1601.5987596698301</v>
      </c>
      <c r="K48" s="53">
        <v>-3020.9169969660202</v>
      </c>
      <c r="L48" s="53">
        <v>0</v>
      </c>
      <c r="M48" s="53">
        <v>461.22062121212321</v>
      </c>
      <c r="N48" s="53">
        <v>623.73985582259593</v>
      </c>
      <c r="O48" s="53">
        <v>349.96661537707791</v>
      </c>
      <c r="P48" s="53">
        <v>4284.1000000000004</v>
      </c>
      <c r="Q48" s="53">
        <v>106027.08947839707</v>
      </c>
      <c r="R48" s="53">
        <v>49366.011566432368</v>
      </c>
      <c r="S48" s="53">
        <v>9384.494999999999</v>
      </c>
    </row>
    <row r="49" spans="1:19">
      <c r="A49" t="s">
        <v>80</v>
      </c>
      <c r="B49" s="53">
        <v>7375.1</v>
      </c>
      <c r="C49" s="53">
        <v>4439.8999999999996</v>
      </c>
      <c r="D49" s="53">
        <v>1344.7056178618675</v>
      </c>
      <c r="E49" s="53">
        <v>1689.8241477517536</v>
      </c>
      <c r="F49" s="53">
        <v>-9.7108664558020124</v>
      </c>
      <c r="G49" s="53">
        <v>-2214.411296259188</v>
      </c>
      <c r="H49" s="53">
        <v>115.85559205753434</v>
      </c>
      <c r="I49" s="53">
        <v>3.3</v>
      </c>
      <c r="J49" s="53">
        <v>1524.2139211356557</v>
      </c>
      <c r="K49" s="53">
        <v>-3829.9515421288797</v>
      </c>
      <c r="L49" s="53">
        <v>0</v>
      </c>
      <c r="M49" s="53">
        <v>2481.1059223467464</v>
      </c>
      <c r="N49" s="53">
        <v>883.2619809381722</v>
      </c>
      <c r="O49" s="53">
        <v>222.77878013199177</v>
      </c>
      <c r="P49" s="53">
        <v>4662.3999999999996</v>
      </c>
      <c r="Q49" s="53">
        <v>107553.36657674254</v>
      </c>
      <c r="R49" s="53">
        <v>48897.802024462362</v>
      </c>
      <c r="S49" s="53">
        <v>8199.39</v>
      </c>
    </row>
    <row r="50" spans="1:19">
      <c r="A50" t="s">
        <v>81</v>
      </c>
      <c r="B50" s="53">
        <v>9384.7999999999993</v>
      </c>
      <c r="C50" s="53">
        <v>5200.6000000000004</v>
      </c>
      <c r="D50" s="53">
        <v>1151.1820100652706</v>
      </c>
      <c r="E50" s="53">
        <v>1445.2048802719178</v>
      </c>
      <c r="F50" s="53">
        <v>-11.245571249863733</v>
      </c>
      <c r="G50" s="53">
        <v>-2289.6010348950895</v>
      </c>
      <c r="H50" s="53">
        <v>166.03488837054681</v>
      </c>
      <c r="I50" s="53">
        <v>3.2</v>
      </c>
      <c r="J50" s="53">
        <v>699.00903625145384</v>
      </c>
      <c r="K50" s="53">
        <v>-1121.1797566388766</v>
      </c>
      <c r="L50" s="53">
        <v>0</v>
      </c>
      <c r="M50" s="53">
        <v>1380.8253277311205</v>
      </c>
      <c r="N50" s="53">
        <v>2569.2977604637726</v>
      </c>
      <c r="O50" s="53">
        <v>-147.92225889887368</v>
      </c>
      <c r="P50" s="53">
        <v>5482.4</v>
      </c>
      <c r="Q50" s="53">
        <v>108325.10758315501</v>
      </c>
      <c r="R50" s="53">
        <v>49897.614209552368</v>
      </c>
      <c r="S50" s="53">
        <v>7750.9320000000007</v>
      </c>
    </row>
    <row r="51" spans="1:19">
      <c r="A51" t="s">
        <v>82</v>
      </c>
      <c r="B51" s="53">
        <v>8981.2000000000007</v>
      </c>
      <c r="C51" s="53">
        <v>5714.9</v>
      </c>
      <c r="D51" s="53">
        <v>1247.8251490000084</v>
      </c>
      <c r="E51" s="53">
        <v>1649.1687064167327</v>
      </c>
      <c r="F51" s="53">
        <v>-10.066576577008911</v>
      </c>
      <c r="G51" s="53">
        <v>-2387.1754548107147</v>
      </c>
      <c r="H51" s="53">
        <v>108.16160250791353</v>
      </c>
      <c r="I51" s="53">
        <v>37.1</v>
      </c>
      <c r="J51" s="53">
        <v>773.04800361917796</v>
      </c>
      <c r="K51" s="53">
        <v>-2242.1661686003299</v>
      </c>
      <c r="L51" s="53">
        <v>0</v>
      </c>
      <c r="M51" s="53">
        <v>1912.4532149034153</v>
      </c>
      <c r="N51" s="53">
        <v>719.26747577007336</v>
      </c>
      <c r="O51" s="53">
        <v>-337.0435878556541</v>
      </c>
      <c r="P51" s="53">
        <v>6026.7000000000007</v>
      </c>
      <c r="Q51" s="53">
        <v>110885.46742040498</v>
      </c>
      <c r="R51" s="53">
        <v>49271.082100282358</v>
      </c>
      <c r="S51" s="53">
        <v>7609.2830000000004</v>
      </c>
    </row>
    <row r="52" spans="1:19">
      <c r="A52" t="s">
        <v>83</v>
      </c>
      <c r="B52" s="53">
        <v>8834.6</v>
      </c>
      <c r="C52" s="53">
        <v>5955.7</v>
      </c>
      <c r="D52" s="53">
        <v>1544.4334418919173</v>
      </c>
      <c r="E52" s="53">
        <v>1834.9453167882641</v>
      </c>
      <c r="F52" s="53">
        <v>-8.2028042296950918</v>
      </c>
      <c r="G52" s="53">
        <v>-2487.7389209125458</v>
      </c>
      <c r="H52" s="53">
        <v>170.94874705709208</v>
      </c>
      <c r="I52" s="53">
        <v>152.69999999999999</v>
      </c>
      <c r="J52" s="53">
        <v>452.44739285928733</v>
      </c>
      <c r="K52" s="53">
        <v>-2222.3130180589969</v>
      </c>
      <c r="L52" s="53">
        <v>0</v>
      </c>
      <c r="M52" s="53">
        <v>1705.4778514787145</v>
      </c>
      <c r="N52" s="53">
        <v>1147.3014166460052</v>
      </c>
      <c r="O52" s="53">
        <v>795.59404334849546</v>
      </c>
      <c r="P52" s="53">
        <v>6273.7999999999993</v>
      </c>
      <c r="Q52" s="53">
        <v>116151.14199407666</v>
      </c>
      <c r="R52" s="53">
        <v>48005.515747392361</v>
      </c>
      <c r="S52" s="53">
        <v>7316.1309999999994</v>
      </c>
    </row>
    <row r="53" spans="1:19">
      <c r="A53" t="s">
        <v>84</v>
      </c>
      <c r="B53" s="53">
        <v>8441.7999999999993</v>
      </c>
      <c r="C53" s="53">
        <v>5668.4</v>
      </c>
      <c r="D53" s="53">
        <v>1628.1431233685798</v>
      </c>
      <c r="E53" s="53">
        <v>1933.0027345433768</v>
      </c>
      <c r="F53" s="53">
        <v>-9.9136280497058884</v>
      </c>
      <c r="G53" s="53">
        <v>-2540.4963969241353</v>
      </c>
      <c r="H53" s="53">
        <v>122.61395013711378</v>
      </c>
      <c r="I53" s="53">
        <v>47</v>
      </c>
      <c r="J53" s="53">
        <v>1045.2910810903343</v>
      </c>
      <c r="K53" s="53">
        <v>-3123.027188614255</v>
      </c>
      <c r="L53" s="53">
        <v>0</v>
      </c>
      <c r="M53" s="53">
        <v>2305.2794629676678</v>
      </c>
      <c r="N53" s="53">
        <v>850.82532847066977</v>
      </c>
      <c r="O53" s="53">
        <v>535.53765903844737</v>
      </c>
      <c r="P53" s="53">
        <v>5965.9</v>
      </c>
      <c r="Q53" s="53">
        <v>114804.01839073622</v>
      </c>
      <c r="R53" s="53">
        <v>46851.094497922357</v>
      </c>
      <c r="S53" s="53">
        <v>6421.6090000000004</v>
      </c>
    </row>
    <row r="54" spans="1:19">
      <c r="A54" t="s">
        <v>85</v>
      </c>
      <c r="B54" s="53">
        <v>10706.3</v>
      </c>
      <c r="C54" s="53">
        <v>7210.5</v>
      </c>
      <c r="D54" s="53">
        <v>1470.6771808685135</v>
      </c>
      <c r="E54" s="53">
        <v>1888.0945668871625</v>
      </c>
      <c r="F54" s="53">
        <v>-13.859049908574983</v>
      </c>
      <c r="G54" s="53">
        <v>-1499.4160560541152</v>
      </c>
      <c r="H54" s="53">
        <v>124.68526490719702</v>
      </c>
      <c r="I54" s="53">
        <v>3.3</v>
      </c>
      <c r="J54" s="53">
        <v>2099.9575099324884</v>
      </c>
      <c r="K54" s="53">
        <v>624.94716153993932</v>
      </c>
      <c r="L54" s="53">
        <v>0</v>
      </c>
      <c r="M54" s="53">
        <v>-1903.1932302433181</v>
      </c>
      <c r="N54" s="53">
        <v>2933.3520893057284</v>
      </c>
      <c r="O54" s="53">
        <v>418.54787515076168</v>
      </c>
      <c r="P54" s="53">
        <v>7579.5</v>
      </c>
      <c r="Q54" s="53">
        <v>64349.485265519055</v>
      </c>
      <c r="R54" s="53">
        <v>48094.921790268229</v>
      </c>
      <c r="S54" s="53">
        <v>6161.0079999999998</v>
      </c>
    </row>
    <row r="55" spans="1:19">
      <c r="A55" t="s">
        <v>86</v>
      </c>
      <c r="B55" s="53">
        <v>10921.3</v>
      </c>
      <c r="C55" s="53">
        <v>7085.4</v>
      </c>
      <c r="D55" s="53">
        <v>1577.1136743034649</v>
      </c>
      <c r="E55" s="53">
        <v>1827.0050126272959</v>
      </c>
      <c r="F55" s="53">
        <v>-12.782898128925682</v>
      </c>
      <c r="G55" s="53">
        <v>-1770.8313947370341</v>
      </c>
      <c r="H55" s="53">
        <v>107.84116261605911</v>
      </c>
      <c r="I55" s="53">
        <v>37.400000000000006</v>
      </c>
      <c r="J55" s="53">
        <v>-59.201917532516745</v>
      </c>
      <c r="K55" s="53">
        <v>911.26936617159549</v>
      </c>
      <c r="L55" s="53">
        <v>0</v>
      </c>
      <c r="M55" s="53">
        <v>221.38593125341913</v>
      </c>
      <c r="N55" s="53">
        <v>2560.275468257234</v>
      </c>
      <c r="O55" s="53">
        <v>-460.81344306153278</v>
      </c>
      <c r="P55" s="53">
        <v>7442.8</v>
      </c>
      <c r="Q55" s="53">
        <v>64910.964938076409</v>
      </c>
      <c r="R55" s="53">
        <v>45352.437628462365</v>
      </c>
      <c r="S55" s="53">
        <v>5989.04</v>
      </c>
    </row>
    <row r="56" spans="1:19">
      <c r="A56" t="s">
        <v>87</v>
      </c>
      <c r="B56" s="53">
        <v>10317.4</v>
      </c>
      <c r="C56" s="53">
        <v>7335.84</v>
      </c>
      <c r="D56" s="53">
        <v>1958.5008206849493</v>
      </c>
      <c r="E56" s="53">
        <v>1977.854754126583</v>
      </c>
      <c r="F56" s="53">
        <v>-14.804848868079038</v>
      </c>
      <c r="G56" s="53">
        <v>-1661.9294598612746</v>
      </c>
      <c r="H56" s="53">
        <v>128.74024533029046</v>
      </c>
      <c r="I56" s="53">
        <v>1.2000000000000002</v>
      </c>
      <c r="J56" s="53">
        <v>868.1569111775716</v>
      </c>
      <c r="K56" s="53">
        <v>1200.3057668092574</v>
      </c>
      <c r="L56" s="53">
        <v>0</v>
      </c>
      <c r="M56" s="53">
        <v>-589.94295279231642</v>
      </c>
      <c r="N56" s="53">
        <v>2512.400305248826</v>
      </c>
      <c r="O56" s="53">
        <v>-381.53142310499015</v>
      </c>
      <c r="P56" s="53">
        <v>7698.7399999999989</v>
      </c>
      <c r="Q56" s="53">
        <v>65861.046358437423</v>
      </c>
      <c r="R56" s="53">
        <v>42992.179545706458</v>
      </c>
      <c r="S56" s="53">
        <v>5401.88</v>
      </c>
    </row>
    <row r="57" spans="1:19">
      <c r="A57" t="s">
        <v>88</v>
      </c>
      <c r="B57" s="48">
        <v>9945.6</v>
      </c>
      <c r="C57" s="48">
        <v>7039.3</v>
      </c>
      <c r="D57" s="48">
        <v>1945.1375402847775</v>
      </c>
      <c r="E57" s="48">
        <v>2160.3615980124587</v>
      </c>
      <c r="F57" s="48">
        <v>-13.484735998944767</v>
      </c>
      <c r="G57" s="48">
        <v>-2164.2641234013527</v>
      </c>
      <c r="H57" s="48">
        <v>189.93979066048084</v>
      </c>
      <c r="I57" s="48">
        <v>10.399999999999999</v>
      </c>
      <c r="J57" s="48">
        <v>-1375.7522158133997</v>
      </c>
      <c r="K57" s="48">
        <v>-2253.0962178930326</v>
      </c>
      <c r="L57" s="48">
        <v>-15.956818675376914</v>
      </c>
      <c r="M57" s="48">
        <v>11059.781861426995</v>
      </c>
      <c r="N57" s="48">
        <v>-6633.9400000000005</v>
      </c>
      <c r="O57" s="48">
        <v>67.369735512682041</v>
      </c>
      <c r="P57" s="53">
        <v>7371.7999999999993</v>
      </c>
      <c r="Q57" s="53">
        <v>80980.618604833086</v>
      </c>
      <c r="R57" s="53">
        <v>8129.8267256499994</v>
      </c>
      <c r="S57" s="53">
        <v>41034.875828294593</v>
      </c>
    </row>
    <row r="58" spans="1:19">
      <c r="A58" t="s">
        <v>89</v>
      </c>
      <c r="B58" s="48">
        <v>11980.3</v>
      </c>
      <c r="C58" s="48">
        <v>7856.8000000000011</v>
      </c>
      <c r="D58" s="48">
        <v>1712.9188135727065</v>
      </c>
      <c r="E58" s="48">
        <v>2033.2107810125656</v>
      </c>
      <c r="F58" s="48">
        <v>-18.373752994697806</v>
      </c>
      <c r="G58" s="48">
        <v>-2140.6663141786521</v>
      </c>
      <c r="H58" s="48">
        <v>272.42648579255723</v>
      </c>
      <c r="I58" s="48">
        <v>39.9</v>
      </c>
      <c r="J58" s="48">
        <v>-672.39111449757138</v>
      </c>
      <c r="K58" s="48">
        <v>-1970.5647831530414</v>
      </c>
      <c r="L58" s="48">
        <v>-32.365185174097689</v>
      </c>
      <c r="M58" s="48">
        <v>813.19386037608592</v>
      </c>
      <c r="N58" s="48">
        <v>3843.0099999999979</v>
      </c>
      <c r="O58" s="48">
        <v>24.388326372025404</v>
      </c>
      <c r="P58" s="53">
        <v>8230.6</v>
      </c>
      <c r="Q58" s="53">
        <v>84403.98974175383</v>
      </c>
      <c r="R58" s="53">
        <v>8181.6617658199993</v>
      </c>
      <c r="S58" s="53">
        <v>40979.939809691234</v>
      </c>
    </row>
    <row r="59" spans="1:19">
      <c r="A59" t="s">
        <v>90</v>
      </c>
      <c r="B59" s="48">
        <v>12126.800000000001</v>
      </c>
      <c r="C59" s="48">
        <v>8871.2999999999993</v>
      </c>
      <c r="D59" s="48">
        <v>1898.8543692299554</v>
      </c>
      <c r="E59" s="48">
        <v>2167.4783793659381</v>
      </c>
      <c r="F59" s="48">
        <v>-15.609484861823271</v>
      </c>
      <c r="G59" s="48">
        <v>-1675.1340674090638</v>
      </c>
      <c r="H59" s="48">
        <v>220.73404160154021</v>
      </c>
      <c r="I59" s="48">
        <v>45.430412102243082</v>
      </c>
      <c r="J59" s="48">
        <v>-1116.8668211625682</v>
      </c>
      <c r="K59" s="48">
        <v>-802.52817183432876</v>
      </c>
      <c r="L59" s="48">
        <v>-37.995426025185481</v>
      </c>
      <c r="M59" s="48">
        <v>659.81650112278669</v>
      </c>
      <c r="N59" s="48">
        <v>2529.9599999999996</v>
      </c>
      <c r="O59" s="48">
        <v>-329.91080919621322</v>
      </c>
      <c r="P59" s="53">
        <v>9302.6</v>
      </c>
      <c r="Q59" s="53">
        <v>85156.761209979639</v>
      </c>
      <c r="R59" s="53">
        <v>8260.0290921300002</v>
      </c>
      <c r="S59" s="53">
        <v>40519.801654977127</v>
      </c>
    </row>
    <row r="60" spans="1:19">
      <c r="A60" t="s">
        <v>91</v>
      </c>
      <c r="B60" s="48">
        <v>12564.800000000001</v>
      </c>
      <c r="C60" s="48">
        <v>8820.5</v>
      </c>
      <c r="D60" s="48">
        <v>2354.1043698329413</v>
      </c>
      <c r="E60" s="48">
        <v>2312.9217613701298</v>
      </c>
      <c r="F60" s="48">
        <v>-13.631064630560836</v>
      </c>
      <c r="G60" s="48">
        <v>-1681.4464394264214</v>
      </c>
      <c r="H60" s="48">
        <v>271.66961189218023</v>
      </c>
      <c r="I60" s="48">
        <v>1.8939157025577287</v>
      </c>
      <c r="J60" s="48">
        <v>66.383085841205343</v>
      </c>
      <c r="K60" s="48">
        <v>-2213.207615858119</v>
      </c>
      <c r="L60" s="48">
        <v>212.96196518166499</v>
      </c>
      <c r="M60" s="48">
        <v>1629.1879841055386</v>
      </c>
      <c r="N60" s="48">
        <v>3790.8000000000025</v>
      </c>
      <c r="O60" s="48">
        <v>1122.156787269721</v>
      </c>
      <c r="P60" s="53">
        <v>9248.7000000000007</v>
      </c>
      <c r="Q60" s="53">
        <v>88488.58418554705</v>
      </c>
      <c r="R60" s="53">
        <v>8078.7759301999995</v>
      </c>
      <c r="S60" s="53">
        <v>40522.533851635315</v>
      </c>
    </row>
    <row r="61" spans="1:19">
      <c r="A61" t="s">
        <v>92</v>
      </c>
      <c r="B61" s="48">
        <v>11178.1</v>
      </c>
      <c r="C61" s="48">
        <v>8753.5999999999985</v>
      </c>
      <c r="D61" s="48">
        <v>2600.1297188319081</v>
      </c>
      <c r="E61" s="48">
        <v>2696.8604956600088</v>
      </c>
      <c r="F61" s="48">
        <v>-17.718326473764229</v>
      </c>
      <c r="G61" s="48">
        <v>-1939.9435633784415</v>
      </c>
      <c r="H61" s="48">
        <v>231.69475410217635</v>
      </c>
      <c r="I61" s="48">
        <v>11.500000000000004</v>
      </c>
      <c r="J61" s="48">
        <v>-717.42879264108728</v>
      </c>
      <c r="K61" s="48">
        <v>-2299.2615415773362</v>
      </c>
      <c r="L61" s="48">
        <v>7.8881730923755722</v>
      </c>
      <c r="M61" s="48">
        <v>-174.59105932603052</v>
      </c>
      <c r="N61" s="48">
        <v>4659.689999999996</v>
      </c>
      <c r="O61" s="48">
        <v>862.99469212604663</v>
      </c>
      <c r="P61" s="53">
        <v>9163.9</v>
      </c>
      <c r="Q61" s="53">
        <v>91781.666299509423</v>
      </c>
      <c r="R61" s="53">
        <v>7778.9167055999997</v>
      </c>
      <c r="S61" s="53">
        <v>40173.810479129475</v>
      </c>
    </row>
    <row r="62" spans="1:19">
      <c r="A62" t="s">
        <v>93</v>
      </c>
      <c r="B62" s="48">
        <v>13693.2</v>
      </c>
      <c r="C62" s="48">
        <v>9709</v>
      </c>
      <c r="D62" s="48">
        <v>2154.1851770687995</v>
      </c>
      <c r="E62" s="48">
        <v>2516.1348512178215</v>
      </c>
      <c r="F62" s="48">
        <v>-15.892115460910965</v>
      </c>
      <c r="G62" s="48">
        <v>-1865.4368327850357</v>
      </c>
      <c r="H62" s="48">
        <v>285.26917757507954</v>
      </c>
      <c r="I62" s="48">
        <v>6.6831964454019124</v>
      </c>
      <c r="J62" s="48">
        <v>-702.35407419566604</v>
      </c>
      <c r="K62" s="48">
        <v>-5662.7037089353371</v>
      </c>
      <c r="L62" s="48">
        <v>26.852835760734223</v>
      </c>
      <c r="M62" s="48">
        <v>960.15724002137972</v>
      </c>
      <c r="N62" s="48">
        <v>6339.6400000000021</v>
      </c>
      <c r="O62" s="48">
        <v>-1071.2814589744028</v>
      </c>
      <c r="P62" s="53">
        <v>10182</v>
      </c>
      <c r="Q62" s="53">
        <v>96682.024907676503</v>
      </c>
      <c r="R62" s="53">
        <v>7836.3733368926005</v>
      </c>
      <c r="S62" s="53">
        <v>42843.627979480487</v>
      </c>
    </row>
    <row r="63" spans="1:19">
      <c r="A63" t="s">
        <v>94</v>
      </c>
      <c r="B63" s="48">
        <v>14388.562</v>
      </c>
      <c r="C63" s="48">
        <v>12042.3</v>
      </c>
      <c r="D63" s="48">
        <v>2321.4118617502927</v>
      </c>
      <c r="E63" s="48">
        <v>2803.8841196997073</v>
      </c>
      <c r="F63" s="48">
        <v>-19.473335599535776</v>
      </c>
      <c r="G63" s="48">
        <v>-1646.1465959026968</v>
      </c>
      <c r="H63" s="48">
        <v>251.0950161232264</v>
      </c>
      <c r="I63" s="48">
        <v>102.210715522771</v>
      </c>
      <c r="J63" s="48">
        <v>-1530.0320419312516</v>
      </c>
      <c r="K63" s="48">
        <v>1488.8171670821171</v>
      </c>
      <c r="L63" s="48">
        <v>-17.953600413018101</v>
      </c>
      <c r="M63" s="48">
        <v>1597.6803984573326</v>
      </c>
      <c r="N63" s="48">
        <v>-841.74999999999659</v>
      </c>
      <c r="O63" s="48">
        <v>145.28638100083538</v>
      </c>
      <c r="P63" s="53">
        <v>12695.3</v>
      </c>
      <c r="Q63" s="53">
        <v>97934.390795684201</v>
      </c>
      <c r="R63" s="53">
        <v>7888.2484070286</v>
      </c>
      <c r="S63" s="53">
        <v>43847.832416415353</v>
      </c>
    </row>
    <row r="64" spans="1:19">
      <c r="A64" t="s">
        <v>95</v>
      </c>
      <c r="B64" s="48">
        <v>16816.699999999997</v>
      </c>
      <c r="C64" s="48">
        <v>12019.599999999999</v>
      </c>
      <c r="D64" s="48">
        <v>2970.0097385247068</v>
      </c>
      <c r="E64" s="48">
        <v>3010.3390533094462</v>
      </c>
      <c r="F64" s="48">
        <v>-19.383139408822856</v>
      </c>
      <c r="G64" s="48">
        <v>-2070.6618544386743</v>
      </c>
      <c r="H64" s="48">
        <v>304.55473224536945</v>
      </c>
      <c r="I64" s="48">
        <v>0.75197700000000078</v>
      </c>
      <c r="J64" s="48">
        <v>-2019.1098920165691</v>
      </c>
      <c r="K64" s="48">
        <v>-994.81481409314256</v>
      </c>
      <c r="L64" s="48">
        <v>547.79999999999995</v>
      </c>
      <c r="M64" s="48">
        <v>2298.7805903827211</v>
      </c>
      <c r="N64" s="48">
        <v>2932.1399999999917</v>
      </c>
      <c r="O64" s="48">
        <v>-207.23651634012958</v>
      </c>
      <c r="P64" s="53">
        <v>12666.300000000001</v>
      </c>
      <c r="Q64" s="53">
        <v>101873.4901014677</v>
      </c>
      <c r="R64" s="53">
        <v>7583.7014130677007</v>
      </c>
      <c r="S64" s="53">
        <v>43943.263251851153</v>
      </c>
    </row>
    <row r="65" spans="1:19">
      <c r="A65" t="s">
        <v>96</v>
      </c>
      <c r="B65" s="48">
        <v>16067.5</v>
      </c>
      <c r="C65" s="48">
        <v>12207.1</v>
      </c>
      <c r="D65" s="48">
        <v>2943.9975767403098</v>
      </c>
      <c r="E65" s="48">
        <v>3500.7698369612099</v>
      </c>
      <c r="F65" s="48">
        <v>-12.769577151937316</v>
      </c>
      <c r="G65" s="48">
        <v>-2241.7688967753352</v>
      </c>
      <c r="H65" s="48">
        <v>274.12529831727568</v>
      </c>
      <c r="I65" s="48">
        <v>43.631</v>
      </c>
      <c r="J65" s="48">
        <v>-3137.0013667311728</v>
      </c>
      <c r="K65" s="48">
        <v>1033.6156245116222</v>
      </c>
      <c r="L65" s="48">
        <v>-12.4</v>
      </c>
      <c r="M65" s="48">
        <v>1192.5115778498202</v>
      </c>
      <c r="N65" s="48">
        <v>3534.2100000000064</v>
      </c>
      <c r="O65" s="48">
        <v>1244.0902714611736</v>
      </c>
      <c r="P65" s="53">
        <v>12851.700000000003</v>
      </c>
      <c r="Q65" s="53">
        <v>104223.93777786623</v>
      </c>
      <c r="R65" s="53">
        <v>7828.6330991759005</v>
      </c>
      <c r="S65" s="53">
        <v>46339.311050867502</v>
      </c>
    </row>
    <row r="66" spans="1:19">
      <c r="A66" t="s">
        <v>97</v>
      </c>
      <c r="B66" s="48">
        <v>17526.3</v>
      </c>
      <c r="C66" s="48">
        <v>14584</v>
      </c>
      <c r="D66" s="48">
        <v>2579.4281344215733</v>
      </c>
      <c r="E66" s="48">
        <v>3286.2655755988144</v>
      </c>
      <c r="F66" s="48">
        <v>-15.40345380164754</v>
      </c>
      <c r="G66" s="48">
        <v>-2214.4259704977044</v>
      </c>
      <c r="H66" s="48">
        <v>313.62665941481686</v>
      </c>
      <c r="I66" s="48">
        <v>14.751144792002579</v>
      </c>
      <c r="J66" s="48">
        <v>-1946.1918938561826</v>
      </c>
      <c r="K66" s="48">
        <v>2143.6933745499409</v>
      </c>
      <c r="L66" s="48">
        <v>59.9</v>
      </c>
      <c r="M66" s="48">
        <v>1695.5767553915457</v>
      </c>
      <c r="N66" s="48">
        <v>-2620.9399999999969</v>
      </c>
      <c r="O66" s="48">
        <v>-1001.9727026449202</v>
      </c>
      <c r="P66" s="53">
        <v>15326</v>
      </c>
      <c r="Q66" s="53">
        <v>103742.20087061892</v>
      </c>
      <c r="R66" s="53">
        <v>8117.0077623519001</v>
      </c>
      <c r="S66" s="53">
        <v>50234.041970320926</v>
      </c>
    </row>
    <row r="67" spans="1:19">
      <c r="A67" t="s">
        <v>98</v>
      </c>
      <c r="B67" s="48">
        <v>21338.372000000003</v>
      </c>
      <c r="C67" s="48">
        <v>15679.9</v>
      </c>
      <c r="D67" s="48">
        <v>2838.1610186085863</v>
      </c>
      <c r="E67" s="48">
        <v>3537.7184512675562</v>
      </c>
      <c r="F67" s="48">
        <v>-17.448657695532511</v>
      </c>
      <c r="G67" s="48">
        <v>-2209.0419958863367</v>
      </c>
      <c r="H67" s="48">
        <v>259.49490650821645</v>
      </c>
      <c r="I67" s="48">
        <v>123.80000000000003</v>
      </c>
      <c r="J67" s="48">
        <v>-1854.0751498344027</v>
      </c>
      <c r="K67" s="48">
        <v>4012.078220251371</v>
      </c>
      <c r="L67" s="48">
        <v>11.8</v>
      </c>
      <c r="M67" s="48">
        <v>2415.1265209995636</v>
      </c>
      <c r="N67" s="48">
        <v>-49.430000000006167</v>
      </c>
      <c r="O67" s="48">
        <v>1419.7807711491469</v>
      </c>
      <c r="P67" s="53">
        <v>16516.499999999996</v>
      </c>
      <c r="Q67" s="53">
        <v>98417.859296843118</v>
      </c>
      <c r="R67" s="53">
        <v>7673.2401883410994</v>
      </c>
      <c r="S67" s="53">
        <v>52251.505377835609</v>
      </c>
    </row>
    <row r="68" spans="1:19">
      <c r="A68" t="s">
        <v>99</v>
      </c>
      <c r="B68" s="48">
        <v>15227.300000000001</v>
      </c>
      <c r="C68" s="48">
        <v>12125.199999999999</v>
      </c>
      <c r="D68" s="48">
        <v>3062.5623420058582</v>
      </c>
      <c r="E68" s="48">
        <v>3321.7302346519941</v>
      </c>
      <c r="F68" s="48">
        <v>-6.0199771055692537</v>
      </c>
      <c r="G68" s="48">
        <v>-2317.3121711243348</v>
      </c>
      <c r="H68" s="48">
        <v>267.21319111141753</v>
      </c>
      <c r="I68" s="48">
        <v>2.8778719348751531</v>
      </c>
      <c r="J68" s="48">
        <v>-1397.350130225368</v>
      </c>
      <c r="K68" s="48">
        <v>689.20184399694108</v>
      </c>
      <c r="L68" s="48">
        <v>875.4</v>
      </c>
      <c r="M68" s="48">
        <v>754.68880581443864</v>
      </c>
      <c r="N68" s="48">
        <v>-846.45999999999424</v>
      </c>
      <c r="O68" s="48">
        <v>-714.21050258423679</v>
      </c>
      <c r="P68" s="53">
        <v>12768.299999999997</v>
      </c>
      <c r="Q68" s="53">
        <v>96361.444005819736</v>
      </c>
      <c r="R68" s="53">
        <v>6819.1445078776997</v>
      </c>
      <c r="S68" s="53">
        <v>50910.273698870296</v>
      </c>
    </row>
    <row r="69" spans="1:19">
      <c r="A69" t="s">
        <v>100</v>
      </c>
      <c r="B69" s="48">
        <v>11954.2</v>
      </c>
      <c r="C69" s="48">
        <v>7955.5000000000009</v>
      </c>
      <c r="D69" s="48">
        <v>2755.1961460775024</v>
      </c>
      <c r="E69" s="48">
        <v>3386.0044897178823</v>
      </c>
      <c r="F69" s="48">
        <v>-9.9565828617542778</v>
      </c>
      <c r="G69" s="48">
        <v>-2362.7260611712009</v>
      </c>
      <c r="H69" s="48">
        <v>195.48254204155307</v>
      </c>
      <c r="I69" s="48">
        <v>22.068296773461221</v>
      </c>
      <c r="J69" s="48">
        <v>-1329.3757745103107</v>
      </c>
      <c r="K69" s="48">
        <v>826.39480648789242</v>
      </c>
      <c r="L69" s="48">
        <v>-0.9</v>
      </c>
      <c r="M69" s="48">
        <v>1300.3478927295025</v>
      </c>
      <c r="N69" s="48">
        <v>267.11999999999756</v>
      </c>
      <c r="O69" s="48">
        <v>-149.17292643459837</v>
      </c>
      <c r="P69" s="53">
        <v>8311.7199999999993</v>
      </c>
      <c r="Q69" s="53">
        <v>95413.117213870224</v>
      </c>
      <c r="R69" s="53">
        <v>6075.3879525202992</v>
      </c>
      <c r="S69" s="53">
        <v>48567.691562343549</v>
      </c>
    </row>
    <row r="70" spans="1:19">
      <c r="A70" t="s">
        <v>101</v>
      </c>
      <c r="B70" s="48">
        <v>15499.383</v>
      </c>
      <c r="C70" s="48">
        <v>8699.9440000000013</v>
      </c>
      <c r="D70" s="48">
        <v>2346.016204515654</v>
      </c>
      <c r="E70" s="48">
        <v>2696.0505242339932</v>
      </c>
      <c r="F70" s="48">
        <v>-15.197303991075774</v>
      </c>
      <c r="G70" s="48">
        <v>-2404.3582690023122</v>
      </c>
      <c r="H70" s="48">
        <v>267.97598100527262</v>
      </c>
      <c r="I70" s="48">
        <v>0.60000000000000009</v>
      </c>
      <c r="J70" s="48">
        <v>-581.00071087990068</v>
      </c>
      <c r="K70" s="48">
        <v>-29.59654571041915</v>
      </c>
      <c r="L70" s="48">
        <v>3.1</v>
      </c>
      <c r="M70" s="48">
        <v>4379.9826157766256</v>
      </c>
      <c r="N70" s="48">
        <v>-698.72000000000344</v>
      </c>
      <c r="O70" s="48">
        <v>-1224.6597291072444</v>
      </c>
      <c r="P70" s="53">
        <v>9055.57</v>
      </c>
      <c r="Q70" s="53">
        <v>96536.121450893683</v>
      </c>
      <c r="R70" s="53">
        <v>5829.5350640884999</v>
      </c>
      <c r="S70" s="53">
        <v>48924.720444813618</v>
      </c>
    </row>
    <row r="71" spans="1:19">
      <c r="A71" t="s">
        <v>102</v>
      </c>
      <c r="B71" s="48">
        <v>13837.668</v>
      </c>
      <c r="C71" s="48">
        <v>10073.18</v>
      </c>
      <c r="D71" s="48">
        <v>2313.6868569272779</v>
      </c>
      <c r="E71" s="48">
        <v>3036.4884947941086</v>
      </c>
      <c r="F71" s="48">
        <v>-21.413774529939563</v>
      </c>
      <c r="G71" s="48">
        <v>-2507.3984472719148</v>
      </c>
      <c r="H71" s="48">
        <v>191.84775656578728</v>
      </c>
      <c r="I71" s="48">
        <v>54.716731891664914</v>
      </c>
      <c r="J71" s="48">
        <v>-330.66160221994141</v>
      </c>
      <c r="K71" s="48">
        <v>817.14724755782527</v>
      </c>
      <c r="L71" s="48">
        <v>20.399999999999999</v>
      </c>
      <c r="M71" s="48">
        <v>-1761.2617350942157</v>
      </c>
      <c r="N71" s="48">
        <v>1811.0900000000029</v>
      </c>
      <c r="O71" s="48">
        <v>-202.72471854509695</v>
      </c>
      <c r="P71" s="53">
        <v>10509.956999999999</v>
      </c>
      <c r="Q71" s="53">
        <v>99897.980191209121</v>
      </c>
      <c r="R71" s="53">
        <v>5407.4099550303999</v>
      </c>
      <c r="S71" s="53">
        <v>48421.741493150905</v>
      </c>
    </row>
    <row r="72" spans="1:19">
      <c r="A72" t="s">
        <v>103</v>
      </c>
      <c r="B72" s="48">
        <v>14499.733</v>
      </c>
      <c r="C72" s="48">
        <v>10417.51</v>
      </c>
      <c r="D72" s="48">
        <v>3129.7221161143393</v>
      </c>
      <c r="E72" s="48">
        <v>3418.1093044930572</v>
      </c>
      <c r="F72" s="48">
        <v>-12.790125727726526</v>
      </c>
      <c r="G72" s="48">
        <v>-2985.0344370170451</v>
      </c>
      <c r="H72" s="48">
        <v>264.8658955016453</v>
      </c>
      <c r="I72" s="48">
        <v>2.5991993196064977</v>
      </c>
      <c r="J72" s="48">
        <v>-1064.5744335282575</v>
      </c>
      <c r="K72" s="48">
        <v>539.19762828730029</v>
      </c>
      <c r="L72" s="48">
        <v>1225.7</v>
      </c>
      <c r="M72" s="48">
        <v>1351.6732284576196</v>
      </c>
      <c r="N72" s="48">
        <v>-33.279999999997862</v>
      </c>
      <c r="O72" s="48">
        <v>955.24007951890303</v>
      </c>
      <c r="P72" s="53">
        <v>10909.02</v>
      </c>
      <c r="Q72" s="53">
        <v>97979.725579602513</v>
      </c>
      <c r="R72" s="53">
        <v>4982.6462546960011</v>
      </c>
      <c r="S72" s="53">
        <v>46396.817425640111</v>
      </c>
    </row>
    <row r="73" spans="1:19">
      <c r="A73" t="s">
        <v>104</v>
      </c>
      <c r="B73" s="48">
        <v>13082.377999999999</v>
      </c>
      <c r="C73" s="48">
        <v>10561.397642349997</v>
      </c>
      <c r="D73" s="48">
        <v>3164.9857716126107</v>
      </c>
      <c r="E73" s="48">
        <v>3735.5936919544683</v>
      </c>
      <c r="F73" s="48">
        <v>-13.773383500087508</v>
      </c>
      <c r="G73" s="48">
        <v>-3709.1021163225823</v>
      </c>
      <c r="H73" s="48">
        <v>139.98322543753892</v>
      </c>
      <c r="I73" s="48">
        <v>17.275787489199026</v>
      </c>
      <c r="J73" s="48">
        <v>-3159.370290897717</v>
      </c>
      <c r="K73" s="48">
        <v>-211.4730920317578</v>
      </c>
      <c r="L73" s="48">
        <v>23.4</v>
      </c>
      <c r="M73" s="48">
        <v>1989.6489281014499</v>
      </c>
      <c r="N73" s="48">
        <v>-303.60000000000474</v>
      </c>
      <c r="O73" s="48">
        <v>-46.150405240245618</v>
      </c>
      <c r="P73" s="53">
        <v>11067.118006000002</v>
      </c>
      <c r="Q73" s="53">
        <v>96976.200956738132</v>
      </c>
      <c r="R73" s="53">
        <v>4551.2411591925002</v>
      </c>
      <c r="S73" s="53">
        <v>46993.148588633703</v>
      </c>
    </row>
    <row r="74" spans="1:19">
      <c r="A74" t="s">
        <v>105</v>
      </c>
      <c r="B74" s="48">
        <v>19117.864000000001</v>
      </c>
      <c r="C74" s="48">
        <v>13181.124904450004</v>
      </c>
      <c r="D74" s="48">
        <v>2987.7524546342515</v>
      </c>
      <c r="E74" s="48">
        <v>3551.93509050901</v>
      </c>
      <c r="F74" s="48">
        <v>-11.665439274438022</v>
      </c>
      <c r="G74" s="48">
        <v>-3474.7293278274174</v>
      </c>
      <c r="H74" s="48">
        <v>215.22177862045288</v>
      </c>
      <c r="I74" s="48">
        <v>3.9</v>
      </c>
      <c r="J74" s="48">
        <v>-1898.7373983172104</v>
      </c>
      <c r="K74" s="48">
        <v>-1082.5785625728925</v>
      </c>
      <c r="L74" s="48">
        <v>84.02500203350489</v>
      </c>
      <c r="M74" s="48">
        <v>1730.3693116529846</v>
      </c>
      <c r="N74" s="48">
        <v>2104.4100000000044</v>
      </c>
      <c r="O74" s="48">
        <v>-1167.7951183974417</v>
      </c>
      <c r="P74" s="53">
        <v>13827.408776</v>
      </c>
      <c r="Q74" s="53">
        <v>86519.430886910603</v>
      </c>
      <c r="R74" s="53">
        <v>4243.4294718478995</v>
      </c>
      <c r="S74" s="53">
        <v>50156.39608285408</v>
      </c>
    </row>
    <row r="75" spans="1:19">
      <c r="A75" t="s">
        <v>106</v>
      </c>
      <c r="B75" s="48">
        <v>18767.533000000003</v>
      </c>
      <c r="C75" s="48">
        <v>15235.392539400002</v>
      </c>
      <c r="D75" s="48">
        <v>2968.0768058946828</v>
      </c>
      <c r="E75" s="48">
        <v>3501.9881442869764</v>
      </c>
      <c r="F75" s="48">
        <v>-15.6406838340557</v>
      </c>
      <c r="G75" s="48">
        <v>-3634.0061689406007</v>
      </c>
      <c r="H75" s="48">
        <v>122.18217520008238</v>
      </c>
      <c r="I75" s="48">
        <v>54.734999999999999</v>
      </c>
      <c r="J75" s="48">
        <v>-2906.16744392378</v>
      </c>
      <c r="K75" s="48">
        <v>-309.07495391212734</v>
      </c>
      <c r="L75" s="48">
        <v>-798.7</v>
      </c>
      <c r="M75" s="48">
        <v>1918.559331686316</v>
      </c>
      <c r="N75" s="48">
        <v>1278.7999999999954</v>
      </c>
      <c r="O75" s="48">
        <v>-342.0825107827319</v>
      </c>
      <c r="P75" s="53">
        <v>15982.92657</v>
      </c>
      <c r="Q75" s="53">
        <v>87727.105090139798</v>
      </c>
      <c r="R75" s="53">
        <v>4375.5019713553993</v>
      </c>
      <c r="S75" s="53">
        <v>51308.053096838659</v>
      </c>
    </row>
    <row r="76" spans="1:19">
      <c r="A76" t="s">
        <v>107</v>
      </c>
      <c r="B76" s="48">
        <v>17338.097999999998</v>
      </c>
      <c r="C76" s="48">
        <v>15180.848615310002</v>
      </c>
      <c r="D76" s="48">
        <v>3696.3283284672225</v>
      </c>
      <c r="E76" s="48">
        <v>3831.2150837700065</v>
      </c>
      <c r="F76" s="48">
        <v>-13.643839463637569</v>
      </c>
      <c r="G76" s="48">
        <v>-3674.9722447741351</v>
      </c>
      <c r="H76" s="48">
        <v>103.62950484988687</v>
      </c>
      <c r="I76" s="48">
        <v>2.5670972475690377</v>
      </c>
      <c r="J76" s="48">
        <v>-2403.6828129039473</v>
      </c>
      <c r="K76" s="48">
        <v>-1659.0670079003539</v>
      </c>
      <c r="L76" s="48">
        <v>-20.982968888196471</v>
      </c>
      <c r="M76" s="48">
        <v>744.37867044888947</v>
      </c>
      <c r="N76" s="48">
        <v>1077.7400000000009</v>
      </c>
      <c r="O76" s="48">
        <v>-701.55726649050212</v>
      </c>
      <c r="P76" s="53">
        <v>15915.124721999999</v>
      </c>
      <c r="Q76" s="53">
        <v>88689.52779767933</v>
      </c>
      <c r="R76" s="53">
        <v>4144.3614667564007</v>
      </c>
      <c r="S76" s="53">
        <v>51819.406095014798</v>
      </c>
    </row>
    <row r="77" spans="1:19">
      <c r="A77" t="s">
        <v>108</v>
      </c>
      <c r="B77" s="48">
        <v>16706.599000000002</v>
      </c>
      <c r="C77" s="48">
        <v>14623.696716819999</v>
      </c>
      <c r="D77" s="48">
        <v>3523.5022276790896</v>
      </c>
      <c r="E77" s="48">
        <v>4375.2221225312851</v>
      </c>
      <c r="F77" s="48">
        <v>-9.5902015999834447</v>
      </c>
      <c r="G77" s="48">
        <v>-3488.4010813149234</v>
      </c>
      <c r="H77" s="48">
        <v>24.681131816018819</v>
      </c>
      <c r="I77" s="48">
        <v>16.450600000000001</v>
      </c>
      <c r="J77" s="48">
        <v>-3213.7545610247048</v>
      </c>
      <c r="K77" s="48">
        <v>-695.36410901602324</v>
      </c>
      <c r="L77" s="48">
        <v>35.900902205972336</v>
      </c>
      <c r="M77" s="48">
        <v>3156.3980046161178</v>
      </c>
      <c r="N77" s="48">
        <v>-1159.4899999999971</v>
      </c>
      <c r="O77" s="48">
        <v>349.36739955244184</v>
      </c>
      <c r="P77" s="53">
        <v>15295.092456050001</v>
      </c>
      <c r="Q77" s="53">
        <v>90035.636713025029</v>
      </c>
      <c r="R77" s="53">
        <v>4365.8188356888004</v>
      </c>
      <c r="S77" s="53">
        <v>54390.66489927769</v>
      </c>
    </row>
    <row r="78" spans="1:19">
      <c r="A78" t="s">
        <v>109</v>
      </c>
      <c r="B78" s="48">
        <v>22833.187999999998</v>
      </c>
      <c r="C78" s="48">
        <v>17933.635674360001</v>
      </c>
      <c r="D78" s="48">
        <v>3347.595341351459</v>
      </c>
      <c r="E78" s="48">
        <v>4129.4107409478165</v>
      </c>
      <c r="F78" s="48">
        <v>-10.843110220494687</v>
      </c>
      <c r="G78" s="48">
        <v>-3755.4260079850901</v>
      </c>
      <c r="H78" s="48">
        <v>157.52041084440071</v>
      </c>
      <c r="I78" s="48">
        <v>1.1500000000000001</v>
      </c>
      <c r="J78" s="48">
        <v>-631.50656631623656</v>
      </c>
      <c r="K78" s="48">
        <v>-84.948758262055321</v>
      </c>
      <c r="L78" s="48">
        <v>161.25613773997824</v>
      </c>
      <c r="M78" s="48">
        <v>497.61401852078461</v>
      </c>
      <c r="N78" s="48">
        <v>225.72000000000185</v>
      </c>
      <c r="O78" s="48">
        <v>-342.00338699998508</v>
      </c>
      <c r="P78" s="53">
        <v>18727.279601499999</v>
      </c>
      <c r="Q78" s="53">
        <v>91356.280374673515</v>
      </c>
      <c r="R78" s="53">
        <v>4921.9885826046993</v>
      </c>
      <c r="S78" s="53">
        <v>58250.393180742292</v>
      </c>
    </row>
    <row r="79" spans="1:19">
      <c r="A79" t="s">
        <v>110</v>
      </c>
      <c r="B79" s="48">
        <v>23303.706999999999</v>
      </c>
      <c r="C79" s="48">
        <v>20493.963989660002</v>
      </c>
      <c r="D79" s="48">
        <v>3450.4113952033422</v>
      </c>
      <c r="E79" s="48">
        <v>4333.1915433949898</v>
      </c>
      <c r="F79" s="48">
        <v>-15.83747443308576</v>
      </c>
      <c r="G79" s="48">
        <v>-3638.7011063250584</v>
      </c>
      <c r="H79" s="48">
        <v>211.465858153944</v>
      </c>
      <c r="I79" s="48">
        <v>44.622</v>
      </c>
      <c r="J79" s="48">
        <v>-1390.3112757506183</v>
      </c>
      <c r="K79" s="48">
        <v>-142.72186630643759</v>
      </c>
      <c r="L79" s="48">
        <v>32.947157823277699</v>
      </c>
      <c r="M79" s="48">
        <v>1176.561336293219</v>
      </c>
      <c r="N79" s="48">
        <v>-3153.5200000000027</v>
      </c>
      <c r="O79" s="48">
        <v>-2005.5567874847081</v>
      </c>
      <c r="P79" s="53">
        <v>21418.118156739994</v>
      </c>
      <c r="Q79" s="53">
        <v>92026.366896364838</v>
      </c>
      <c r="R79" s="53">
        <v>5411.8906279987004</v>
      </c>
      <c r="S79" s="53">
        <v>58299.534679089513</v>
      </c>
    </row>
    <row r="80" spans="1:19">
      <c r="A80" t="s">
        <v>111</v>
      </c>
      <c r="B80" s="48">
        <v>20276.214999999997</v>
      </c>
      <c r="C80" s="48">
        <v>17717.481532369995</v>
      </c>
      <c r="D80" s="48">
        <v>4175.4723111495914</v>
      </c>
      <c r="E80" s="48">
        <v>4811.6449055858548</v>
      </c>
      <c r="F80" s="48">
        <v>-9.6270914937567369</v>
      </c>
      <c r="G80" s="48">
        <v>-4144.6410264787373</v>
      </c>
      <c r="H80" s="48">
        <v>140.77545692802539</v>
      </c>
      <c r="I80" s="48">
        <v>0.50124622356495463</v>
      </c>
      <c r="J80" s="48">
        <v>-4116.3585415899406</v>
      </c>
      <c r="K80" s="48">
        <v>779.80057730817634</v>
      </c>
      <c r="L80" s="48">
        <v>2126.0772025245101</v>
      </c>
      <c r="M80" s="48">
        <v>3164.1173660114509</v>
      </c>
      <c r="N80" s="48">
        <v>-2020.6200000000008</v>
      </c>
      <c r="O80" s="48">
        <v>2023.4471458813591</v>
      </c>
      <c r="P80" s="53">
        <v>18520.176795679999</v>
      </c>
      <c r="Q80" s="53">
        <v>92631.767091678164</v>
      </c>
      <c r="R80" s="53">
        <v>5441.0525498795996</v>
      </c>
      <c r="S80" s="53">
        <v>58227.060425189396</v>
      </c>
    </row>
    <row r="81" spans="1:19">
      <c r="A81" t="s">
        <v>112</v>
      </c>
      <c r="B81" s="48">
        <v>17652.114999999998</v>
      </c>
      <c r="C81" s="48">
        <v>14604.842994490002</v>
      </c>
      <c r="D81" s="48">
        <v>3842.869119572199</v>
      </c>
      <c r="E81" s="48">
        <v>5066.1276391782703</v>
      </c>
      <c r="F81" s="48">
        <v>-12.405693889000027</v>
      </c>
      <c r="G81" s="48">
        <v>-3744.0926500402848</v>
      </c>
      <c r="H81" s="48">
        <v>150.01547529852422</v>
      </c>
      <c r="I81" s="48">
        <v>0.85000000000000053</v>
      </c>
      <c r="J81" s="48">
        <v>-4153.6105106020223</v>
      </c>
      <c r="K81" s="48">
        <v>-1906.2137926230989</v>
      </c>
      <c r="L81" s="48">
        <v>9.0510000000000002</v>
      </c>
      <c r="M81" s="48">
        <v>3376.1848290830085</v>
      </c>
      <c r="N81" s="48">
        <v>669.8</v>
      </c>
      <c r="O81" s="48">
        <v>-223.1690914152739</v>
      </c>
      <c r="P81" s="53">
        <v>15235.245795000001</v>
      </c>
      <c r="Q81" s="53">
        <v>93727.51769503759</v>
      </c>
      <c r="R81" s="53">
        <v>4842.2154988831999</v>
      </c>
      <c r="S81" s="53">
        <v>59995.516081853486</v>
      </c>
    </row>
    <row r="82" spans="1:19">
      <c r="A82" t="s">
        <v>113</v>
      </c>
      <c r="B82" s="48">
        <v>20646.265000000003</v>
      </c>
      <c r="C82" s="48">
        <v>16045.013909989997</v>
      </c>
      <c r="D82" s="48">
        <v>3354.2621306983897</v>
      </c>
      <c r="E82" s="48">
        <v>4383.0355504186173</v>
      </c>
      <c r="F82" s="48">
        <v>-10.471456859023519</v>
      </c>
      <c r="G82" s="48">
        <v>-3260.9914011658661</v>
      </c>
      <c r="H82" s="48">
        <v>197.89356087092932</v>
      </c>
      <c r="I82" s="48">
        <v>22.190299568819562</v>
      </c>
      <c r="J82" s="48">
        <v>-3611.9477691958518</v>
      </c>
      <c r="K82" s="48">
        <v>425.71058259114426</v>
      </c>
      <c r="L82" s="48">
        <v>0.58799999999999997</v>
      </c>
      <c r="M82" s="48">
        <v>4143.3530391209451</v>
      </c>
      <c r="N82" s="48">
        <v>-698.82999999999458</v>
      </c>
      <c r="O82" s="48">
        <v>-262.22482018839492</v>
      </c>
      <c r="P82" s="53">
        <v>16790.418722000002</v>
      </c>
      <c r="Q82" s="53">
        <v>91529.725849906681</v>
      </c>
      <c r="R82" s="53">
        <v>5179.0380317299996</v>
      </c>
      <c r="S82" s="53">
        <v>62696.516284392535</v>
      </c>
    </row>
    <row r="83" spans="1:19">
      <c r="A83" t="s">
        <v>114</v>
      </c>
      <c r="B83" s="48">
        <v>21920.104000000003</v>
      </c>
      <c r="C83" s="48">
        <v>17675.161011709995</v>
      </c>
      <c r="D83" s="48">
        <v>3413.5738365974407</v>
      </c>
      <c r="E83" s="48">
        <v>4429.8761440806547</v>
      </c>
      <c r="F83" s="48">
        <v>-23.25157689425302</v>
      </c>
      <c r="G83" s="48">
        <v>-3306.0928365722366</v>
      </c>
      <c r="H83" s="48">
        <v>167.06114937272599</v>
      </c>
      <c r="I83" s="48">
        <v>28.495000000000001</v>
      </c>
      <c r="J83" s="48">
        <v>-3106.1195619114746</v>
      </c>
      <c r="K83" s="48">
        <v>1401.3610500210946</v>
      </c>
      <c r="L83" s="48">
        <v>26.027999999999999</v>
      </c>
      <c r="M83" s="48">
        <v>2885.7750357336954</v>
      </c>
      <c r="N83" s="48">
        <v>-1726.4900000000034</v>
      </c>
      <c r="O83" s="48">
        <v>-614.29789286971629</v>
      </c>
      <c r="P83" s="53">
        <v>18475.937712999999</v>
      </c>
      <c r="Q83" s="53">
        <v>90848.193199857167</v>
      </c>
      <c r="R83" s="53">
        <v>4564.0653228399997</v>
      </c>
      <c r="S83" s="53">
        <v>62235.314008317539</v>
      </c>
    </row>
    <row r="84" spans="1:19">
      <c r="A84" t="s">
        <v>115</v>
      </c>
      <c r="B84" s="48">
        <v>19865.170999999995</v>
      </c>
      <c r="C84" s="48">
        <v>16717.724297269997</v>
      </c>
      <c r="D84" s="48">
        <v>3636.3956426896812</v>
      </c>
      <c r="E84" s="48">
        <v>4465.2861198520177</v>
      </c>
      <c r="F84" s="48">
        <v>-16.643199220425373</v>
      </c>
      <c r="G84" s="48">
        <v>-3379.8918124119118</v>
      </c>
      <c r="H84" s="48">
        <v>157.14201850971142</v>
      </c>
      <c r="I84" s="48">
        <v>-3.6512550000000008</v>
      </c>
      <c r="J84" s="48">
        <v>-3397.4064970584445</v>
      </c>
      <c r="K84" s="48">
        <v>229.06048558306577</v>
      </c>
      <c r="L84" s="48">
        <v>2872.51446603051</v>
      </c>
      <c r="M84" s="48">
        <v>1322.2560294492378</v>
      </c>
      <c r="N84" s="48">
        <v>-1549.2000000000025</v>
      </c>
      <c r="O84" s="48">
        <v>401.71250655933341</v>
      </c>
      <c r="P84" s="53">
        <v>17472.612218000002</v>
      </c>
      <c r="Q84" s="53">
        <v>91861.171948520438</v>
      </c>
      <c r="R84" s="53">
        <v>4201.1591581900002</v>
      </c>
      <c r="S84" s="53">
        <v>60415.832918950669</v>
      </c>
    </row>
    <row r="85" spans="1:19">
      <c r="A85" t="s">
        <v>116</v>
      </c>
      <c r="B85" s="48">
        <v>16467.468853150007</v>
      </c>
      <c r="C85" s="48">
        <v>15455.85701806</v>
      </c>
      <c r="D85" s="48">
        <v>3401.6055687837907</v>
      </c>
      <c r="E85" s="48">
        <v>5131.8819164396527</v>
      </c>
      <c r="F85" s="48">
        <v>-13.684879695937681</v>
      </c>
      <c r="G85" s="48">
        <v>-3329.1462127753421</v>
      </c>
      <c r="H85" s="48">
        <v>175.6694195778245</v>
      </c>
      <c r="I85" s="48">
        <v>1.0157562184378577</v>
      </c>
      <c r="J85" s="48">
        <v>-1941.4933847272007</v>
      </c>
      <c r="K85" s="48">
        <v>-278.48428330551911</v>
      </c>
      <c r="L85" s="48">
        <v>-12.239276980711789</v>
      </c>
      <c r="M85" s="48">
        <v>148.01197901812884</v>
      </c>
      <c r="N85" s="48">
        <v>-2583.4299999999994</v>
      </c>
      <c r="O85" s="48">
        <v>-782.8245367544323</v>
      </c>
      <c r="P85" s="53">
        <v>16152.15393423</v>
      </c>
      <c r="Q85" s="53">
        <v>90341.572871693206</v>
      </c>
      <c r="R85" s="53">
        <v>3808.4458252300001</v>
      </c>
      <c r="S85" s="53">
        <v>61031.815308391655</v>
      </c>
    </row>
    <row r="86" spans="1:19">
      <c r="A86" t="s">
        <v>117</v>
      </c>
      <c r="B86" s="48">
        <v>22803.208976469934</v>
      </c>
      <c r="C86" s="48">
        <v>19023.650483480003</v>
      </c>
      <c r="D86" s="48">
        <v>3222.5037507994148</v>
      </c>
      <c r="E86" s="48">
        <v>4499.4490797272792</v>
      </c>
      <c r="F86" s="48">
        <v>-16.079641080787781</v>
      </c>
      <c r="G86" s="48">
        <v>-3264.7013559798665</v>
      </c>
      <c r="H86" s="48">
        <v>452.42215476864328</v>
      </c>
      <c r="I86" s="48">
        <v>0.26783750000000006</v>
      </c>
      <c r="J86" s="48">
        <v>-2920.3769126504467</v>
      </c>
      <c r="K86" s="48">
        <v>945.25738036101825</v>
      </c>
      <c r="L86" s="48">
        <v>-14.421741732563984</v>
      </c>
      <c r="M86" s="48">
        <v>3965.7813923989465</v>
      </c>
      <c r="N86" s="48">
        <v>-2710.6899999999991</v>
      </c>
      <c r="O86" s="48">
        <v>-408.97204089310361</v>
      </c>
      <c r="P86" s="53">
        <v>19864.353129750005</v>
      </c>
      <c r="Q86" s="53">
        <v>87353.880469410404</v>
      </c>
      <c r="R86" s="53">
        <v>4081.7923951399998</v>
      </c>
      <c r="S86" s="53">
        <v>62318.498879550927</v>
      </c>
    </row>
    <row r="87" spans="1:19">
      <c r="A87" t="s">
        <v>118</v>
      </c>
      <c r="B87" s="48">
        <v>20605.215959379973</v>
      </c>
      <c r="C87" s="48">
        <v>19242.185818909998</v>
      </c>
      <c r="D87" s="48">
        <v>3185.852310140524</v>
      </c>
      <c r="E87" s="48">
        <v>4539.7678255123828</v>
      </c>
      <c r="F87" s="48">
        <v>-19.489732749560623</v>
      </c>
      <c r="G87" s="48">
        <v>-3243.0321421170102</v>
      </c>
      <c r="H87" s="48">
        <v>231.30265286095016</v>
      </c>
      <c r="I87" s="48">
        <v>32.645267500000003</v>
      </c>
      <c r="J87" s="48">
        <v>-2512.581247886782</v>
      </c>
      <c r="K87" s="48">
        <v>189.68897494249399</v>
      </c>
      <c r="L87" s="48">
        <v>1.5735580690479694</v>
      </c>
      <c r="M87" s="48">
        <v>667.63982880001311</v>
      </c>
      <c r="N87" s="48">
        <v>-2584.8999999999987</v>
      </c>
      <c r="O87" s="48">
        <v>-1249.1195566677161</v>
      </c>
      <c r="P87" s="53">
        <v>20090.985387829998</v>
      </c>
      <c r="Q87" s="53">
        <v>89135.060825378561</v>
      </c>
      <c r="R87" s="53">
        <v>4624.798197940001</v>
      </c>
      <c r="S87" s="53">
        <v>61596.884601451013</v>
      </c>
    </row>
    <row r="88" spans="1:19">
      <c r="A88" t="s">
        <v>119</v>
      </c>
      <c r="B88" s="48">
        <v>16052.334572070014</v>
      </c>
      <c r="C88" s="48">
        <v>17571.299799709992</v>
      </c>
      <c r="D88" s="48">
        <v>3869.9301386516281</v>
      </c>
      <c r="E88" s="48">
        <v>4837.7090620348099</v>
      </c>
      <c r="F88" s="48">
        <v>-16.155167492862795</v>
      </c>
      <c r="G88" s="48">
        <v>-3262.5384429524761</v>
      </c>
      <c r="H88" s="48">
        <v>-125.25956379803267</v>
      </c>
      <c r="I88" s="48">
        <v>-0.51598749999999982</v>
      </c>
      <c r="J88" s="48">
        <v>-1557.2374541672241</v>
      </c>
      <c r="K88" s="48">
        <v>-1289.0479922920522</v>
      </c>
      <c r="L88" s="48">
        <v>-7.2892108997938472</v>
      </c>
      <c r="M88" s="48">
        <v>274.0818997993872</v>
      </c>
      <c r="N88" s="48">
        <v>-3944.74</v>
      </c>
      <c r="O88" s="48">
        <v>-633.01944479315262</v>
      </c>
      <c r="P88" s="53">
        <v>18334.3076463</v>
      </c>
      <c r="Q88" s="53">
        <v>91444.398793130764</v>
      </c>
      <c r="R88" s="53">
        <v>4286.2685762800002</v>
      </c>
      <c r="S88" s="53">
        <v>59758.25580662016</v>
      </c>
    </row>
    <row r="89" spans="1:19">
      <c r="A89" t="s">
        <v>120</v>
      </c>
      <c r="B89" s="48">
        <v>13846.469445999999</v>
      </c>
      <c r="C89" s="48">
        <v>15863.362144139999</v>
      </c>
      <c r="D89" s="48">
        <v>3413.5694658006646</v>
      </c>
      <c r="E89" s="48">
        <v>4964.3595437780523</v>
      </c>
      <c r="F89" s="48">
        <v>-12.121653575358174</v>
      </c>
      <c r="G89" s="48">
        <v>-2770.4485294475098</v>
      </c>
      <c r="H89" s="48">
        <v>302.69830442292806</v>
      </c>
      <c r="I89" s="48">
        <v>1.7280130000000002</v>
      </c>
      <c r="J89" s="48">
        <v>-38.745937288463892</v>
      </c>
      <c r="K89" s="48">
        <v>-1163.7647699843019</v>
      </c>
      <c r="L89" s="48">
        <v>35.763898873159732</v>
      </c>
      <c r="M89" s="48">
        <v>397.329696389172</v>
      </c>
      <c r="N89" s="48">
        <v>-3733.1200000000008</v>
      </c>
      <c r="O89" s="48">
        <v>1543.2895297068908</v>
      </c>
      <c r="P89" s="53">
        <v>16281.766232579999</v>
      </c>
      <c r="Q89" s="53">
        <v>91457.266446754802</v>
      </c>
      <c r="R89" s="53">
        <v>4623.7605243599992</v>
      </c>
      <c r="S89" s="53">
        <v>60038.651730309321</v>
      </c>
    </row>
    <row r="90" spans="1:19">
      <c r="A90" t="s">
        <v>121</v>
      </c>
      <c r="B90" s="48">
        <v>20864.058567</v>
      </c>
      <c r="C90" s="48">
        <v>16560.882065119997</v>
      </c>
      <c r="D90" s="48">
        <v>3098.8565087947718</v>
      </c>
      <c r="E90" s="48">
        <v>4294.1482838820712</v>
      </c>
      <c r="F90" s="48">
        <v>-5.6997730933052395</v>
      </c>
      <c r="G90" s="48">
        <v>-2978.8979685300119</v>
      </c>
      <c r="H90" s="48">
        <v>523.0488413885497</v>
      </c>
      <c r="I90" s="48">
        <v>16.017006592313237</v>
      </c>
      <c r="J90" s="48">
        <v>1743.9044694076865</v>
      </c>
      <c r="K90" s="48">
        <v>4127.1934666731804</v>
      </c>
      <c r="L90" s="48">
        <v>-163.08490537175786</v>
      </c>
      <c r="M90" s="48">
        <v>-7460.4096342643998</v>
      </c>
      <c r="N90" s="48">
        <v>2184.0099999999993</v>
      </c>
      <c r="O90" s="48">
        <v>-230.73943670554149</v>
      </c>
      <c r="P90" s="53">
        <v>17154.158419517</v>
      </c>
      <c r="Q90" s="53">
        <v>97267.027276060253</v>
      </c>
      <c r="R90" s="53">
        <v>5025.5573577000005</v>
      </c>
      <c r="S90" s="53">
        <v>59598.543179763787</v>
      </c>
    </row>
    <row r="91" spans="1:19">
      <c r="A91" t="s">
        <v>122</v>
      </c>
      <c r="B91" s="48">
        <v>18534.448505</v>
      </c>
      <c r="C91" s="48">
        <v>16684.870910510002</v>
      </c>
      <c r="D91" s="48">
        <v>3199.7536249582108</v>
      </c>
      <c r="E91" s="48">
        <v>4320.3029853175412</v>
      </c>
      <c r="F91" s="48">
        <v>-10.092108315569263</v>
      </c>
      <c r="G91" s="48">
        <v>-2981.9482729335232</v>
      </c>
      <c r="H91" s="48">
        <v>423.18612653354012</v>
      </c>
      <c r="I91" s="48">
        <v>39.697808329725547</v>
      </c>
      <c r="J91" s="48">
        <v>-2054.9372949955196</v>
      </c>
      <c r="K91" s="48">
        <v>-445.12482411816831</v>
      </c>
      <c r="L91" s="48">
        <v>-34.464022098542621</v>
      </c>
      <c r="M91" s="48">
        <v>1350.3534574831392</v>
      </c>
      <c r="N91" s="48">
        <v>-982.80999999999869</v>
      </c>
      <c r="O91" s="48">
        <v>-366.85447147392983</v>
      </c>
      <c r="P91" s="53">
        <v>17032.425895410001</v>
      </c>
      <c r="Q91" s="53">
        <v>94730.242442991774</v>
      </c>
      <c r="R91" s="53">
        <v>4781.8848413599999</v>
      </c>
      <c r="S91" s="53">
        <v>57218.097900113717</v>
      </c>
    </row>
    <row r="92" spans="1:19">
      <c r="A92" t="s">
        <v>123</v>
      </c>
      <c r="B92" s="48">
        <v>15195.459389</v>
      </c>
      <c r="C92" s="48">
        <v>13789.850974330004</v>
      </c>
      <c r="D92" s="48">
        <v>3684.1922281727389</v>
      </c>
      <c r="E92" s="48">
        <v>4458.8531681499626</v>
      </c>
      <c r="F92" s="48">
        <v>-6.2777380462107004</v>
      </c>
      <c r="G92" s="48">
        <v>-2848.3614372657216</v>
      </c>
      <c r="H92" s="48">
        <v>285.71028248792072</v>
      </c>
      <c r="I92" s="48">
        <v>-0.64572278830372132</v>
      </c>
      <c r="J92" s="48">
        <v>-2795.0153459835155</v>
      </c>
      <c r="K92" s="48">
        <v>-178.87347946892478</v>
      </c>
      <c r="L92" s="48">
        <v>-6.4218721650538608</v>
      </c>
      <c r="M92" s="48">
        <v>-3829.485207710884</v>
      </c>
      <c r="N92" s="48">
        <v>3727.03</v>
      </c>
      <c r="O92" s="48">
        <v>-1144.1387644088313</v>
      </c>
      <c r="P92" s="53">
        <v>14761.47580539</v>
      </c>
      <c r="Q92" s="53">
        <v>98229.342959548288</v>
      </c>
      <c r="R92" s="53">
        <v>4089.5499806331004</v>
      </c>
      <c r="S92" s="53">
        <v>56423.356084762621</v>
      </c>
    </row>
    <row r="93" spans="1:19">
      <c r="A93" t="s">
        <v>124</v>
      </c>
      <c r="B93" s="48">
        <v>12061.478492999999</v>
      </c>
      <c r="C93" s="48">
        <v>12927.229459079999</v>
      </c>
      <c r="D93" s="48">
        <v>3473.9632843532909</v>
      </c>
      <c r="E93" s="48">
        <v>5009.753947839019</v>
      </c>
      <c r="F93" s="48">
        <v>1.8694511806089906</v>
      </c>
      <c r="G93" s="48">
        <v>-3224.9308760765284</v>
      </c>
      <c r="H93" s="48">
        <v>80.741322603805315</v>
      </c>
      <c r="I93" s="48">
        <v>9.5527699999999989</v>
      </c>
      <c r="J93" s="48">
        <v>-3273.2326350859876</v>
      </c>
      <c r="K93" s="48">
        <v>-1184.6930445710284</v>
      </c>
      <c r="L93" s="48">
        <v>-12.249590215221508</v>
      </c>
      <c r="M93" s="48">
        <v>-1480.6027187353391</v>
      </c>
      <c r="N93" s="48">
        <v>339.09999999999962</v>
      </c>
      <c r="O93" s="48">
        <v>-77.369026749737714</v>
      </c>
      <c r="P93" s="53">
        <v>13241.975092659999</v>
      </c>
      <c r="Q93" s="53">
        <v>98170.786335771874</v>
      </c>
      <c r="R93" s="53">
        <v>4245.5423917530998</v>
      </c>
      <c r="S93" s="53">
        <v>58254.676645891901</v>
      </c>
    </row>
    <row r="94" spans="1:19">
      <c r="A94" t="s">
        <v>125</v>
      </c>
      <c r="B94" s="48">
        <v>16411.409</v>
      </c>
      <c r="C94" s="48">
        <v>14948.834848160002</v>
      </c>
      <c r="D94" s="48">
        <v>3047.3740030526506</v>
      </c>
      <c r="E94" s="48">
        <v>4294.1190173690902</v>
      </c>
      <c r="F94" s="48">
        <v>5.552287186070906</v>
      </c>
      <c r="G94" s="48">
        <v>-3093.7740925789822</v>
      </c>
      <c r="H94" s="48">
        <v>403.3311574023391</v>
      </c>
      <c r="I94" s="48">
        <v>2.710418188896123</v>
      </c>
      <c r="J94" s="48">
        <v>-3175.3409975230124</v>
      </c>
      <c r="K94" s="48">
        <v>-1308.4434980763967</v>
      </c>
      <c r="L94" s="48">
        <v>-5.417840543837718</v>
      </c>
      <c r="M94" s="48">
        <v>-308.85721410243104</v>
      </c>
      <c r="N94" s="48">
        <v>2300.0899999999983</v>
      </c>
      <c r="O94" s="48">
        <v>-31.618457967558243</v>
      </c>
      <c r="P94" s="53">
        <v>15704.392137100001</v>
      </c>
      <c r="Q94" s="53">
        <v>100125.40931913382</v>
      </c>
      <c r="R94" s="53">
        <v>5206.5275815431005</v>
      </c>
      <c r="S94" s="53">
        <v>62249.50644907754</v>
      </c>
    </row>
    <row r="95" spans="1:19">
      <c r="A95" t="s">
        <v>126</v>
      </c>
      <c r="B95" s="48">
        <v>15872.122000000001</v>
      </c>
      <c r="C95" s="48">
        <v>16152.95380861</v>
      </c>
      <c r="D95" s="48">
        <v>3228.3318177659476</v>
      </c>
      <c r="E95" s="48">
        <v>4771.8966647756361</v>
      </c>
      <c r="F95" s="48">
        <v>8.9435560206480957</v>
      </c>
      <c r="G95" s="48">
        <v>-2895.2067567480253</v>
      </c>
      <c r="H95" s="48">
        <v>202.73233173524983</v>
      </c>
      <c r="I95" s="48">
        <v>38.524692834982666</v>
      </c>
      <c r="J95" s="48">
        <v>-2449.9288272944464</v>
      </c>
      <c r="K95" s="48">
        <v>-414.19115333073961</v>
      </c>
      <c r="L95" s="48">
        <v>-0.59354705134947583</v>
      </c>
      <c r="M95" s="48">
        <v>-2312.6024432337181</v>
      </c>
      <c r="N95" s="48">
        <v>-227.09747478554206</v>
      </c>
      <c r="O95" s="48">
        <v>-935.01061391896201</v>
      </c>
      <c r="P95" s="53">
        <v>16625.288833489998</v>
      </c>
      <c r="Q95" s="53">
        <v>104078.20880487522</v>
      </c>
      <c r="R95" s="53">
        <v>5287.7057815331</v>
      </c>
      <c r="S95" s="53">
        <v>62185.193866197558</v>
      </c>
    </row>
    <row r="96" spans="1:19">
      <c r="A96" t="s">
        <v>127</v>
      </c>
      <c r="B96" s="48">
        <v>12464.044</v>
      </c>
      <c r="C96" s="48">
        <v>13565.211769770001</v>
      </c>
      <c r="D96" s="48">
        <v>3463.8432448045428</v>
      </c>
      <c r="E96" s="48">
        <v>4952.7874132369634</v>
      </c>
      <c r="F96" s="48">
        <v>9.4475336413325905</v>
      </c>
      <c r="G96" s="48">
        <v>-2916.4996812295331</v>
      </c>
      <c r="H96" s="48">
        <v>396.02968451732977</v>
      </c>
      <c r="I96" s="48">
        <v>1.1413187445868704</v>
      </c>
      <c r="J96" s="48">
        <v>-1985.2583240283363</v>
      </c>
      <c r="K96" s="48">
        <v>2470.088881627958</v>
      </c>
      <c r="L96" s="48">
        <v>-6.7303532559253432</v>
      </c>
      <c r="M96" s="48">
        <v>1856.1740834668972</v>
      </c>
      <c r="N96" s="48">
        <v>-7318.0625252144582</v>
      </c>
      <c r="O96" s="48">
        <v>116.20484512483654</v>
      </c>
      <c r="P96" s="53">
        <v>14185.050227110001</v>
      </c>
      <c r="Q96" s="53">
        <v>101658.907385503</v>
      </c>
      <c r="R96" s="53">
        <v>5292.2918188162002</v>
      </c>
      <c r="S96" s="53">
        <v>60460.636902950151</v>
      </c>
    </row>
    <row r="97" spans="1:19">
      <c r="A97" t="s">
        <v>128</v>
      </c>
      <c r="B97" s="48">
        <v>12454.085288959999</v>
      </c>
      <c r="C97" s="48">
        <v>12277.939257760001</v>
      </c>
      <c r="D97" s="48">
        <v>3610.1115045684051</v>
      </c>
      <c r="E97" s="48">
        <v>6108.576424465642</v>
      </c>
      <c r="F97" s="48">
        <v>-23.730656172063384</v>
      </c>
      <c r="G97" s="48">
        <v>-2871.0451186328637</v>
      </c>
      <c r="H97" s="48">
        <v>320.58403100946009</v>
      </c>
      <c r="I97" s="48">
        <v>83.368521786077949</v>
      </c>
      <c r="J97" s="48">
        <v>-1851.933349452861</v>
      </c>
      <c r="K97" s="48">
        <v>-4678.0769294792444</v>
      </c>
      <c r="L97" s="48">
        <v>31.7710951878252</v>
      </c>
      <c r="M97" s="48">
        <v>-1778.0441854033061</v>
      </c>
      <c r="N97" s="48">
        <v>3545.0000000000005</v>
      </c>
      <c r="O97" s="48">
        <v>81.858741559040027</v>
      </c>
      <c r="P97" s="53" t="s">
        <v>40</v>
      </c>
      <c r="Q97" s="53">
        <v>111278.84608250044</v>
      </c>
      <c r="R97" s="53">
        <v>4804.4068192262002</v>
      </c>
      <c r="S97" s="53">
        <v>60560.277834779365</v>
      </c>
    </row>
    <row r="98" spans="1:19">
      <c r="A98" t="s">
        <v>129</v>
      </c>
      <c r="B98" s="48">
        <v>15437.820768999998</v>
      </c>
      <c r="C98" s="48">
        <v>13760.424492139999</v>
      </c>
      <c r="D98" s="48">
        <v>2954.6334632957205</v>
      </c>
      <c r="E98" s="48">
        <v>4881.3168002090433</v>
      </c>
      <c r="F98" s="48">
        <v>-23.091764730776475</v>
      </c>
      <c r="G98" s="48">
        <v>-2963.7770763454373</v>
      </c>
      <c r="H98" s="48">
        <v>305.56461838809037</v>
      </c>
      <c r="I98" s="48">
        <v>32.325525414736944</v>
      </c>
      <c r="J98" s="48">
        <v>406.81466368597398</v>
      </c>
      <c r="K98" s="48">
        <v>-10691.490831991505</v>
      </c>
      <c r="L98" s="48">
        <v>366.07046237466602</v>
      </c>
      <c r="M98" s="48">
        <v>5741.0992792834277</v>
      </c>
      <c r="N98" s="48">
        <v>1073.8000000000031</v>
      </c>
      <c r="O98" s="48">
        <v>-205.44066932072383</v>
      </c>
      <c r="P98" s="53" t="s">
        <v>40</v>
      </c>
      <c r="Q98" s="53">
        <v>114657.22922755283</v>
      </c>
      <c r="R98" s="53">
        <v>4560.1928017062</v>
      </c>
      <c r="S98" s="53">
        <v>57753.619674834285</v>
      </c>
    </row>
    <row r="99" spans="1:19">
      <c r="A99" t="s">
        <v>130</v>
      </c>
      <c r="B99" s="48">
        <v>15828.637882070001</v>
      </c>
      <c r="C99" s="48">
        <v>14002.162140390003</v>
      </c>
      <c r="D99" s="48">
        <v>3221.7996159255781</v>
      </c>
      <c r="E99" s="48">
        <v>5446.8630404046826</v>
      </c>
      <c r="F99" s="48">
        <v>-25.884068693695358</v>
      </c>
      <c r="G99" s="48">
        <v>-2836.7185909687073</v>
      </c>
      <c r="H99" s="48">
        <v>294.07002024568516</v>
      </c>
      <c r="I99" s="48">
        <v>109.37907340542742</v>
      </c>
      <c r="J99" s="48">
        <v>-702.90131105983312</v>
      </c>
      <c r="K99" s="48">
        <v>-7707.4995943155409</v>
      </c>
      <c r="L99" s="48">
        <v>-31.75</v>
      </c>
      <c r="M99" s="48">
        <v>4355.6338452888867</v>
      </c>
      <c r="N99" s="48">
        <v>-569.41195433491293</v>
      </c>
      <c r="O99" s="48">
        <v>-1798.1877656110064</v>
      </c>
      <c r="P99" s="53" t="s">
        <v>40</v>
      </c>
      <c r="Q99" s="53">
        <v>117221.79425172275</v>
      </c>
      <c r="R99" s="53">
        <v>5429.4763503355998</v>
      </c>
      <c r="S99" s="53">
        <v>57303.340889820422</v>
      </c>
    </row>
    <row r="100" spans="1:19">
      <c r="A100" t="s">
        <v>131</v>
      </c>
      <c r="B100" s="48">
        <v>14239.389750499999</v>
      </c>
      <c r="C100" s="48">
        <v>13503.250858639994</v>
      </c>
      <c r="D100" s="48">
        <v>3638.162300435501</v>
      </c>
      <c r="E100" s="48">
        <v>5439.6058046816443</v>
      </c>
      <c r="F100" s="48">
        <v>-21.231341033915104</v>
      </c>
      <c r="G100" s="48">
        <v>-3426.7321242105363</v>
      </c>
      <c r="H100" s="48">
        <v>202.70379052044257</v>
      </c>
      <c r="I100" s="48">
        <v>140.74146413121701</v>
      </c>
      <c r="J100" s="48">
        <v>674.38658980082505</v>
      </c>
      <c r="K100" s="48">
        <v>-12178.226499236542</v>
      </c>
      <c r="L100" s="48">
        <v>-144.04651921215941</v>
      </c>
      <c r="M100" s="48">
        <v>-87.098395708048884</v>
      </c>
      <c r="N100" s="48">
        <v>10261.847449881301</v>
      </c>
      <c r="O100" s="48">
        <v>2696.6854485043041</v>
      </c>
      <c r="P100" s="53" t="s">
        <v>40</v>
      </c>
      <c r="Q100" s="53">
        <v>122022.19780994488</v>
      </c>
      <c r="R100" s="53">
        <v>5338.4421566583251</v>
      </c>
      <c r="S100" s="53">
        <v>54071.724524105011</v>
      </c>
    </row>
    <row r="101" spans="1:19">
      <c r="A101" t="s">
        <v>132</v>
      </c>
      <c r="B101" s="48">
        <v>12764.825632879998</v>
      </c>
      <c r="C101" s="48">
        <v>13385.1088590199</v>
      </c>
      <c r="D101" s="48">
        <v>4037.4781476365042</v>
      </c>
      <c r="E101" s="48">
        <v>7098.319650390883</v>
      </c>
      <c r="F101" s="48">
        <v>-24.917890204640997</v>
      </c>
      <c r="G101" s="48">
        <v>-3753.0113960254253</v>
      </c>
      <c r="H101" s="48">
        <v>224.38517615076154</v>
      </c>
      <c r="I101" s="48">
        <v>44.85354984260222</v>
      </c>
      <c r="J101" s="48">
        <v>-3173.7764141907091</v>
      </c>
      <c r="K101" s="48">
        <v>-14042.875917619967</v>
      </c>
      <c r="L101" s="48">
        <v>-140</v>
      </c>
      <c r="M101" s="48">
        <v>194.07802879733237</v>
      </c>
      <c r="N101" s="48">
        <v>10938.213261835772</v>
      </c>
      <c r="O101" s="48">
        <v>965.45424795341387</v>
      </c>
      <c r="P101" s="53" t="s">
        <v>40</v>
      </c>
      <c r="Q101" s="53">
        <v>136569.80292554336</v>
      </c>
      <c r="R101" s="53">
        <v>5943.903015839529</v>
      </c>
      <c r="S101" s="53">
        <v>56647.397332164881</v>
      </c>
    </row>
    <row r="102" spans="1:19">
      <c r="A102" t="s">
        <v>133</v>
      </c>
      <c r="B102" s="48">
        <v>15524.041014119999</v>
      </c>
      <c r="C102" s="48">
        <v>16236.266840590099</v>
      </c>
      <c r="D102" s="48">
        <v>3625.340606870293</v>
      </c>
      <c r="E102" s="48">
        <v>5694.0254655039253</v>
      </c>
      <c r="F102" s="48">
        <v>-12.585051751714094</v>
      </c>
      <c r="G102" s="48">
        <v>-4020.5505126889848</v>
      </c>
      <c r="H102" s="48">
        <v>208.73565604354809</v>
      </c>
      <c r="I102" s="48">
        <v>43.503717000431614</v>
      </c>
      <c r="J102" s="48">
        <v>-2020.8276050550348</v>
      </c>
      <c r="K102" s="48">
        <v>-3760.1830873990993</v>
      </c>
      <c r="L102" s="48">
        <v>6.9043999999999999</v>
      </c>
      <c r="M102" s="48">
        <v>1607.3313540354857</v>
      </c>
      <c r="N102" s="48">
        <v>-2804.3830504531697</v>
      </c>
      <c r="O102" s="48">
        <v>-409.35111237136698</v>
      </c>
      <c r="P102" s="53" t="s">
        <v>40</v>
      </c>
      <c r="Q102" s="53">
        <v>141021.15107968287</v>
      </c>
      <c r="R102" s="53">
        <v>6312.2451921690572</v>
      </c>
      <c r="S102" s="53">
        <v>57581.019568010597</v>
      </c>
    </row>
    <row r="103" spans="1:19">
      <c r="A103" t="s">
        <v>134</v>
      </c>
      <c r="B103" s="48">
        <v>15851.8840510599</v>
      </c>
      <c r="C103" s="48">
        <v>17531.2659900199</v>
      </c>
      <c r="D103" s="48">
        <v>3659.9911029525824</v>
      </c>
      <c r="E103" s="48">
        <v>6209.2280319361116</v>
      </c>
      <c r="F103" s="48">
        <v>-26.190788804055202</v>
      </c>
      <c r="G103" s="48">
        <v>-3816.8231247575995</v>
      </c>
      <c r="H103" s="48">
        <v>-77.072073324071425</v>
      </c>
      <c r="I103" s="48">
        <v>79.178346423752743</v>
      </c>
      <c r="J103" s="48">
        <v>-3042.8951128536182</v>
      </c>
      <c r="K103" s="48">
        <v>-7208.3128524983813</v>
      </c>
      <c r="L103" s="48">
        <v>11.09</v>
      </c>
      <c r="M103" s="48">
        <v>-523.17624425007853</v>
      </c>
      <c r="N103" s="48">
        <v>1885.2193810571064</v>
      </c>
      <c r="O103" s="48">
        <v>-808.54832013946907</v>
      </c>
      <c r="P103" s="53" t="s">
        <v>40</v>
      </c>
      <c r="Q103" s="53">
        <v>149476.76270481982</v>
      </c>
      <c r="R103" s="53">
        <v>8001.6488080483741</v>
      </c>
      <c r="S103" s="53">
        <v>60031.504542926996</v>
      </c>
    </row>
    <row r="104" spans="1:19">
      <c r="A104" t="s">
        <v>135</v>
      </c>
      <c r="B104" s="48">
        <v>14521.12285372</v>
      </c>
      <c r="C104" s="48">
        <v>16956.294969690101</v>
      </c>
      <c r="D104" s="48">
        <v>4183.3921045229054</v>
      </c>
      <c r="E104" s="48">
        <v>6200.0674063757233</v>
      </c>
      <c r="F104" s="48">
        <v>-17.109791145463795</v>
      </c>
      <c r="G104" s="48">
        <v>-4709.095150157732</v>
      </c>
      <c r="H104" s="48">
        <v>15.384895667459205</v>
      </c>
      <c r="I104" s="48">
        <v>5.5096691290198363</v>
      </c>
      <c r="J104" s="48">
        <v>-2123.7321121605914</v>
      </c>
      <c r="K104" s="48">
        <v>-10910.367634105411</v>
      </c>
      <c r="L104" s="48">
        <v>25.78</v>
      </c>
      <c r="M104" s="48">
        <v>-727.9302577851131</v>
      </c>
      <c r="N104" s="48">
        <v>4536.6559316342864</v>
      </c>
      <c r="O104" s="48">
        <v>-42.436278087196115</v>
      </c>
      <c r="P104" s="53" t="s">
        <v>40</v>
      </c>
      <c r="Q104" s="53">
        <v>161289.34713775612</v>
      </c>
      <c r="R104" s="53">
        <v>8858.7627280509496</v>
      </c>
      <c r="S104" s="53">
        <v>64400.836571384149</v>
      </c>
    </row>
    <row r="105" spans="1:19">
      <c r="A105" t="s">
        <v>136</v>
      </c>
      <c r="B105" s="48">
        <v>14535.245471819999</v>
      </c>
      <c r="C105" s="48">
        <v>16200.49673246</v>
      </c>
      <c r="D105" s="48">
        <v>4473.6653944150567</v>
      </c>
      <c r="E105" s="48">
        <v>7870.3678476396726</v>
      </c>
      <c r="F105" s="48">
        <v>-22.966542081938801</v>
      </c>
      <c r="G105" s="48">
        <v>-4467.405436001136</v>
      </c>
      <c r="H105" s="48">
        <v>155.92394487930665</v>
      </c>
      <c r="I105" s="48">
        <v>23.955289532250244</v>
      </c>
      <c r="J105" s="48">
        <v>-2470.5255740136449</v>
      </c>
      <c r="K105" s="48">
        <v>-12953.380357882734</v>
      </c>
      <c r="L105" s="48">
        <v>-26.635151104400055</v>
      </c>
      <c r="M105" s="48">
        <v>-249.5858933176778</v>
      </c>
      <c r="N105" s="48">
        <v>6153.0312114022245</v>
      </c>
      <c r="O105" s="48">
        <v>-174.64930738010116</v>
      </c>
      <c r="P105" s="53" t="s">
        <v>40</v>
      </c>
      <c r="Q105" s="53">
        <v>176287.12269899715</v>
      </c>
      <c r="R105" s="53">
        <v>10028.561089928096</v>
      </c>
      <c r="S105" s="53">
        <v>66852.380370188184</v>
      </c>
    </row>
    <row r="106" spans="1:19">
      <c r="A106" t="s">
        <v>137</v>
      </c>
      <c r="B106" s="48">
        <v>15518.4522272499</v>
      </c>
      <c r="C106" s="48">
        <v>17214.880784129902</v>
      </c>
      <c r="D106" s="48">
        <v>3517.7767016905204</v>
      </c>
      <c r="E106" s="48">
        <v>6054.5794836795831</v>
      </c>
      <c r="F106" s="48">
        <v>-17.821287826597199</v>
      </c>
      <c r="G106" s="48">
        <v>-4635.750142213833</v>
      </c>
      <c r="H106" s="48">
        <v>452.41521993548321</v>
      </c>
      <c r="I106" s="48">
        <v>20.995039632250226</v>
      </c>
      <c r="J106" s="48">
        <v>-2210.5381390743341</v>
      </c>
      <c r="K106" s="48">
        <v>1874.0697430993391</v>
      </c>
      <c r="L106" s="48">
        <v>-4.339928401618482</v>
      </c>
      <c r="M106" s="48">
        <v>-9401.6118103485496</v>
      </c>
      <c r="N106" s="48">
        <v>740.86661733913434</v>
      </c>
      <c r="O106" s="48">
        <v>-588.16100804427151</v>
      </c>
      <c r="P106" s="53" t="s">
        <v>40</v>
      </c>
      <c r="Q106" s="53">
        <v>181951.05233634994</v>
      </c>
      <c r="R106" s="53">
        <v>10318.400940293881</v>
      </c>
      <c r="S106" s="53">
        <v>69409.199105792723</v>
      </c>
    </row>
    <row r="107" spans="1:19">
      <c r="A107" t="s">
        <v>138</v>
      </c>
      <c r="B107" s="48">
        <v>15665.260917150001</v>
      </c>
      <c r="C107" s="48">
        <v>16411.016608850099</v>
      </c>
      <c r="D107" s="48">
        <v>3357.7255472994643</v>
      </c>
      <c r="E107" s="48">
        <v>5310.7111874662869</v>
      </c>
      <c r="F107" s="48">
        <v>-19.952882253057798</v>
      </c>
      <c r="G107" s="48">
        <v>-4877.8596239804301</v>
      </c>
      <c r="H107" s="48">
        <v>237.83422700356516</v>
      </c>
      <c r="I107" s="48">
        <v>47.286188422250248</v>
      </c>
      <c r="J107" s="48">
        <v>-2655.9230502586192</v>
      </c>
      <c r="K107" s="48">
        <v>1902.422975928426</v>
      </c>
      <c r="L107" s="48">
        <v>30.437550125345012</v>
      </c>
      <c r="M107" s="48">
        <v>5157.0744377439478</v>
      </c>
      <c r="N107" s="48">
        <v>-12286.642176699504</v>
      </c>
      <c r="O107" s="48">
        <v>-541.19684048581166</v>
      </c>
      <c r="P107" s="53" t="s">
        <v>40</v>
      </c>
      <c r="Q107" s="53">
        <v>175055.75485057075</v>
      </c>
      <c r="R107" s="53">
        <v>9456.304015871272</v>
      </c>
      <c r="S107" s="53">
        <v>70538.150453089605</v>
      </c>
    </row>
    <row r="108" spans="1:19">
      <c r="A108" t="s">
        <v>139</v>
      </c>
      <c r="B108" s="48">
        <v>16082.04402207</v>
      </c>
      <c r="C108" s="48">
        <v>12717.83619104</v>
      </c>
      <c r="D108" s="48">
        <v>3992.9955344272857</v>
      </c>
      <c r="E108" s="48">
        <v>5041.7724450913884</v>
      </c>
      <c r="F108" s="48">
        <v>-18.714982541727196</v>
      </c>
      <c r="G108" s="48">
        <v>-4589.759428140158</v>
      </c>
      <c r="H108" s="48">
        <v>398.94594639820019</v>
      </c>
      <c r="I108" s="48">
        <v>18.839000452250225</v>
      </c>
      <c r="J108" s="48">
        <v>-2653.8014827019924</v>
      </c>
      <c r="K108" s="48">
        <v>2252.9623128932171</v>
      </c>
      <c r="L108" s="48">
        <v>-31.571359626606238</v>
      </c>
      <c r="M108" s="48">
        <v>-17871.767834751874</v>
      </c>
      <c r="N108" s="48">
        <v>16669.637124810964</v>
      </c>
      <c r="O108" s="48">
        <v>240.71730408923895</v>
      </c>
      <c r="P108" s="53" t="s">
        <v>40</v>
      </c>
      <c r="Q108" s="53">
        <v>197329.51068112324</v>
      </c>
      <c r="R108" s="53">
        <v>9527.8721388337435</v>
      </c>
      <c r="S108" s="53">
        <v>70969.625845393297</v>
      </c>
    </row>
    <row r="109" spans="1:19">
      <c r="A109" t="s">
        <v>140</v>
      </c>
      <c r="B109" s="48">
        <v>14170.702714290001</v>
      </c>
      <c r="C109" s="48">
        <v>11620.9459706699</v>
      </c>
      <c r="D109" s="48">
        <v>3941.5912142825009</v>
      </c>
      <c r="E109" s="48">
        <v>5651.6050965888253</v>
      </c>
      <c r="F109" s="48">
        <v>-21.994348031999397</v>
      </c>
      <c r="G109" s="48">
        <v>-4535.9885924076671</v>
      </c>
      <c r="H109" s="48">
        <v>284.5641744062454</v>
      </c>
      <c r="I109" s="48">
        <v>37.350322551103915</v>
      </c>
      <c r="J109" s="48">
        <v>-1968.5610285557709</v>
      </c>
      <c r="K109" s="48">
        <v>362.19014213013122</v>
      </c>
      <c r="L109" s="48">
        <v>-23.801878334520612</v>
      </c>
      <c r="M109" s="48">
        <v>-1963.7929065410717</v>
      </c>
      <c r="N109" s="48">
        <v>-45.111075789411188</v>
      </c>
      <c r="O109" s="48">
        <v>-242.75116492210054</v>
      </c>
      <c r="P109" s="53" t="s">
        <v>40</v>
      </c>
      <c r="Q109" s="53">
        <v>193938.73215491217</v>
      </c>
      <c r="R109" s="53">
        <v>9688.5228938443615</v>
      </c>
      <c r="S109" s="53">
        <v>72034.817507381609</v>
      </c>
    </row>
    <row r="110" spans="1:19">
      <c r="A110" t="s">
        <v>141</v>
      </c>
      <c r="B110" s="48">
        <v>16630.1505026501</v>
      </c>
      <c r="C110" s="48">
        <v>12407.2647689401</v>
      </c>
      <c r="D110" s="48">
        <v>3374.5190747321831</v>
      </c>
      <c r="E110" s="48">
        <v>4665.6821901720132</v>
      </c>
      <c r="F110" s="48">
        <v>-19.975818668555306</v>
      </c>
      <c r="G110" s="48">
        <v>-4819.9275207947394</v>
      </c>
      <c r="H110" s="48">
        <v>96.285767756410337</v>
      </c>
      <c r="I110" s="48">
        <v>139.17555071776633</v>
      </c>
      <c r="J110" s="48">
        <v>-380.71224606465444</v>
      </c>
      <c r="K110" s="48">
        <v>6026.4819239630324</v>
      </c>
      <c r="L110" s="48">
        <v>-44.898121176333845</v>
      </c>
      <c r="M110" s="48">
        <v>-6200.257435116001</v>
      </c>
      <c r="N110" s="48">
        <v>-1773.3854814777844</v>
      </c>
      <c r="O110" s="48">
        <v>-700.05195715279069</v>
      </c>
      <c r="P110" s="53" t="s">
        <v>40</v>
      </c>
      <c r="Q110" s="53">
        <v>199746.72048210341</v>
      </c>
      <c r="R110" s="53">
        <v>9324.278401302221</v>
      </c>
      <c r="S110" s="53">
        <v>74058.149051732529</v>
      </c>
    </row>
    <row r="111" spans="1:19">
      <c r="A111" t="s">
        <v>142</v>
      </c>
      <c r="B111" s="48">
        <v>17178.576206130001</v>
      </c>
      <c r="C111" s="48">
        <v>12707.217652129901</v>
      </c>
      <c r="D111" s="48">
        <v>3469.7676647637836</v>
      </c>
      <c r="E111" s="48">
        <v>4755.0040569411885</v>
      </c>
      <c r="F111" s="48">
        <v>-24.731655047716597</v>
      </c>
      <c r="G111" s="48">
        <v>-4194.1279788223346</v>
      </c>
      <c r="H111" s="48">
        <v>224.33982263701739</v>
      </c>
      <c r="I111" s="48">
        <v>79.950151047766326</v>
      </c>
      <c r="J111" s="48">
        <v>-1231.3744696785484</v>
      </c>
      <c r="K111" s="48">
        <v>-110.59915313869919</v>
      </c>
      <c r="L111" s="48">
        <v>33.353032524909807</v>
      </c>
      <c r="M111" s="48">
        <v>14593.523153453461</v>
      </c>
      <c r="N111" s="48">
        <v>-14823.064134088989</v>
      </c>
      <c r="O111" s="48">
        <v>-809.71407256529403</v>
      </c>
      <c r="P111" s="53" t="s">
        <v>40</v>
      </c>
      <c r="Q111" s="53">
        <v>194914.32593924255</v>
      </c>
      <c r="R111" s="53">
        <v>9065.782637516535</v>
      </c>
      <c r="S111" s="53">
        <v>72834.423402916203</v>
      </c>
    </row>
    <row r="112" spans="1:19">
      <c r="A112" t="s">
        <v>143</v>
      </c>
      <c r="B112" s="48">
        <v>17182.632301740003</v>
      </c>
      <c r="C112" s="48">
        <v>10192.909874769899</v>
      </c>
      <c r="D112" s="48">
        <v>4016.542850833996</v>
      </c>
      <c r="E112" s="48">
        <v>4573.3028783283653</v>
      </c>
      <c r="F112" s="48">
        <v>-26.186760459800201</v>
      </c>
      <c r="G112" s="48">
        <v>-4089.2318876857353</v>
      </c>
      <c r="H112" s="48">
        <v>243.94517515229239</v>
      </c>
      <c r="I112" s="48">
        <v>27.47127608123742</v>
      </c>
      <c r="J112" s="48">
        <v>-1545.8119418917627</v>
      </c>
      <c r="K112" s="48">
        <v>830.50881236101327</v>
      </c>
      <c r="L112" s="48">
        <v>11.046637132962836</v>
      </c>
      <c r="M112" s="48">
        <v>7867.997189446749</v>
      </c>
      <c r="N112" s="48">
        <v>-4732.9965763821647</v>
      </c>
      <c r="O112" s="48">
        <v>-158.21608189693143</v>
      </c>
      <c r="P112" s="53" t="s">
        <v>40</v>
      </c>
      <c r="Q112" s="53">
        <v>197400.80933445704</v>
      </c>
      <c r="R112" s="53">
        <v>8804.6760424466011</v>
      </c>
      <c r="S112" s="53">
        <v>72283.729642731734</v>
      </c>
    </row>
    <row r="113" spans="1:19">
      <c r="A113" t="s">
        <v>144</v>
      </c>
      <c r="B113" s="48">
        <v>13360.223063289999</v>
      </c>
      <c r="C113" s="48">
        <v>9434.4483953599483</v>
      </c>
      <c r="D113" s="48">
        <v>3685.8356921598979</v>
      </c>
      <c r="E113" s="48">
        <v>4675.5270447447429</v>
      </c>
      <c r="F113" s="48">
        <v>-25.580466789377098</v>
      </c>
      <c r="G113" s="48">
        <v>-2918.8137547838523</v>
      </c>
      <c r="H113" s="48">
        <v>264.70280019222702</v>
      </c>
      <c r="I113" s="48">
        <v>42.150144060190087</v>
      </c>
      <c r="J113" s="48">
        <v>-1504.5794552386947</v>
      </c>
      <c r="K113" s="48">
        <v>-257.78557683956797</v>
      </c>
      <c r="L113" s="48">
        <v>0.45319725249789056</v>
      </c>
      <c r="M113" s="48">
        <v>3172.6963289889582</v>
      </c>
      <c r="N113" s="48">
        <v>-1089.0322952149904</v>
      </c>
      <c r="O113" s="48">
        <v>23.210160923813874</v>
      </c>
      <c r="P113" s="53" t="s">
        <v>40</v>
      </c>
      <c r="Q113" s="53">
        <v>193440.94698052655</v>
      </c>
      <c r="R113" s="53">
        <v>6346.9950906310005</v>
      </c>
      <c r="S113" s="53">
        <v>76379.918565999993</v>
      </c>
    </row>
    <row r="114" spans="1:19">
      <c r="A114" t="s">
        <v>145</v>
      </c>
      <c r="B114" s="48">
        <v>14235.150176859999</v>
      </c>
      <c r="C114" s="48">
        <v>8894.3639015199515</v>
      </c>
      <c r="D114" s="48">
        <v>1879.3131675392654</v>
      </c>
      <c r="E114" s="48">
        <v>2176.8814668089053</v>
      </c>
      <c r="F114" s="48">
        <v>-16.741786752336498</v>
      </c>
      <c r="G114" s="48">
        <v>-2518.8801788771516</v>
      </c>
      <c r="H114" s="48">
        <v>392.03071486603534</v>
      </c>
      <c r="I114" s="48">
        <v>30.901715117434815</v>
      </c>
      <c r="J114" s="48">
        <v>436.64399307081925</v>
      </c>
      <c r="K114" s="48">
        <v>1597.0255981808134</v>
      </c>
      <c r="L114" s="48">
        <v>3.4963631194567508</v>
      </c>
      <c r="M114" s="48">
        <v>3003.0712710511739</v>
      </c>
      <c r="N114" s="48">
        <v>-792.71347557032232</v>
      </c>
      <c r="O114" s="48">
        <v>1316.9953094275525</v>
      </c>
      <c r="P114" s="53" t="s">
        <v>40</v>
      </c>
      <c r="Q114" s="53">
        <v>190996.42574570698</v>
      </c>
      <c r="R114" s="53">
        <v>5662.4476832461141</v>
      </c>
      <c r="S114" s="53">
        <v>74267.333694999994</v>
      </c>
    </row>
    <row r="115" spans="1:19">
      <c r="A115" t="s">
        <v>146</v>
      </c>
      <c r="B115" s="48">
        <v>14620.2669888499</v>
      </c>
      <c r="C115" s="48">
        <v>10551.320660719999</v>
      </c>
      <c r="D115" s="48">
        <v>1801.5694385605811</v>
      </c>
      <c r="E115" s="48">
        <v>2402.3253354236158</v>
      </c>
      <c r="F115" s="48">
        <v>-16.697273807850898</v>
      </c>
      <c r="G115" s="48">
        <v>-2556.1415747533429</v>
      </c>
      <c r="H115" s="48">
        <v>291.90559779531378</v>
      </c>
      <c r="I115" s="48">
        <v>40.116376924032259</v>
      </c>
      <c r="J115" s="48">
        <v>-1153.0983341050965</v>
      </c>
      <c r="K115" s="48">
        <v>2269.2189028008283</v>
      </c>
      <c r="L115" s="48">
        <v>-0.61779038559860955</v>
      </c>
      <c r="M115" s="48">
        <v>2685.3911720766828</v>
      </c>
      <c r="N115" s="48">
        <v>-3036.1381059745004</v>
      </c>
      <c r="O115" s="48">
        <v>-462.61771301270323</v>
      </c>
      <c r="P115" s="53" t="s">
        <v>40</v>
      </c>
      <c r="Q115" s="53">
        <v>189733.79063229583</v>
      </c>
      <c r="R115" s="53">
        <v>6218.5950071470297</v>
      </c>
      <c r="S115" s="53">
        <v>72566.584237000003</v>
      </c>
    </row>
    <row r="116" spans="1:19">
      <c r="A116" t="s">
        <v>147</v>
      </c>
      <c r="B116" s="48">
        <v>12729.97836693</v>
      </c>
      <c r="C116" s="48">
        <v>11434.6785640899</v>
      </c>
      <c r="D116" s="48">
        <v>2118.9251469120195</v>
      </c>
      <c r="E116" s="48">
        <v>2769.3156242372197</v>
      </c>
      <c r="F116" s="48">
        <v>-21.872345607725904</v>
      </c>
      <c r="G116" s="48">
        <v>-2044.1229512815235</v>
      </c>
      <c r="H116" s="48">
        <v>198.55648288520041</v>
      </c>
      <c r="I116" s="48">
        <v>49.96762245166849</v>
      </c>
      <c r="J116" s="48">
        <v>-1209.1378348657179</v>
      </c>
      <c r="K116" s="48">
        <v>-1102.81635425885</v>
      </c>
      <c r="L116" s="48">
        <v>7.0815995211095446</v>
      </c>
      <c r="M116" s="48">
        <v>3676.4491313098652</v>
      </c>
      <c r="N116" s="48">
        <v>-2809.2869789693887</v>
      </c>
      <c r="O116" s="48">
        <v>-265.14857122550029</v>
      </c>
      <c r="P116" s="53" t="s">
        <v>40</v>
      </c>
      <c r="Q116" s="53">
        <v>193756.27099260403</v>
      </c>
      <c r="R116" s="53">
        <v>5075.1991725224316</v>
      </c>
      <c r="S116" s="53">
        <v>72696.720784000005</v>
      </c>
    </row>
    <row r="117" spans="1:19">
      <c r="A117" t="s">
        <v>205</v>
      </c>
      <c r="B117" s="48">
        <v>15415.907398249999</v>
      </c>
      <c r="C117" s="48">
        <v>12174.69310726</v>
      </c>
      <c r="D117" s="48">
        <v>2009.076475839923</v>
      </c>
      <c r="E117" s="48">
        <v>2623.8690273620696</v>
      </c>
      <c r="F117" s="48">
        <v>-29.470517928922803</v>
      </c>
      <c r="G117" s="48">
        <v>-2481.0889207556247</v>
      </c>
      <c r="H117" s="48">
        <v>321.48572144887567</v>
      </c>
      <c r="I117" s="48">
        <v>43.06986524931704</v>
      </c>
      <c r="J117" s="48">
        <v>-2421.1690006580116</v>
      </c>
      <c r="K117" s="48">
        <v>1872.3782453916183</v>
      </c>
      <c r="L117" s="48">
        <v>-3.1515522925753694</v>
      </c>
      <c r="M117" s="48">
        <v>655.60955200395347</v>
      </c>
      <c r="N117" s="48">
        <v>679.65660706396204</v>
      </c>
      <c r="O117" s="48">
        <v>302.90596402744842</v>
      </c>
      <c r="P117" s="53" t="s">
        <v>40</v>
      </c>
      <c r="Q117" s="53">
        <v>190230.06105837008</v>
      </c>
      <c r="R117" s="53">
        <v>4739.1689339067234</v>
      </c>
      <c r="S117" s="53">
        <v>74663.444898999995</v>
      </c>
    </row>
    <row r="118" spans="1:19">
      <c r="A118" t="s">
        <v>206</v>
      </c>
      <c r="B118" s="48">
        <v>19980.469756430004</v>
      </c>
      <c r="C118" s="48">
        <v>14812.3471282399</v>
      </c>
      <c r="D118" s="48">
        <v>2241.4237690795985</v>
      </c>
      <c r="E118" s="48">
        <v>2878.9311185247921</v>
      </c>
      <c r="F118" s="48">
        <v>-29.7231021173226</v>
      </c>
      <c r="G118" s="48">
        <v>-2409.5395564288101</v>
      </c>
      <c r="H118" s="48">
        <v>444.9151631841637</v>
      </c>
      <c r="I118" s="48">
        <v>90.6378193940714</v>
      </c>
      <c r="J118" s="48">
        <v>-1450.3262216743187</v>
      </c>
      <c r="K118" s="48">
        <v>1266.031974925259</v>
      </c>
      <c r="L118" s="48">
        <v>-6.6810909034202837E-3</v>
      </c>
      <c r="M118" s="48">
        <v>-804.22884266965627</v>
      </c>
      <c r="N118" s="48">
        <v>2402.7581512615598</v>
      </c>
      <c r="O118" s="48">
        <v>-1212.6772220250714</v>
      </c>
      <c r="P118" s="53" t="s">
        <v>40</v>
      </c>
      <c r="Q118" s="53">
        <v>189485.19795169192</v>
      </c>
      <c r="R118" s="53">
        <v>4777.1939578745241</v>
      </c>
      <c r="S118" s="53">
        <v>76139.731396999996</v>
      </c>
    </row>
    <row r="119" spans="1:19">
      <c r="A119" t="s">
        <v>207</v>
      </c>
      <c r="B119" s="48">
        <v>22935.811708839999</v>
      </c>
      <c r="C119" s="48">
        <v>16276.60065844</v>
      </c>
      <c r="D119" s="48">
        <v>2394.2516114813134</v>
      </c>
      <c r="E119" s="48">
        <v>3357.8726462441127</v>
      </c>
      <c r="F119" s="48">
        <v>-25.281778005420602</v>
      </c>
      <c r="G119" s="48">
        <v>-2586.5750716175344</v>
      </c>
      <c r="H119" s="48">
        <v>359.54435505496429</v>
      </c>
      <c r="I119" s="48">
        <v>67.337620739796876</v>
      </c>
      <c r="J119" s="48">
        <v>-779.76345353585998</v>
      </c>
      <c r="K119" s="48">
        <v>990.39892734688374</v>
      </c>
      <c r="L119" s="48">
        <v>0.21818763342021547</v>
      </c>
      <c r="M119" s="48">
        <v>1201.4629306340235</v>
      </c>
      <c r="N119" s="48">
        <v>451.85512633449889</v>
      </c>
      <c r="O119" s="48">
        <v>-1646.4434233960394</v>
      </c>
      <c r="P119" s="53" t="s">
        <v>40</v>
      </c>
      <c r="Q119" s="53">
        <v>190133.6613472524</v>
      </c>
      <c r="R119" s="53">
        <v>4734.137117336455</v>
      </c>
      <c r="S119" s="53">
        <v>74112.965081000002</v>
      </c>
    </row>
    <row r="120" spans="1:19">
      <c r="A120" t="s">
        <v>208</v>
      </c>
      <c r="B120" s="48">
        <v>19370.063522479999</v>
      </c>
      <c r="C120" s="48">
        <v>16750.441086820101</v>
      </c>
      <c r="D120" s="48">
        <v>2783.6006912147491</v>
      </c>
      <c r="E120" s="48">
        <v>4210.4558630078627</v>
      </c>
      <c r="F120" s="48">
        <v>-24.457443059164103</v>
      </c>
      <c r="G120" s="48">
        <v>-2239.8920961354825</v>
      </c>
      <c r="H120" s="48">
        <v>354.80494255846958</v>
      </c>
      <c r="I120" s="48">
        <v>38.078500814113823</v>
      </c>
      <c r="J120" s="48">
        <v>-768.57049783472053</v>
      </c>
      <c r="K120" s="48">
        <v>682.43237299604812</v>
      </c>
      <c r="L120" s="48">
        <v>-12.633682015520231</v>
      </c>
      <c r="M120" s="48">
        <v>4214.8456935001777</v>
      </c>
      <c r="N120" s="48">
        <v>-3640.0827101900027</v>
      </c>
      <c r="O120" s="48">
        <v>147.25781762096312</v>
      </c>
      <c r="P120" s="53" t="s">
        <v>40</v>
      </c>
      <c r="Q120" s="53">
        <v>191097.25296587939</v>
      </c>
      <c r="R120" s="53">
        <v>4404.7440749367397</v>
      </c>
      <c r="S120" s="53">
        <v>72365.520172999997</v>
      </c>
    </row>
    <row r="121" spans="1:19">
      <c r="A121" t="s">
        <v>209</v>
      </c>
      <c r="B121" s="48">
        <v>25040.787042659998</v>
      </c>
      <c r="C121" s="48">
        <v>21976.207352719797</v>
      </c>
      <c r="D121" s="48">
        <v>3064.2537647665781</v>
      </c>
      <c r="E121" s="48">
        <v>5043.4971029884227</v>
      </c>
      <c r="F121" s="48">
        <v>-19.101849308745301</v>
      </c>
      <c r="G121" s="48">
        <v>-2557.3830582836376</v>
      </c>
      <c r="H121" s="48">
        <v>407.47555063761763</v>
      </c>
      <c r="I121" s="48">
        <v>31.591141299272895</v>
      </c>
      <c r="J121" s="48">
        <v>-3452.504049984545</v>
      </c>
      <c r="K121" s="48">
        <v>2110.7216039237351</v>
      </c>
      <c r="L121" s="48">
        <v>1.168514335901522</v>
      </c>
      <c r="M121" s="48">
        <v>-4255.3254404171503</v>
      </c>
      <c r="N121" s="48">
        <v>3192.3978706800003</v>
      </c>
      <c r="O121" s="48">
        <v>-906.50238324462021</v>
      </c>
      <c r="P121" s="53" t="s">
        <v>40</v>
      </c>
      <c r="Q121" s="53">
        <v>194758.4063761362</v>
      </c>
      <c r="R121" s="53">
        <v>4618.7355147831295</v>
      </c>
      <c r="S121" s="53">
        <v>76026.680687999993</v>
      </c>
    </row>
    <row r="122" spans="1:19">
      <c r="A122" t="s">
        <v>210</v>
      </c>
      <c r="B122" s="48">
        <v>19654.524282930099</v>
      </c>
      <c r="C122" s="48">
        <v>16027.469656479901</v>
      </c>
      <c r="D122" s="48">
        <v>3511.1168038406227</v>
      </c>
      <c r="E122" s="48">
        <v>5144.0211228857725</v>
      </c>
      <c r="F122" s="48">
        <v>-21.884734955605403</v>
      </c>
      <c r="G122" s="48">
        <v>-2844.4915156062266</v>
      </c>
      <c r="H122" s="48">
        <v>607.87958879838106</v>
      </c>
      <c r="I122" s="48">
        <v>23.454821251052813</v>
      </c>
      <c r="J122" s="48">
        <v>-4270.8495560924312</v>
      </c>
      <c r="K122" s="48">
        <v>1788.912302973959</v>
      </c>
      <c r="L122" s="48">
        <v>-0.12235267018956383</v>
      </c>
      <c r="M122" s="48">
        <v>-1633.9173028911787</v>
      </c>
      <c r="N122" s="48">
        <v>1283.3999999999987</v>
      </c>
      <c r="O122" s="48">
        <v>-2029.2104390624911</v>
      </c>
      <c r="P122" s="53" t="s">
        <v>40</v>
      </c>
      <c r="Q122" s="53">
        <v>191540.5904508708</v>
      </c>
      <c r="R122" s="53">
        <v>4359.1851244727459</v>
      </c>
      <c r="S122" s="53">
        <v>79877.618919999994</v>
      </c>
    </row>
    <row r="123" spans="1:19">
      <c r="A123" t="s">
        <v>211</v>
      </c>
      <c r="B123" s="48">
        <v>22880.728892259998</v>
      </c>
      <c r="C123" s="48">
        <v>21735.574076099998</v>
      </c>
      <c r="D123" s="48">
        <v>3765.2574014623078</v>
      </c>
      <c r="E123" s="48">
        <v>5683.1740199508995</v>
      </c>
      <c r="F123" s="48">
        <v>-30.879865277293302</v>
      </c>
      <c r="G123" s="48">
        <v>-2720.6418050197281</v>
      </c>
      <c r="H123" s="48">
        <v>440.98600434939385</v>
      </c>
      <c r="I123" s="48">
        <v>84.373312460597958</v>
      </c>
      <c r="J123" s="48">
        <v>-5463.3078063823286</v>
      </c>
      <c r="K123" s="48">
        <v>2163.5077955127699</v>
      </c>
      <c r="L123" s="48">
        <v>-4.8942820978695583</v>
      </c>
      <c r="M123" s="48">
        <v>2974.4379580521108</v>
      </c>
      <c r="N123" s="48">
        <v>-3525.3220803299992</v>
      </c>
      <c r="O123" s="48">
        <v>-775.31407877447191</v>
      </c>
      <c r="P123" s="53" t="s">
        <v>40</v>
      </c>
      <c r="Q123" s="53">
        <v>180382.95450547594</v>
      </c>
      <c r="R123" s="53">
        <v>4613</v>
      </c>
      <c r="S123" s="53">
        <v>87839</v>
      </c>
    </row>
    <row r="124" spans="1:19">
      <c r="A124" t="s">
        <v>212</v>
      </c>
      <c r="B124" s="48">
        <v>21223.51869402</v>
      </c>
      <c r="C124" s="48">
        <v>15700.32248701</v>
      </c>
      <c r="D124" s="48">
        <v>4089.5063377368801</v>
      </c>
      <c r="E124" s="48">
        <v>5288.3795551613666</v>
      </c>
      <c r="F124" s="48">
        <v>-26.9032529562779</v>
      </c>
      <c r="G124" s="48">
        <v>-3121.8892684112802</v>
      </c>
      <c r="H124" s="48">
        <v>556.82139251212266</v>
      </c>
      <c r="I124" s="48">
        <v>37.440516524533749</v>
      </c>
      <c r="J124" s="48">
        <v>422.29818188746754</v>
      </c>
      <c r="K124" s="48">
        <v>814.38435693904216</v>
      </c>
      <c r="L124" s="48">
        <v>6.1035700029106685</v>
      </c>
      <c r="M124" s="48">
        <v>-4515.9349422567693</v>
      </c>
      <c r="N124" s="48">
        <v>5969.2935022900019</v>
      </c>
      <c r="O124" s="48">
        <v>926.35229160804715</v>
      </c>
      <c r="P124" s="53" t="s">
        <v>40</v>
      </c>
      <c r="Q124" s="53">
        <v>189288</v>
      </c>
      <c r="R124" s="53">
        <v>4623</v>
      </c>
      <c r="S124" s="53">
        <v>82782</v>
      </c>
    </row>
    <row r="125" spans="1:19">
      <c r="A125" t="s">
        <v>217</v>
      </c>
      <c r="B125" s="50">
        <v>15908.8508912501</v>
      </c>
      <c r="C125" s="50">
        <v>16262.093261230102</v>
      </c>
      <c r="D125" s="50">
        <v>4281.401253755329</v>
      </c>
      <c r="E125" s="50">
        <v>6570.5841065304803</v>
      </c>
      <c r="F125" s="50">
        <v>-22.004837783613194</v>
      </c>
      <c r="G125" s="50">
        <v>-1936.4270632912517</v>
      </c>
      <c r="H125" s="48">
        <v>511.90554196444015</v>
      </c>
      <c r="I125" s="48">
        <v>25.027050714070192</v>
      </c>
      <c r="J125" s="50">
        <v>116.68203542334692</v>
      </c>
      <c r="K125" s="50">
        <v>511.90554196444015</v>
      </c>
      <c r="L125" s="50">
        <v>25.027050714070192</v>
      </c>
      <c r="M125" s="50">
        <v>596.72594212157537</v>
      </c>
      <c r="N125" s="50">
        <v>3946.9266870454812</v>
      </c>
      <c r="O125" s="50">
        <v>1307.1079227862185</v>
      </c>
      <c r="P125" s="53" t="s">
        <v>40</v>
      </c>
      <c r="Q125" s="54">
        <f>Q123+R123</f>
        <v>184995.95450547594</v>
      </c>
      <c r="R125" s="51">
        <f>R123+Y123</f>
        <v>4613</v>
      </c>
      <c r="S125" s="51">
        <v>83899.169202999998</v>
      </c>
    </row>
    <row r="126" spans="1:19">
      <c r="A126" t="s">
        <v>218</v>
      </c>
      <c r="B126" s="50">
        <v>17588.819487389901</v>
      </c>
      <c r="C126" s="50">
        <v>19613.921096709899</v>
      </c>
      <c r="D126" s="50">
        <v>3830.2470375879939</v>
      </c>
      <c r="E126" s="50">
        <v>5466.7767056476077</v>
      </c>
      <c r="F126" s="50">
        <v>-23.451171638456</v>
      </c>
      <c r="G126" s="50">
        <v>-1733.2132618692963</v>
      </c>
      <c r="H126" s="48">
        <v>567.17763633264337</v>
      </c>
      <c r="I126" s="48">
        <v>40.675426918393597</v>
      </c>
      <c r="J126" s="50">
        <v>107.18370669117209</v>
      </c>
      <c r="K126" s="50">
        <v>719.35487862969455</v>
      </c>
      <c r="L126" s="50">
        <v>34.812182918393603</v>
      </c>
      <c r="M126" s="50">
        <v>686.14069752163164</v>
      </c>
      <c r="N126" s="50">
        <v>4820.8051695668273</v>
      </c>
      <c r="O126" s="50">
        <v>280.23930187676234</v>
      </c>
      <c r="P126" s="53" t="s">
        <v>40</v>
      </c>
      <c r="Q126" s="54">
        <f>Q124+R124</f>
        <v>193911</v>
      </c>
      <c r="R126" s="51">
        <f>R124+Y124</f>
        <v>4623</v>
      </c>
      <c r="S126" s="51">
        <v>88844.488928000006</v>
      </c>
    </row>
    <row r="127" spans="1:19">
      <c r="A127" t="s">
        <v>221</v>
      </c>
      <c r="B127" s="48">
        <v>17734.599976419999</v>
      </c>
      <c r="C127" s="48">
        <v>19108.082871230003</v>
      </c>
      <c r="D127" s="48">
        <v>3975.6458598669078</v>
      </c>
      <c r="E127" s="48">
        <v>5718.3342815542437</v>
      </c>
      <c r="F127" s="48">
        <v>-20.272856603661605</v>
      </c>
      <c r="G127" s="48">
        <v>-3427.1629102291154</v>
      </c>
      <c r="H127" s="48">
        <v>460.89649674553971</v>
      </c>
      <c r="I127" s="48">
        <v>35.285233342405093</v>
      </c>
      <c r="J127" s="48">
        <v>-5555.084589893997</v>
      </c>
      <c r="K127" s="48">
        <v>1902.9498932069091</v>
      </c>
      <c r="L127" s="48">
        <v>-2.0178203242630932</v>
      </c>
      <c r="M127" s="48">
        <v>-718.92312970055718</v>
      </c>
      <c r="N127" s="48">
        <v>-888.82337892287137</v>
      </c>
      <c r="O127" s="48">
        <v>805.52632760739561</v>
      </c>
      <c r="P127" s="53" t="s">
        <v>40</v>
      </c>
      <c r="Q127" s="55">
        <f>SUM('Cuadro trimestral (16-23)'!W80:AG80)</f>
        <v>184113.83416070929</v>
      </c>
      <c r="R127" s="55">
        <f>SUM('Cuadro trimestral (16-23)'!AH80:AQ80)</f>
        <v>4692.5595761959594</v>
      </c>
      <c r="S127" s="55">
        <f>SUM('Cuadro trimestral (16-23)'!AR80:AW80)</f>
        <v>94710.389812000009</v>
      </c>
    </row>
    <row r="128" spans="1:19">
      <c r="A128" t="s">
        <v>220</v>
      </c>
    </row>
  </sheetData>
  <mergeCells count="19">
    <mergeCell ref="M7:M8"/>
    <mergeCell ref="N7:N8"/>
    <mergeCell ref="P7:P8"/>
    <mergeCell ref="Q7:Q8"/>
    <mergeCell ref="A6:A8"/>
    <mergeCell ref="B6:H6"/>
    <mergeCell ref="I6:I8"/>
    <mergeCell ref="J6:P6"/>
    <mergeCell ref="Q6:S6"/>
    <mergeCell ref="B7:C7"/>
    <mergeCell ref="D7:E7"/>
    <mergeCell ref="F7:G7"/>
    <mergeCell ref="H7:H8"/>
    <mergeCell ref="J7:J8"/>
    <mergeCell ref="O7:O8"/>
    <mergeCell ref="S7:S8"/>
    <mergeCell ref="R7:R8"/>
    <mergeCell ref="K7:K8"/>
    <mergeCell ref="L7:L8"/>
  </mergeCells>
  <phoneticPr fontId="4" type="noConversion"/>
  <hyperlinks>
    <hyperlink ref="B4" r:id="rId1" location=":~:text=La%20balanza%20de%20pagos%20(BP,cuentas%20corriente%2C%20capital%20y%20financiera." xr:uid="{F65511B6-5AF9-4BC4-A738-B7365AD7ABD8}"/>
    <hyperlink ref="E4" location="INDICE!A1" display="Volver al indice" xr:uid="{5F5111E4-05D7-49CD-8454-1C489062AECC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818E-8886-4321-A512-173367C7CF80}">
  <sheetPr codeName="Hoja3"/>
  <dimension ref="A1:S38"/>
  <sheetViews>
    <sheetView workbookViewId="0">
      <pane xSplit="1" ySplit="8" topLeftCell="D33" activePane="bottomRight" state="frozen"/>
      <selection pane="topRight" activeCell="B1" sqref="B1"/>
      <selection pane="bottomLeft" activeCell="A8" sqref="A8"/>
      <selection pane="bottomRight" activeCell="D38" sqref="D38"/>
    </sheetView>
  </sheetViews>
  <sheetFormatPr baseColWidth="10" defaultColWidth="10.7109375" defaultRowHeight="15"/>
  <cols>
    <col min="2" max="2" width="14.7109375" bestFit="1" customWidth="1"/>
    <col min="3" max="3" width="13.85546875" bestFit="1" customWidth="1"/>
    <col min="4" max="4" width="14.7109375" bestFit="1" customWidth="1"/>
    <col min="5" max="5" width="15" bestFit="1" customWidth="1"/>
    <col min="6" max="6" width="13" customWidth="1"/>
    <col min="8" max="8" width="14.85546875" customWidth="1"/>
    <col min="13" max="13" width="12.42578125" customWidth="1"/>
    <col min="16" max="16" width="14.85546875" customWidth="1"/>
  </cols>
  <sheetData>
    <row r="1" spans="1:19" ht="23.25">
      <c r="A1" s="1" t="s">
        <v>9</v>
      </c>
    </row>
    <row r="2" spans="1:19" ht="21">
      <c r="A2" s="2" t="s">
        <v>148</v>
      </c>
    </row>
    <row r="3" spans="1:19">
      <c r="A3" t="s">
        <v>11</v>
      </c>
    </row>
    <row r="4" spans="1:19">
      <c r="A4" t="s">
        <v>12</v>
      </c>
      <c r="B4" s="15" t="s">
        <v>13</v>
      </c>
      <c r="E4" s="15" t="s">
        <v>14</v>
      </c>
    </row>
    <row r="6" spans="1:19" ht="15.75">
      <c r="A6" s="26" t="s">
        <v>15</v>
      </c>
      <c r="B6" s="27" t="s">
        <v>16</v>
      </c>
      <c r="C6" s="28"/>
      <c r="D6" s="28"/>
      <c r="E6" s="28"/>
      <c r="F6" s="28"/>
      <c r="G6" s="28"/>
      <c r="H6" s="28"/>
      <c r="I6" s="25" t="s">
        <v>17</v>
      </c>
      <c r="J6" s="27" t="s">
        <v>18</v>
      </c>
      <c r="K6" s="28"/>
      <c r="L6" s="28"/>
      <c r="M6" s="28"/>
      <c r="N6" s="28"/>
      <c r="O6" s="28"/>
      <c r="P6" s="29"/>
      <c r="Q6" s="30" t="s">
        <v>19</v>
      </c>
      <c r="R6" s="30"/>
      <c r="S6" s="30"/>
    </row>
    <row r="7" spans="1:19" ht="15.75">
      <c r="A7" s="26"/>
      <c r="B7" s="31" t="s">
        <v>20</v>
      </c>
      <c r="C7" s="32"/>
      <c r="D7" s="31" t="s">
        <v>21</v>
      </c>
      <c r="E7" s="32"/>
      <c r="F7" s="31" t="s">
        <v>22</v>
      </c>
      <c r="G7" s="32"/>
      <c r="H7" s="24" t="s">
        <v>23</v>
      </c>
      <c r="I7" s="25"/>
      <c r="J7" s="33" t="s">
        <v>24</v>
      </c>
      <c r="K7" s="33" t="s">
        <v>25</v>
      </c>
      <c r="L7" s="33" t="s">
        <v>26</v>
      </c>
      <c r="M7" s="33" t="s">
        <v>27</v>
      </c>
      <c r="N7" s="33" t="s">
        <v>28</v>
      </c>
      <c r="O7" s="34" t="s">
        <v>29</v>
      </c>
      <c r="P7" s="37" t="s">
        <v>30</v>
      </c>
      <c r="Q7" s="24" t="s">
        <v>31</v>
      </c>
      <c r="R7" s="35" t="s">
        <v>32</v>
      </c>
      <c r="S7" s="34" t="s">
        <v>33</v>
      </c>
    </row>
    <row r="8" spans="1:19" ht="47.25">
      <c r="A8" s="26"/>
      <c r="B8" s="3" t="s">
        <v>34</v>
      </c>
      <c r="C8" s="3" t="s">
        <v>35</v>
      </c>
      <c r="D8" s="12" t="s">
        <v>34</v>
      </c>
      <c r="E8" s="6" t="s">
        <v>36</v>
      </c>
      <c r="F8" s="9" t="s">
        <v>37</v>
      </c>
      <c r="G8" s="9" t="s">
        <v>38</v>
      </c>
      <c r="H8" s="25"/>
      <c r="I8" s="25"/>
      <c r="J8" s="33"/>
      <c r="K8" s="33"/>
      <c r="L8" s="33"/>
      <c r="M8" s="33"/>
      <c r="N8" s="33"/>
      <c r="O8" s="33"/>
      <c r="P8" s="38"/>
      <c r="Q8" s="25"/>
      <c r="R8" s="36"/>
      <c r="S8" s="30"/>
    </row>
    <row r="9" spans="1:19">
      <c r="A9">
        <v>1994</v>
      </c>
      <c r="B9" s="18">
        <f>SUM('Cuadro trimestral (94-23)'!B9:B12)</f>
        <v>16023.3</v>
      </c>
      <c r="C9" s="18">
        <f>SUM('Cuadro trimestral (94-23)'!C9:C12)</f>
        <v>20162.199999999997</v>
      </c>
      <c r="D9" s="18">
        <f>SUM('Cuadro trimestral (94-23)'!D9:D12)</f>
        <v>3364.1000000000004</v>
      </c>
      <c r="E9" s="18">
        <f>SUM('Cuadro trimestral (94-23)'!E9:E12)</f>
        <v>7143.1</v>
      </c>
      <c r="F9" s="18">
        <f>SUM('Cuadro trimestral (94-23)'!F9:F12)</f>
        <v>10.5</v>
      </c>
      <c r="G9" s="18">
        <f>SUM('Cuadro trimestral (94-23)'!G9:G12)</f>
        <v>-3571.2529700946197</v>
      </c>
      <c r="H9" s="18">
        <f>SUM('Cuadro trimestral (94-23)'!H9:H12)</f>
        <v>497.2</v>
      </c>
      <c r="I9" s="18">
        <f>SUM('Cuadro trimestral (94-23)'!I9:I12)</f>
        <v>17.5</v>
      </c>
      <c r="J9" s="18">
        <f>SUM('Cuadro trimestral (94-23)'!J9:J12)</f>
        <v>2622.0878782643508</v>
      </c>
      <c r="K9" s="18">
        <f>SUM('Cuadro trimestral (94-23)'!K9:K12)</f>
        <v>9461.3079954038967</v>
      </c>
      <c r="L9" s="18">
        <f>SUM('Cuadro trimestral (94-23)'!L9:L12)</f>
        <v>0</v>
      </c>
      <c r="M9" s="18">
        <f>SUM('Cuadro trimestral (94-23)'!M9:M12)</f>
        <v>1680.5222753707762</v>
      </c>
      <c r="N9" s="18">
        <f>SUM('Cuadro trimestral (94-23)'!N9:N12)</f>
        <v>682</v>
      </c>
      <c r="O9" s="18">
        <f>SUM('Cuadro trimestral (94-23)'!O9:O12)</f>
        <v>-2117.9651789444033</v>
      </c>
      <c r="P9" s="18">
        <f>SUM('Cuadro trimestral (94-23)'!P9:P12)</f>
        <v>21675.1</v>
      </c>
      <c r="Q9" s="18">
        <f>SUM('Cuadro trimestral (94-23)'!Q9:Q12)</f>
        <v>61267.5</v>
      </c>
      <c r="R9" s="18">
        <f>SUM('Cuadro trimestral (94-23)'!R9:R12)</f>
        <v>15456.76071489284</v>
      </c>
      <c r="S9" s="18">
        <f>SUM('Cuadro trimestral (94-23)'!S9:S12)</f>
        <v>10799.710999999999</v>
      </c>
    </row>
    <row r="10" spans="1:19">
      <c r="A10">
        <v>1995</v>
      </c>
      <c r="B10" s="18">
        <f>SUM('Cuadro trimestral (94-23)'!B13:B16)</f>
        <v>21161.7</v>
      </c>
      <c r="C10" s="18">
        <f>SUM('Cuadro trimestral (94-23)'!C13:C16)</f>
        <v>18804.3</v>
      </c>
      <c r="D10" s="18">
        <f>SUM('Cuadro trimestral (94-23)'!D13:D16)</f>
        <v>3825.6000000000004</v>
      </c>
      <c r="E10" s="18">
        <f>SUM('Cuadro trimestral (94-23)'!E13:E16)</f>
        <v>7261.7</v>
      </c>
      <c r="F10" s="18">
        <f>SUM('Cuadro trimestral (94-23)'!F13:F16)</f>
        <v>12.299999999999999</v>
      </c>
      <c r="G10" s="18">
        <f>SUM('Cuadro trimestral (94-23)'!G13:G16)</f>
        <v>-4634.5722542908334</v>
      </c>
      <c r="H10" s="18">
        <f>SUM('Cuadro trimestral (94-23)'!H13:H16)</f>
        <v>596.79999999999995</v>
      </c>
      <c r="I10" s="18">
        <f>SUM('Cuadro trimestral (94-23)'!I13:I16)</f>
        <v>14.200000000000001</v>
      </c>
      <c r="J10" s="18">
        <f>SUM('Cuadro trimestral (94-23)'!J13:J16)</f>
        <v>4112.2744035646692</v>
      </c>
      <c r="K10" s="18">
        <f>SUM('Cuadro trimestral (94-23)'!K13:K16)</f>
        <v>2313.4895431459618</v>
      </c>
      <c r="L10" s="18">
        <f>SUM('Cuadro trimestral (94-23)'!L13:L16)</f>
        <v>0</v>
      </c>
      <c r="M10" s="18">
        <f>SUM('Cuadro trimestral (94-23)'!M13:M16)</f>
        <v>1261.3317477910875</v>
      </c>
      <c r="N10" s="18">
        <f>SUM('Cuadro trimestral (94-23)'!N13:N16)</f>
        <v>-102</v>
      </c>
      <c r="O10" s="18">
        <f>SUM('Cuadro trimestral (94-23)'!O13:O16)</f>
        <v>-2699.1234402108835</v>
      </c>
      <c r="P10" s="18">
        <f>SUM('Cuadro trimestral (94-23)'!P13:P16)</f>
        <v>20199.699999999997</v>
      </c>
      <c r="Q10" s="18">
        <f>SUM('Cuadro trimestral (94-23)'!Q13:Q16)</f>
        <v>261402.5</v>
      </c>
      <c r="R10" s="18">
        <f>SUM('Cuadro trimestral (94-23)'!R13:R16)</f>
        <v>70527.489164082799</v>
      </c>
      <c r="S10" s="18">
        <f>SUM('Cuadro trimestral (94-23)'!S13:S16)</f>
        <v>51078</v>
      </c>
    </row>
    <row r="11" spans="1:19">
      <c r="A11">
        <v>1996</v>
      </c>
      <c r="B11" s="18">
        <f>SUM('Cuadro trimestral (94-23)'!B17:B20)</f>
        <v>24042.699999999997</v>
      </c>
      <c r="C11" s="18">
        <f>SUM('Cuadro trimestral (94-23)'!C17:C20)</f>
        <v>22283.200000000001</v>
      </c>
      <c r="D11" s="18">
        <f>SUM('Cuadro trimestral (94-23)'!D17:D20)</f>
        <v>4405.3546424928918</v>
      </c>
      <c r="E11" s="18">
        <f>SUM('Cuadro trimestral (94-23)'!E17:E20)</f>
        <v>7952.3040662180902</v>
      </c>
      <c r="F11" s="18">
        <f>SUM('Cuadro trimestral (94-23)'!F17:F20)</f>
        <v>9.8000000000000007</v>
      </c>
      <c r="G11" s="18">
        <f>SUM('Cuadro trimestral (94-23)'!G17:G20)</f>
        <v>-5459.9632704600654</v>
      </c>
      <c r="H11" s="18">
        <f>SUM('Cuadro trimestral (94-23)'!H17:H20)</f>
        <v>482.20000000000005</v>
      </c>
      <c r="I11" s="18">
        <f>SUM('Cuadro trimestral (94-23)'!I17:I20)</f>
        <v>50.800000000000004</v>
      </c>
      <c r="J11" s="18">
        <f>SUM('Cuadro trimestral (94-23)'!J17:J20)</f>
        <v>5347.7876866472479</v>
      </c>
      <c r="K11" s="18">
        <f>SUM('Cuadro trimestral (94-23)'!K17:K20)</f>
        <v>9594.1920488416818</v>
      </c>
      <c r="L11" s="18">
        <f>SUM('Cuadro trimestral (94-23)'!L17:L20)</f>
        <v>0</v>
      </c>
      <c r="M11" s="18">
        <f>SUM('Cuadro trimestral (94-23)'!M17:M20)</f>
        <v>-2743.9462354661396</v>
      </c>
      <c r="N11" s="18">
        <f>SUM('Cuadro trimestral (94-23)'!N17:N20)</f>
        <v>3882</v>
      </c>
      <c r="O11" s="18">
        <f>SUM('Cuadro trimestral (94-23)'!O17:O20)</f>
        <v>-1611.4208058375261</v>
      </c>
      <c r="P11" s="18">
        <f>SUM('Cuadro trimestral (94-23)'!P17:P20)</f>
        <v>23855.100000000002</v>
      </c>
      <c r="Q11" s="18">
        <f>SUM('Cuadro trimestral (94-23)'!Q17:Q20)</f>
        <v>284528.98700000002</v>
      </c>
      <c r="R11" s="18">
        <f>SUM('Cuadro trimestral (94-23)'!R17:R20)</f>
        <v>91820.089399392469</v>
      </c>
      <c r="S11" s="18">
        <f>SUM('Cuadro trimestral (94-23)'!S17:S20)</f>
        <v>54820.671000000002</v>
      </c>
    </row>
    <row r="12" spans="1:19">
      <c r="A12">
        <v>1997</v>
      </c>
      <c r="B12" s="18">
        <f>SUM('Cuadro trimestral (94-23)'!B21:B24)</f>
        <v>26430.800000000003</v>
      </c>
      <c r="C12" s="18">
        <f>SUM('Cuadro trimestral (94-23)'!C21:C24)</f>
        <v>28553.5</v>
      </c>
      <c r="D12" s="18">
        <f>SUM('Cuadro trimestral (94-23)'!D21:D24)</f>
        <v>4598.7714713552214</v>
      </c>
      <c r="E12" s="18">
        <f>SUM('Cuadro trimestral (94-23)'!E21:E24)</f>
        <v>8983.8867087859398</v>
      </c>
      <c r="F12" s="18">
        <f>SUM('Cuadro trimestral (94-23)'!F21:F24)</f>
        <v>-3.5999999999999992</v>
      </c>
      <c r="G12" s="18">
        <f>SUM('Cuadro trimestral (94-23)'!G21:G24)</f>
        <v>-6118.9762942508733</v>
      </c>
      <c r="H12" s="18">
        <f>SUM('Cuadro trimestral (94-23)'!H21:H24)</f>
        <v>514.85757184219187</v>
      </c>
      <c r="I12" s="18">
        <f>SUM('Cuadro trimestral (94-23)'!I21:I24)</f>
        <v>66.3</v>
      </c>
      <c r="J12" s="18">
        <f>SUM('Cuadro trimestral (94-23)'!J21:J24)</f>
        <v>5507.4540524446011</v>
      </c>
      <c r="K12" s="18">
        <f>SUM('Cuadro trimestral (94-23)'!K21:K24)</f>
        <v>11024.422054381086</v>
      </c>
      <c r="L12" s="18">
        <f>SUM('Cuadro trimestral (94-23)'!L21:L24)</f>
        <v>0</v>
      </c>
      <c r="M12" s="18">
        <f>SUM('Cuadro trimestral (94-23)'!M21:M24)</f>
        <v>1109.6143611149537</v>
      </c>
      <c r="N12" s="18">
        <f>SUM('Cuadro trimestral (94-23)'!N21:N24)</f>
        <v>3273</v>
      </c>
      <c r="O12" s="18">
        <f>SUM('Cuadro trimestral (94-23)'!O21:O24)</f>
        <v>-2319.256508101239</v>
      </c>
      <c r="P12" s="18">
        <f>SUM('Cuadro trimestral (94-23)'!P21:P24)</f>
        <v>30450.199999999997</v>
      </c>
      <c r="Q12" s="18">
        <f>SUM('Cuadro trimestral (94-23)'!Q21:Q24)</f>
        <v>297470.59999999998</v>
      </c>
      <c r="R12" s="18">
        <f>SUM('Cuadro trimestral (94-23)'!R21:R24)</f>
        <v>122397.09078250048</v>
      </c>
      <c r="S12" s="18">
        <f>SUM('Cuadro trimestral (94-23)'!S21:S24)</f>
        <v>73180.111923076925</v>
      </c>
    </row>
    <row r="13" spans="1:19">
      <c r="A13">
        <v>1998</v>
      </c>
      <c r="B13" s="18">
        <f>SUM('Cuadro trimestral (94-23)'!B25:B28)</f>
        <v>26433.700000000004</v>
      </c>
      <c r="C13" s="18">
        <f>SUM('Cuadro trimestral (94-23)'!C25:C28)</f>
        <v>29530.9</v>
      </c>
      <c r="D13" s="18">
        <f>SUM('Cuadro trimestral (94-23)'!D25:D28)</f>
        <v>4854.0695626126462</v>
      </c>
      <c r="E13" s="18">
        <f>SUM('Cuadro trimestral (94-23)'!E25:E28)</f>
        <v>9298.4175368013457</v>
      </c>
      <c r="F13" s="18">
        <f>SUM('Cuadro trimestral (94-23)'!F25:F28)</f>
        <v>-4.5</v>
      </c>
      <c r="G13" s="18">
        <f>SUM('Cuadro trimestral (94-23)'!G25:G28)</f>
        <v>-7382.6182700593317</v>
      </c>
      <c r="H13" s="18">
        <f>SUM('Cuadro trimestral (94-23)'!H25:H28)</f>
        <v>464.06820199696318</v>
      </c>
      <c r="I13" s="18">
        <f>SUM('Cuadro trimestral (94-23)'!I25:I28)</f>
        <v>72.899999999999991</v>
      </c>
      <c r="J13" s="18">
        <f>SUM('Cuadro trimestral (94-23)'!J25:J28)</f>
        <v>4965.1801320815612</v>
      </c>
      <c r="K13" s="18">
        <f>SUM('Cuadro trimestral (94-23)'!K25:K28)</f>
        <v>8787.7784493921263</v>
      </c>
      <c r="L13" s="18">
        <f>SUM('Cuadro trimestral (94-23)'!L25:L28)</f>
        <v>0</v>
      </c>
      <c r="M13" s="18">
        <f>SUM('Cuadro trimestral (94-23)'!M25:M28)</f>
        <v>4528.9395199313785</v>
      </c>
      <c r="N13" s="18">
        <f>SUM('Cuadro trimestral (94-23)'!N25:N28)</f>
        <v>3438</v>
      </c>
      <c r="O13" s="18">
        <f>SUM('Cuadro trimestral (94-23)'!O25:O28)</f>
        <v>-452.20005915399815</v>
      </c>
      <c r="P13" s="18">
        <f>SUM('Cuadro trimestral (94-23)'!P25:P28)</f>
        <v>31377.4</v>
      </c>
      <c r="Q13" s="18">
        <f>SUM('Cuadro trimestral (94-23)'!Q25:Q28)</f>
        <v>314281</v>
      </c>
      <c r="R13" s="18">
        <f>SUM('Cuadro trimestral (94-23)'!R25:R28)</f>
        <v>158274.38575148329</v>
      </c>
      <c r="S13" s="18">
        <f>SUM('Cuadro trimestral (94-23)'!S25:S28)</f>
        <v>97979.996538461535</v>
      </c>
    </row>
    <row r="14" spans="1:19">
      <c r="A14">
        <v>1999</v>
      </c>
      <c r="B14" s="18">
        <f>SUM('Cuadro trimestral (94-23)'!B29:B32)</f>
        <v>23308.600000000002</v>
      </c>
      <c r="C14" s="18">
        <f>SUM('Cuadro trimestral (94-23)'!C29:C32)</f>
        <v>24103.199999999997</v>
      </c>
      <c r="D14" s="18">
        <f>SUM('Cuadro trimestral (94-23)'!D29:D32)</f>
        <v>4718.7187246816993</v>
      </c>
      <c r="E14" s="18">
        <f>SUM('Cuadro trimestral (94-23)'!E29:E32)</f>
        <v>8829.8767805168245</v>
      </c>
      <c r="F14" s="18">
        <f>SUM('Cuadro trimestral (94-23)'!F29:F32)</f>
        <v>11.099999999999998</v>
      </c>
      <c r="G14" s="18">
        <f>SUM('Cuadro trimestral (94-23)'!G29:G32)</f>
        <v>-7468.296619720275</v>
      </c>
      <c r="H14" s="18">
        <f>SUM('Cuadro trimestral (94-23)'!H29:H32)</f>
        <v>453.3100648396013</v>
      </c>
      <c r="I14" s="18">
        <f>SUM('Cuadro trimestral (94-23)'!I29:I32)</f>
        <v>149.1</v>
      </c>
      <c r="J14" s="18">
        <f>SUM('Cuadro trimestral (94-23)'!J29:J32)</f>
        <v>22257.413389642777</v>
      </c>
      <c r="K14" s="18">
        <f>SUM('Cuadro trimestral (94-23)'!K29:K32)</f>
        <v>-6784.9115981815739</v>
      </c>
      <c r="L14" s="18">
        <f>SUM('Cuadro trimestral (94-23)'!L29:L32)</f>
        <v>0</v>
      </c>
      <c r="M14" s="18">
        <f>SUM('Cuadro trimestral (94-23)'!M29:M32)</f>
        <v>-1850.3686456642208</v>
      </c>
      <c r="N14" s="18">
        <f>SUM('Cuadro trimestral (94-23)'!N29:N32)</f>
        <v>1200.8000000000006</v>
      </c>
      <c r="O14" s="18">
        <f>SUM('Cuadro trimestral (94-23)'!O29:O32)</f>
        <v>-660.78853508118618</v>
      </c>
      <c r="P14" s="18">
        <f>SUM('Cuadro trimestral (94-23)'!P29:P32)</f>
        <v>25508.199999999997</v>
      </c>
      <c r="Q14" s="18">
        <f>SUM('Cuadro trimestral (94-23)'!Q29:Q32)</f>
        <v>330883.24595289433</v>
      </c>
      <c r="R14" s="18">
        <f>SUM('Cuadro trimestral (94-23)'!R29:R32)</f>
        <v>173156.2361661953</v>
      </c>
      <c r="S14" s="18">
        <f>SUM('Cuadro trimestral (94-23)'!S29:S32)</f>
        <v>91853.682076923084</v>
      </c>
    </row>
    <row r="15" spans="1:19">
      <c r="A15">
        <v>2000</v>
      </c>
      <c r="B15" s="18">
        <f>SUM('Cuadro trimestral (94-23)'!B33:B36)</f>
        <v>26341</v>
      </c>
      <c r="C15" s="18">
        <f>SUM('Cuadro trimestral (94-23)'!C33:C36)</f>
        <v>23889.100000000002</v>
      </c>
      <c r="D15" s="18">
        <f>SUM('Cuadro trimestral (94-23)'!D33:D36)</f>
        <v>4935.5203148340188</v>
      </c>
      <c r="E15" s="18">
        <f>SUM('Cuadro trimestral (94-23)'!E33:E36)</f>
        <v>9219.3037867905696</v>
      </c>
      <c r="F15" s="18">
        <f>SUM('Cuadro trimestral (94-23)'!F33:F36)</f>
        <v>8.1436585898821967</v>
      </c>
      <c r="G15" s="18">
        <f>SUM('Cuadro trimestral (94-23)'!G33:G36)</f>
        <v>-7529.8140272113424</v>
      </c>
      <c r="H15" s="18">
        <f>SUM('Cuadro trimestral (94-23)'!H33:H36)</f>
        <v>399.03594795039288</v>
      </c>
      <c r="I15" s="18">
        <f>SUM('Cuadro trimestral (94-23)'!I33:I36)</f>
        <v>105.89999999999999</v>
      </c>
      <c r="J15" s="18">
        <f>SUM('Cuadro trimestral (94-23)'!J33:J36)</f>
        <v>9517.2861398049718</v>
      </c>
      <c r="K15" s="18">
        <f>SUM('Cuadro trimestral (94-23)'!K33:K36)</f>
        <v>-2583.6055939360008</v>
      </c>
      <c r="L15" s="18">
        <f>SUM('Cuadro trimestral (94-23)'!L33:L36)</f>
        <v>0</v>
      </c>
      <c r="M15" s="18">
        <f>SUM('Cuadro trimestral (94-23)'!M33:M36)</f>
        <v>1691.9232835223784</v>
      </c>
      <c r="N15" s="18">
        <f>SUM('Cuadro trimestral (94-23)'!N33:N36)</f>
        <v>-439.39999999999986</v>
      </c>
      <c r="O15" s="18">
        <f>SUM('Cuadro trimestral (94-23)'!O33:O36)</f>
        <v>-216.38593676373239</v>
      </c>
      <c r="P15" s="18">
        <f>SUM('Cuadro trimestral (94-23)'!P33:P36)</f>
        <v>25280.5</v>
      </c>
      <c r="Q15" s="18">
        <f>SUM('Cuadro trimestral (94-23)'!Q33:Q36)</f>
        <v>335876.00418791978</v>
      </c>
      <c r="R15" s="18">
        <f>SUM('Cuadro trimestral (94-23)'!R33:R36)</f>
        <v>180682.61405322072</v>
      </c>
      <c r="S15" s="18">
        <f>SUM('Cuadro trimestral (94-23)'!S33:S36)</f>
        <v>95411.735000000001</v>
      </c>
    </row>
    <row r="16" spans="1:19">
      <c r="A16">
        <v>2001</v>
      </c>
      <c r="B16" s="18">
        <f>SUM('Cuadro trimestral (94-23)'!B37:B40)</f>
        <v>26542.699999999997</v>
      </c>
      <c r="C16" s="18">
        <f>SUM('Cuadro trimestral (94-23)'!C37:C40)</f>
        <v>19157.800000000003</v>
      </c>
      <c r="D16" s="18">
        <f>SUM('Cuadro trimestral (94-23)'!D37:D40)</f>
        <v>4627.0530768311255</v>
      </c>
      <c r="E16" s="18">
        <f>SUM('Cuadro trimestral (94-23)'!E37:E40)</f>
        <v>8490.1424331669477</v>
      </c>
      <c r="F16" s="18">
        <f>SUM('Cuadro trimestral (94-23)'!F37:F40)</f>
        <v>4.2</v>
      </c>
      <c r="G16" s="18">
        <f>SUM('Cuadro trimestral (94-23)'!G37:G40)</f>
        <v>-7730.9407023091262</v>
      </c>
      <c r="H16" s="18">
        <f>SUM('Cuadro trimestral (94-23)'!H37:H40)</f>
        <v>424.49481745134972</v>
      </c>
      <c r="I16" s="18">
        <f>SUM('Cuadro trimestral (94-23)'!I37:I40)</f>
        <v>156.5</v>
      </c>
      <c r="J16" s="18">
        <f>SUM('Cuadro trimestral (94-23)'!J37:J40)</f>
        <v>2005.2601422688397</v>
      </c>
      <c r="K16" s="18">
        <f>SUM('Cuadro trimestral (94-23)'!K37:K40)</f>
        <v>-9503.3192796118365</v>
      </c>
      <c r="L16" s="18">
        <f>SUM('Cuadro trimestral (94-23)'!L37:L40)</f>
        <v>0</v>
      </c>
      <c r="M16" s="18">
        <f>SUM('Cuadro trimestral (94-23)'!M37:M40)</f>
        <v>1899.9445065319669</v>
      </c>
      <c r="N16" s="18">
        <f>SUM('Cuadro trimestral (94-23)'!N37:N40)</f>
        <v>-12083.400000000001</v>
      </c>
      <c r="O16" s="18">
        <f>SUM('Cuadro trimestral (94-23)'!O37:O40)</f>
        <v>-2861.3501279953748</v>
      </c>
      <c r="P16" s="18">
        <f>SUM('Cuadro trimestral (94-23)'!P37:P40)</f>
        <v>20319.599999999999</v>
      </c>
      <c r="Q16" s="18">
        <f>SUM('Cuadro trimestral (94-23)'!Q37:Q40)</f>
        <v>346016.39716342965</v>
      </c>
      <c r="R16" s="18">
        <f>SUM('Cuadro trimestral (94-23)'!R37:R40)</f>
        <v>199972.21089806268</v>
      </c>
      <c r="S16" s="18">
        <f>SUM('Cuadro trimestral (94-23)'!S37:S40)</f>
        <v>85518.739000000001</v>
      </c>
    </row>
    <row r="17" spans="1:19">
      <c r="A17">
        <v>2002</v>
      </c>
      <c r="B17" s="18">
        <f>SUM('Cuadro trimestral (94-23)'!B41:B44)</f>
        <v>25650.6</v>
      </c>
      <c r="C17" s="18">
        <f>SUM('Cuadro trimestral (94-23)'!C41:C44)</f>
        <v>8473.0999999999985</v>
      </c>
      <c r="D17" s="18">
        <f>SUM('Cuadro trimestral (94-23)'!D41:D44)</f>
        <v>3495.4017523942262</v>
      </c>
      <c r="E17" s="18">
        <f>SUM('Cuadro trimestral (94-23)'!E41:E44)</f>
        <v>4955.6215350650018</v>
      </c>
      <c r="F17" s="18">
        <f>SUM('Cuadro trimestral (94-23)'!F41:F44)</f>
        <v>-24.91675705690195</v>
      </c>
      <c r="G17" s="18">
        <f>SUM('Cuadro trimestral (94-23)'!G41:G44)</f>
        <v>-7530.7183841937658</v>
      </c>
      <c r="H17" s="18">
        <f>SUM('Cuadro trimestral (94-23)'!H41:H44)</f>
        <v>540.00847724970731</v>
      </c>
      <c r="I17" s="18">
        <f>SUM('Cuadro trimestral (94-23)'!I41:I44)</f>
        <v>406.11</v>
      </c>
      <c r="J17" s="18">
        <f>SUM('Cuadro trimestral (94-23)'!J41:J44)</f>
        <v>2776.0411404218494</v>
      </c>
      <c r="K17" s="18">
        <f>SUM('Cuadro trimestral (94-23)'!K41:K44)</f>
        <v>-4640.3293223640512</v>
      </c>
      <c r="L17" s="18">
        <f>SUM('Cuadro trimestral (94-23)'!L41:L44)</f>
        <v>0</v>
      </c>
      <c r="M17" s="18">
        <f>SUM('Cuadro trimestral (94-23)'!M41:M44)</f>
        <v>-9881.4400859548186</v>
      </c>
      <c r="N17" s="18">
        <f>SUM('Cuadro trimestral (94-23)'!N41:N44)</f>
        <v>-4515.649412945455</v>
      </c>
      <c r="O17" s="18">
        <f>SUM('Cuadro trimestral (94-23)'!O41:O44)</f>
        <v>-1877.6846983766968</v>
      </c>
      <c r="P17" s="18">
        <f>SUM('Cuadro trimestral (94-23)'!P41:P44)</f>
        <v>8989.5</v>
      </c>
      <c r="Q17" s="18">
        <f>SUM('Cuadro trimestral (94-23)'!Q41:Q44)</f>
        <v>267173.44056845317</v>
      </c>
      <c r="R17" s="18">
        <f>SUM('Cuadro trimestral (94-23)'!R41:R44)</f>
        <v>166265.14812444709</v>
      </c>
      <c r="S17" s="18">
        <f>SUM('Cuadro trimestral (94-23)'!S41:S44)</f>
        <v>39046.51057907824</v>
      </c>
    </row>
    <row r="18" spans="1:19">
      <c r="A18">
        <v>2003</v>
      </c>
      <c r="B18" s="18">
        <f>SUM('Cuadro trimestral (94-23)'!B45:B48)</f>
        <v>29938.799999999999</v>
      </c>
      <c r="C18" s="18">
        <f>SUM('Cuadro trimestral (94-23)'!C45:C48)</f>
        <v>13134.2</v>
      </c>
      <c r="D18" s="18">
        <f>SUM('Cuadro trimestral (94-23)'!D45:D48)</f>
        <v>4499.9139350186624</v>
      </c>
      <c r="E18" s="18">
        <f>SUM('Cuadro trimestral (94-23)'!E45:E48)</f>
        <v>5693.0155784476219</v>
      </c>
      <c r="F18" s="18">
        <f>SUM('Cuadro trimestral (94-23)'!F45:F48)</f>
        <v>-25.502068557152747</v>
      </c>
      <c r="G18" s="18">
        <f>SUM('Cuadro trimestral (94-23)'!G45:G48)</f>
        <v>-8017.0379224052476</v>
      </c>
      <c r="H18" s="18">
        <f>SUM('Cuadro trimestral (94-23)'!H45:H48)</f>
        <v>504.11247591731973</v>
      </c>
      <c r="I18" s="18">
        <f>SUM('Cuadro trimestral (94-23)'!I45:I48)</f>
        <v>70.054999999999993</v>
      </c>
      <c r="J18" s="18">
        <f>SUM('Cuadro trimestral (94-23)'!J45:J48)</f>
        <v>878.23005594407141</v>
      </c>
      <c r="K18" s="18">
        <f>SUM('Cuadro trimestral (94-23)'!K45:K48)</f>
        <v>-7758.0816732260664</v>
      </c>
      <c r="L18" s="18">
        <f>SUM('Cuadro trimestral (94-23)'!L45:L48)</f>
        <v>0</v>
      </c>
      <c r="M18" s="18">
        <f>SUM('Cuadro trimestral (94-23)'!M45:M48)</f>
        <v>3704.2730864734563</v>
      </c>
      <c r="N18" s="18">
        <f>SUM('Cuadro trimestral (94-23)'!N45:N48)</f>
        <v>3580.777587844972</v>
      </c>
      <c r="O18" s="18">
        <f>SUM('Cuadro trimestral (94-23)'!O45:O48)</f>
        <v>-1386.7697228724503</v>
      </c>
      <c r="P18" s="18">
        <f>SUM('Cuadro trimestral (94-23)'!P45:P48)</f>
        <v>13850.800000000001</v>
      </c>
      <c r="Q18" s="18">
        <f>SUM('Cuadro trimestral (94-23)'!Q45:Q48)</f>
        <v>399331.87175368192</v>
      </c>
      <c r="R18" s="18">
        <f>SUM('Cuadro trimestral (94-23)'!R45:R48)</f>
        <v>205966.30427991945</v>
      </c>
      <c r="S18" s="18">
        <f>SUM('Cuadro trimestral (94-23)'!S45:S48)</f>
        <v>45033.577999999994</v>
      </c>
    </row>
    <row r="19" spans="1:19">
      <c r="A19">
        <v>2004</v>
      </c>
      <c r="B19" s="18">
        <f>SUM('Cuadro trimestral (94-23)'!B49:B52)</f>
        <v>34575.700000000004</v>
      </c>
      <c r="C19" s="18">
        <f>SUM('Cuadro trimestral (94-23)'!C49:C52)</f>
        <v>21311.1</v>
      </c>
      <c r="D19" s="18">
        <f>SUM('Cuadro trimestral (94-23)'!D49:D52)</f>
        <v>5288.1462188190635</v>
      </c>
      <c r="E19" s="18">
        <f>SUM('Cuadro trimestral (94-23)'!E49:E52)</f>
        <v>6619.1430512286679</v>
      </c>
      <c r="F19" s="18">
        <f>SUM('Cuadro trimestral (94-23)'!F49:F52)</f>
        <v>-39.225818512369749</v>
      </c>
      <c r="G19" s="18">
        <f>SUM('Cuadro trimestral (94-23)'!G49:G52)</f>
        <v>-9378.9267068775371</v>
      </c>
      <c r="H19" s="18">
        <f>SUM('Cuadro trimestral (94-23)'!H49:H52)</f>
        <v>561.00082999308677</v>
      </c>
      <c r="I19" s="18">
        <f>SUM('Cuadro trimestral (94-23)'!I49:I52)</f>
        <v>196.29999999999998</v>
      </c>
      <c r="J19" s="18">
        <f>SUM('Cuadro trimestral (94-23)'!J49:J52)</f>
        <v>3448.718353865575</v>
      </c>
      <c r="K19" s="18">
        <f>SUM('Cuadro trimestral (94-23)'!K49:K52)</f>
        <v>-9415.6104854270834</v>
      </c>
      <c r="L19" s="18">
        <f>SUM('Cuadro trimestral (94-23)'!L49:L52)</f>
        <v>0</v>
      </c>
      <c r="M19" s="18">
        <f>SUM('Cuadro trimestral (94-23)'!M49:M52)</f>
        <v>7479.8623164599958</v>
      </c>
      <c r="N19" s="18">
        <f>SUM('Cuadro trimestral (94-23)'!N49:N52)</f>
        <v>5319.1286338180234</v>
      </c>
      <c r="O19" s="18">
        <f>SUM('Cuadro trimestral (94-23)'!O49:O52)</f>
        <v>533.40697672595945</v>
      </c>
      <c r="P19" s="18">
        <f>SUM('Cuadro trimestral (94-23)'!P49:P52)</f>
        <v>22445.3</v>
      </c>
      <c r="Q19" s="18">
        <f>SUM('Cuadro trimestral (94-23)'!Q49:Q52)</f>
        <v>442915.08357437921</v>
      </c>
      <c r="R19" s="18">
        <f>SUM('Cuadro trimestral (94-23)'!R49:R52)</f>
        <v>196072.01408168947</v>
      </c>
      <c r="S19" s="18">
        <f>SUM('Cuadro trimestral (94-23)'!S49:S52)</f>
        <v>30875.735999999997</v>
      </c>
    </row>
    <row r="20" spans="1:19">
      <c r="A20">
        <v>2005</v>
      </c>
      <c r="B20" s="18">
        <f>SUM('Cuadro trimestral (94-23)'!B53:B56)</f>
        <v>40386.799999999996</v>
      </c>
      <c r="C20" s="18">
        <f>SUM('Cuadro trimestral (94-23)'!C53:C56)</f>
        <v>27300.14</v>
      </c>
      <c r="D20" s="18">
        <f>SUM('Cuadro trimestral (94-23)'!D53:D56)</f>
        <v>6634.434799225508</v>
      </c>
      <c r="E20" s="18">
        <f>SUM('Cuadro trimestral (94-23)'!E53:E56)</f>
        <v>7625.9570681844179</v>
      </c>
      <c r="F20" s="18">
        <f>SUM('Cuadro trimestral (94-23)'!F53:F56)</f>
        <v>-51.360424955285595</v>
      </c>
      <c r="G20" s="18">
        <f>SUM('Cuadro trimestral (94-23)'!G53:G56)</f>
        <v>-7472.6733075765587</v>
      </c>
      <c r="H20" s="18">
        <f>SUM('Cuadro trimestral (94-23)'!H53:H56)</f>
        <v>483.88062299066041</v>
      </c>
      <c r="I20" s="18">
        <f>SUM('Cuadro trimestral (94-23)'!I53:I56)</f>
        <v>88.9</v>
      </c>
      <c r="J20" s="18">
        <f>SUM('Cuadro trimestral (94-23)'!J53:J56)</f>
        <v>3954.2035846678773</v>
      </c>
      <c r="K20" s="18">
        <f>SUM('Cuadro trimestral (94-23)'!K53:K56)</f>
        <v>-386.50489409346278</v>
      </c>
      <c r="L20" s="18">
        <f>SUM('Cuadro trimestral (94-23)'!L53:L56)</f>
        <v>0</v>
      </c>
      <c r="M20" s="18">
        <f>SUM('Cuadro trimestral (94-23)'!M53:M56)</f>
        <v>33.529211185452368</v>
      </c>
      <c r="N20" s="18">
        <f>SUM('Cuadro trimestral (94-23)'!N53:N56)</f>
        <v>8856.8531912824583</v>
      </c>
      <c r="O20" s="18">
        <f>SUM('Cuadro trimestral (94-23)'!O53:O56)</f>
        <v>111.74066802268612</v>
      </c>
      <c r="P20" s="18">
        <f>SUM('Cuadro trimestral (94-23)'!P53:P56)</f>
        <v>28686.94</v>
      </c>
      <c r="Q20" s="18">
        <f>SUM('Cuadro trimestral (94-23)'!Q53:Q56)</f>
        <v>309925.51495276915</v>
      </c>
      <c r="R20" s="18">
        <f>SUM('Cuadro trimestral (94-23)'!R53:R56)</f>
        <v>183290.6334623594</v>
      </c>
      <c r="S20" s="18">
        <f>SUM('Cuadro trimestral (94-23)'!S53:S56)</f>
        <v>23973.537</v>
      </c>
    </row>
    <row r="21" spans="1:19">
      <c r="A21">
        <v>2006</v>
      </c>
      <c r="B21" s="18">
        <f>SUM('Cuadro trimestral (94-23)'!B57:B60)</f>
        <v>46617.500000000007</v>
      </c>
      <c r="C21" s="18">
        <f>SUM('Cuadro trimestral (94-23)'!C57:C60)</f>
        <v>32587.9</v>
      </c>
      <c r="D21" s="18">
        <f>SUM('Cuadro trimestral (94-23)'!D57:D60)</f>
        <v>7911.015092920381</v>
      </c>
      <c r="E21" s="18">
        <f>SUM('Cuadro trimestral (94-23)'!E57:E60)</f>
        <v>8673.9725197610915</v>
      </c>
      <c r="F21" s="18">
        <f>SUM('Cuadro trimestral (94-23)'!F57:F60)</f>
        <v>-61.099038486026679</v>
      </c>
      <c r="G21" s="18">
        <f>SUM('Cuadro trimestral (94-23)'!G57:G60)</f>
        <v>-7661.5109444154896</v>
      </c>
      <c r="H21" s="18">
        <f>SUM('Cuadro trimestral (94-23)'!H57:H60)</f>
        <v>954.76992994675845</v>
      </c>
      <c r="I21" s="18">
        <f>SUM('Cuadro trimestral (94-23)'!I57:I60)</f>
        <v>97.624327804800814</v>
      </c>
      <c r="J21" s="18">
        <f>SUM('Cuadro trimestral (94-23)'!J57:J60)</f>
        <v>-3098.6270656323341</v>
      </c>
      <c r="K21" s="18">
        <f>SUM('Cuadro trimestral (94-23)'!K57:K60)</f>
        <v>-7239.3967887385206</v>
      </c>
      <c r="L21" s="18">
        <f>SUM('Cuadro trimestral (94-23)'!L57:L60)</f>
        <v>126.6445353070049</v>
      </c>
      <c r="M21" s="18">
        <f>SUM('Cuadro trimestral (94-23)'!M57:M60)</f>
        <v>14161.980207031405</v>
      </c>
      <c r="N21" s="18">
        <f>SUM('Cuadro trimestral (94-23)'!N57:N60)</f>
        <v>3529.8299999999995</v>
      </c>
      <c r="O21" s="18">
        <f>SUM('Cuadro trimestral (94-23)'!O57:O60)</f>
        <v>884.00403995821523</v>
      </c>
      <c r="P21" s="18">
        <f>SUM('Cuadro trimestral (94-23)'!P57:P60)</f>
        <v>34153.699999999997</v>
      </c>
      <c r="Q21" s="18">
        <f>SUM('Cuadro trimestral (94-23)'!Q57:Q60)</f>
        <v>339029.95374211366</v>
      </c>
      <c r="R21" s="18">
        <f>SUM('Cuadro trimestral (94-23)'!R57:R60)</f>
        <v>32650.293513799996</v>
      </c>
      <c r="S21" s="18">
        <f>SUM('Cuadro trimestral (94-23)'!S57:S60)</f>
        <v>163057.15114459826</v>
      </c>
    </row>
    <row r="22" spans="1:19">
      <c r="A22">
        <v>2007</v>
      </c>
      <c r="B22" s="18">
        <f>SUM('Cuadro trimestral (94-23)'!B61:B64)</f>
        <v>56076.561999999998</v>
      </c>
      <c r="C22" s="18">
        <f>SUM('Cuadro trimestral (94-23)'!C61:C64)</f>
        <v>42524.5</v>
      </c>
      <c r="D22" s="18">
        <f>SUM('Cuadro trimestral (94-23)'!D61:D64)</f>
        <v>10045.736496175707</v>
      </c>
      <c r="E22" s="18">
        <f>SUM('Cuadro trimestral (94-23)'!E61:E64)</f>
        <v>11027.218519886985</v>
      </c>
      <c r="F22" s="18">
        <f>SUM('Cuadro trimestral (94-23)'!F61:F64)</f>
        <v>-72.466916943033823</v>
      </c>
      <c r="G22" s="18">
        <f>SUM('Cuadro trimestral (94-23)'!G61:G64)</f>
        <v>-7522.1888465048487</v>
      </c>
      <c r="H22" s="18">
        <f>SUM('Cuadro trimestral (94-23)'!H61:H64)</f>
        <v>1072.6136800458517</v>
      </c>
      <c r="I22" s="18">
        <f>SUM('Cuadro trimestral (94-23)'!I61:I64)</f>
        <v>121.14588896817291</v>
      </c>
      <c r="J22" s="18">
        <f>SUM('Cuadro trimestral (94-23)'!J61:J64)</f>
        <v>-4968.9248007845745</v>
      </c>
      <c r="K22" s="18">
        <f>SUM('Cuadro trimestral (94-23)'!K61:K64)</f>
        <v>-7467.9628975236992</v>
      </c>
      <c r="L22" s="18">
        <f>SUM('Cuadro trimestral (94-23)'!L61:L64)</f>
        <v>564.58740844009162</v>
      </c>
      <c r="M22" s="18">
        <f>SUM('Cuadro trimestral (94-23)'!M61:M64)</f>
        <v>4682.0271695354031</v>
      </c>
      <c r="N22" s="18">
        <f>SUM('Cuadro trimestral (94-23)'!N61:N64)</f>
        <v>13089.719999999994</v>
      </c>
      <c r="O22" s="18">
        <f>SUM('Cuadro trimestral (94-23)'!O61:O64)</f>
        <v>-270.23690218765034</v>
      </c>
      <c r="P22" s="18">
        <f>SUM('Cuadro trimestral (94-23)'!P61:P64)</f>
        <v>44707.5</v>
      </c>
      <c r="Q22" s="18">
        <f>SUM('Cuadro trimestral (94-23)'!Q61:Q64)</f>
        <v>388271.5721043378</v>
      </c>
      <c r="R22" s="18">
        <f>SUM('Cuadro trimestral (94-23)'!R61:R64)</f>
        <v>31087.239862588904</v>
      </c>
      <c r="S22" s="18">
        <f>SUM('Cuadro trimestral (94-23)'!S61:S64)</f>
        <v>170808.53412687645</v>
      </c>
    </row>
    <row r="23" spans="1:19">
      <c r="A23">
        <v>2008</v>
      </c>
      <c r="B23" s="18">
        <f>SUM('Cuadro trimestral (94-23)'!B65:B68)</f>
        <v>70159.472000000009</v>
      </c>
      <c r="C23" s="18">
        <f>SUM('Cuadro trimestral (94-23)'!C65:C68)</f>
        <v>54596.2</v>
      </c>
      <c r="D23" s="18">
        <f>SUM('Cuadro trimestral (94-23)'!D65:D68)</f>
        <v>11424.149071776326</v>
      </c>
      <c r="E23" s="18">
        <f>SUM('Cuadro trimestral (94-23)'!E65:E68)</f>
        <v>13646.484098479574</v>
      </c>
      <c r="F23" s="18">
        <f>SUM('Cuadro trimestral (94-23)'!F65:F68)</f>
        <v>-51.64166575468662</v>
      </c>
      <c r="G23" s="18">
        <f>SUM('Cuadro trimestral (94-23)'!G65:G68)</f>
        <v>-8982.5490342837111</v>
      </c>
      <c r="H23" s="18">
        <f>SUM('Cuadro trimestral (94-23)'!H65:H68)</f>
        <v>1114.4600553517264</v>
      </c>
      <c r="I23" s="18">
        <f>SUM('Cuadro trimestral (94-23)'!I65:I68)</f>
        <v>185.06001672687773</v>
      </c>
      <c r="J23" s="18">
        <f>SUM('Cuadro trimestral (94-23)'!J65:J68)</f>
        <v>-8334.6185406471268</v>
      </c>
      <c r="K23" s="18">
        <f>SUM('Cuadro trimestral (94-23)'!K65:K68)</f>
        <v>7878.5890633098752</v>
      </c>
      <c r="L23" s="18">
        <f>SUM('Cuadro trimestral (94-23)'!L65:L68)</f>
        <v>934.69999999999993</v>
      </c>
      <c r="M23" s="18">
        <f>SUM('Cuadro trimestral (94-23)'!M65:M68)</f>
        <v>6057.9036600553682</v>
      </c>
      <c r="N23" s="18">
        <f>SUM('Cuadro trimestral (94-23)'!N65:N68)</f>
        <v>17.38000000000909</v>
      </c>
      <c r="O23" s="18">
        <f>SUM('Cuadro trimestral (94-23)'!O65:O68)</f>
        <v>947.68783738116349</v>
      </c>
      <c r="P23" s="18">
        <f>SUM('Cuadro trimestral (94-23)'!P65:P68)</f>
        <v>57462.499999999993</v>
      </c>
      <c r="Q23" s="18">
        <f>SUM('Cuadro trimestral (94-23)'!Q65:Q68)</f>
        <v>402745.44195114798</v>
      </c>
      <c r="R23" s="18">
        <f>SUM('Cuadro trimestral (94-23)'!R65:R68)</f>
        <v>30438.025557746601</v>
      </c>
      <c r="S23" s="18">
        <f>SUM('Cuadro trimestral (94-23)'!S65:S68)</f>
        <v>199735.13209789435</v>
      </c>
    </row>
    <row r="24" spans="1:19">
      <c r="A24">
        <v>2009</v>
      </c>
      <c r="B24" s="18">
        <f>SUM('Cuadro trimestral (94-23)'!B69:B72)</f>
        <v>55790.983999999997</v>
      </c>
      <c r="C24" s="18">
        <f>SUM('Cuadro trimestral (94-23)'!C69:C72)</f>
        <v>37146.134000000005</v>
      </c>
      <c r="D24" s="18">
        <f>SUM('Cuadro trimestral (94-23)'!D69:D72)</f>
        <v>10544.621323634772</v>
      </c>
      <c r="E24" s="18">
        <f>SUM('Cuadro trimestral (94-23)'!E69:E72)</f>
        <v>12536.652813239041</v>
      </c>
      <c r="F24" s="18">
        <f>SUM('Cuadro trimestral (94-23)'!F69:F72)</f>
        <v>-59.35778711049614</v>
      </c>
      <c r="G24" s="18">
        <f>SUM('Cuadro trimestral (94-23)'!G69:G72)</f>
        <v>-10259.517214462474</v>
      </c>
      <c r="H24" s="18">
        <f>SUM('Cuadro trimestral (94-23)'!H69:H72)</f>
        <v>920.17217511425838</v>
      </c>
      <c r="I24" s="18">
        <f>SUM('Cuadro trimestral (94-23)'!I69:I72)</f>
        <v>79.984227984732627</v>
      </c>
      <c r="J24" s="18">
        <f>SUM('Cuadro trimestral (94-23)'!J69:J72)</f>
        <v>-3305.6125211384101</v>
      </c>
      <c r="K24" s="18">
        <f>SUM('Cuadro trimestral (94-23)'!K69:K72)</f>
        <v>2153.1431366225988</v>
      </c>
      <c r="L24" s="18">
        <f>SUM('Cuadro trimestral (94-23)'!L69:L72)</f>
        <v>1248.3</v>
      </c>
      <c r="M24" s="18">
        <f>SUM('Cuadro trimestral (94-23)'!M69:M72)</f>
        <v>5270.742001869532</v>
      </c>
      <c r="N24" s="18">
        <f>SUM('Cuadro trimestral (94-23)'!N69:N72)</f>
        <v>1346.2099999999991</v>
      </c>
      <c r="O24" s="18">
        <f>SUM('Cuadro trimestral (94-23)'!O69:O72)</f>
        <v>-621.31729456803669</v>
      </c>
      <c r="P24" s="18">
        <f>SUM('Cuadro trimestral (94-23)'!P69:P72)</f>
        <v>38786.267</v>
      </c>
      <c r="Q24" s="18">
        <f>SUM('Cuadro trimestral (94-23)'!Q69:Q72)</f>
        <v>389826.94443557557</v>
      </c>
      <c r="R24" s="18">
        <f>SUM('Cuadro trimestral (94-23)'!R69:R72)</f>
        <v>22294.979226335199</v>
      </c>
      <c r="S24" s="18">
        <f>SUM('Cuadro trimestral (94-23)'!S69:S72)</f>
        <v>192310.97092594818</v>
      </c>
    </row>
    <row r="25" spans="1:19">
      <c r="A25">
        <v>2010</v>
      </c>
      <c r="B25" s="18">
        <f>SUM('Cuadro trimestral (94-23)'!B73:B76)</f>
        <v>68305.872999999992</v>
      </c>
      <c r="C25" s="18">
        <f>SUM('Cuadro trimestral (94-23)'!C73:C76)</f>
        <v>54158.763701510004</v>
      </c>
      <c r="D25" s="18">
        <f>SUM('Cuadro trimestral (94-23)'!D73:D76)</f>
        <v>12817.143360608767</v>
      </c>
      <c r="E25" s="18">
        <f>SUM('Cuadro trimestral (94-23)'!E73:E76)</f>
        <v>14620.73201052046</v>
      </c>
      <c r="F25" s="18">
        <f>SUM('Cuadro trimestral (94-23)'!F73:F76)</f>
        <v>-54.723346072218796</v>
      </c>
      <c r="G25" s="18">
        <f>SUM('Cuadro trimestral (94-23)'!G73:G76)</f>
        <v>-14492.809857864735</v>
      </c>
      <c r="H25" s="18">
        <f>SUM('Cuadro trimestral (94-23)'!H73:H76)</f>
        <v>581.01668410796105</v>
      </c>
      <c r="I25" s="18">
        <f>SUM('Cuadro trimestral (94-23)'!I73:I76)</f>
        <v>78.477884736768061</v>
      </c>
      <c r="J25" s="18">
        <f>SUM('Cuadro trimestral (94-23)'!J73:J76)</f>
        <v>-10367.957946042656</v>
      </c>
      <c r="K25" s="18">
        <f>SUM('Cuadro trimestral (94-23)'!K73:K76)</f>
        <v>-3262.1936164171311</v>
      </c>
      <c r="L25" s="18">
        <f>SUM('Cuadro trimestral (94-23)'!L73:L76)</f>
        <v>-712.25796685469174</v>
      </c>
      <c r="M25" s="18">
        <f>SUM('Cuadro trimestral (94-23)'!M73:M76)</f>
        <v>6382.9562418896394</v>
      </c>
      <c r="N25" s="18">
        <f>SUM('Cuadro trimestral (94-23)'!N73:N76)</f>
        <v>4157.3499999999958</v>
      </c>
      <c r="O25" s="18">
        <f>SUM('Cuadro trimestral (94-23)'!O73:O76)</f>
        <v>-2257.5853009109214</v>
      </c>
      <c r="P25" s="18">
        <f>SUM('Cuadro trimestral (94-23)'!P73:P76)</f>
        <v>56792.578073999997</v>
      </c>
      <c r="Q25" s="18">
        <f>SUM('Cuadro trimestral (94-23)'!Q73:Q76)</f>
        <v>359912.26473146782</v>
      </c>
      <c r="R25" s="18">
        <f>SUM('Cuadro trimestral (94-23)'!R73:R76)</f>
        <v>17314.5340691522</v>
      </c>
      <c r="S25" s="18">
        <f>SUM('Cuadro trimestral (94-23)'!S73:S76)</f>
        <v>200277.00386334126</v>
      </c>
    </row>
    <row r="26" spans="1:19">
      <c r="A26">
        <v>2011</v>
      </c>
      <c r="B26" s="18">
        <f>SUM('Cuadro trimestral (94-23)'!B77:B80)</f>
        <v>83119.708999999988</v>
      </c>
      <c r="C26" s="18">
        <f>SUM('Cuadro trimestral (94-23)'!C77:C80)</f>
        <v>70768.777913209997</v>
      </c>
      <c r="D26" s="18">
        <f>SUM('Cuadro trimestral (94-23)'!D77:D80)</f>
        <v>14496.981275383481</v>
      </c>
      <c r="E26" s="18">
        <f>SUM('Cuadro trimestral (94-23)'!E77:E80)</f>
        <v>17649.469312459947</v>
      </c>
      <c r="F26" s="18">
        <f>SUM('Cuadro trimestral (94-23)'!F77:F80)</f>
        <v>-45.897877747320628</v>
      </c>
      <c r="G26" s="18">
        <f>SUM('Cuadro trimestral (94-23)'!G77:G80)</f>
        <v>-15027.16922210381</v>
      </c>
      <c r="H26" s="18">
        <f>SUM('Cuadro trimestral (94-23)'!H77:H80)</f>
        <v>534.44285774238892</v>
      </c>
      <c r="I26" s="18">
        <f>SUM('Cuadro trimestral (94-23)'!I77:I80)</f>
        <v>62.723846223564955</v>
      </c>
      <c r="J26" s="18">
        <f>SUM('Cuadro trimestral (94-23)'!J77:J80)</f>
        <v>-9351.9309446814987</v>
      </c>
      <c r="K26" s="18">
        <f>SUM('Cuadro trimestral (94-23)'!K77:K80)</f>
        <v>-143.23415627633983</v>
      </c>
      <c r="L26" s="18">
        <f>SUM('Cuadro trimestral (94-23)'!L77:L80)</f>
        <v>2356.1814002937385</v>
      </c>
      <c r="M26" s="18">
        <f>SUM('Cuadro trimestral (94-23)'!M77:M80)</f>
        <v>7994.6907254415728</v>
      </c>
      <c r="N26" s="18">
        <f>SUM('Cuadro trimestral (94-23)'!N77:N80)</f>
        <v>-6107.9099999999989</v>
      </c>
      <c r="O26" s="18">
        <f>SUM('Cuadro trimestral (94-23)'!O77:O80)</f>
        <v>25.254370949107852</v>
      </c>
      <c r="P26" s="18">
        <f>SUM('Cuadro trimestral (94-23)'!P77:P80)</f>
        <v>73960.667009969999</v>
      </c>
      <c r="Q26" s="18">
        <f>SUM('Cuadro trimestral (94-23)'!Q77:Q80)</f>
        <v>366050.05107574153</v>
      </c>
      <c r="R26" s="18">
        <f>SUM('Cuadro trimestral (94-23)'!R77:R80)</f>
        <v>20140.750596171798</v>
      </c>
      <c r="S26" s="18">
        <f>SUM('Cuadro trimestral (94-23)'!S77:S80)</f>
        <v>229167.65318429889</v>
      </c>
    </row>
    <row r="27" spans="1:19">
      <c r="A27">
        <v>2012</v>
      </c>
      <c r="B27" s="18">
        <f>SUM('Cuadro trimestral (94-23)'!B81:B84)</f>
        <v>80083.654999999999</v>
      </c>
      <c r="C27" s="18">
        <f>SUM('Cuadro trimestral (94-23)'!C81:C84)</f>
        <v>65042.742213459991</v>
      </c>
      <c r="D27" s="18">
        <f>SUM('Cuadro trimestral (94-23)'!D81:D84)</f>
        <v>14247.100729557711</v>
      </c>
      <c r="E27" s="18">
        <f>SUM('Cuadro trimestral (94-23)'!E81:E84)</f>
        <v>18344.32545352956</v>
      </c>
      <c r="F27" s="18">
        <f>SUM('Cuadro trimestral (94-23)'!F81:F84)</f>
        <v>-62.771926862701939</v>
      </c>
      <c r="G27" s="18">
        <f>SUM('Cuadro trimestral (94-23)'!G81:G84)</f>
        <v>-13691.068700190299</v>
      </c>
      <c r="H27" s="18">
        <f>SUM('Cuadro trimestral (94-23)'!H81:H84)</f>
        <v>672.1122040518909</v>
      </c>
      <c r="I27" s="18">
        <f>SUM('Cuadro trimestral (94-23)'!I81:I84)</f>
        <v>47.884044568819569</v>
      </c>
      <c r="J27" s="18">
        <f>SUM('Cuadro trimestral (94-23)'!J81:J84)</f>
        <v>-14269.084338767792</v>
      </c>
      <c r="K27" s="18">
        <f>SUM('Cuadro trimestral (94-23)'!K81:K84)</f>
        <v>149.91832557220562</v>
      </c>
      <c r="L27" s="18">
        <f>SUM('Cuadro trimestral (94-23)'!L81:L84)</f>
        <v>2908.1814660305099</v>
      </c>
      <c r="M27" s="18">
        <f>SUM('Cuadro trimestral (94-23)'!M81:M84)</f>
        <v>11727.568933386887</v>
      </c>
      <c r="N27" s="18">
        <f>SUM('Cuadro trimestral (94-23)'!N81:N84)</f>
        <v>-3304.7200000000007</v>
      </c>
      <c r="O27" s="18">
        <f>SUM('Cuadro trimestral (94-23)'!O81:O84)</f>
        <v>-697.97929791405181</v>
      </c>
      <c r="P27" s="18">
        <f>SUM('Cuadro trimestral (94-23)'!P81:P84)</f>
        <v>67974.214448000013</v>
      </c>
      <c r="Q27" s="18">
        <f>SUM('Cuadro trimestral (94-23)'!Q81:Q84)</f>
        <v>367966.60869332193</v>
      </c>
      <c r="R27" s="18">
        <f>SUM('Cuadro trimestral (94-23)'!R81:R84)</f>
        <v>18786.478011643198</v>
      </c>
      <c r="S27" s="18">
        <f>SUM('Cuadro trimestral (94-23)'!S81:S84)</f>
        <v>245343.17929351423</v>
      </c>
    </row>
    <row r="28" spans="1:19">
      <c r="A28">
        <v>2013</v>
      </c>
      <c r="B28" s="18">
        <f>SUM('Cuadro trimestral (94-23)'!B85:B88)</f>
        <v>75928.228361069923</v>
      </c>
      <c r="C28" s="18">
        <f>SUM('Cuadro trimestral (94-23)'!C85:C88)</f>
        <v>71292.993120159997</v>
      </c>
      <c r="D28" s="18">
        <f>SUM('Cuadro trimestral (94-23)'!D85:D88)</f>
        <v>13679.891768375357</v>
      </c>
      <c r="E28" s="18">
        <f>SUM('Cuadro trimestral (94-23)'!E85:E88)</f>
        <v>19008.807883714126</v>
      </c>
      <c r="F28" s="18">
        <f>SUM('Cuadro trimestral (94-23)'!F85:F88)</f>
        <v>-65.40942101914888</v>
      </c>
      <c r="G28" s="18">
        <f>SUM('Cuadro trimestral (94-23)'!G85:G88)</f>
        <v>-13099.418153824696</v>
      </c>
      <c r="H28" s="18">
        <f>SUM('Cuadro trimestral (94-23)'!H85:H88)</f>
        <v>734.13466340938521</v>
      </c>
      <c r="I28" s="18">
        <f>SUM('Cuadro trimestral (94-23)'!I85:I88)</f>
        <v>33.412873718437858</v>
      </c>
      <c r="J28" s="18">
        <f>SUM('Cuadro trimestral (94-23)'!J85:J88)</f>
        <v>-8931.6889994316534</v>
      </c>
      <c r="K28" s="18">
        <f>SUM('Cuadro trimestral (94-23)'!K85:K88)</f>
        <v>-432.58592029405895</v>
      </c>
      <c r="L28" s="18">
        <f>SUM('Cuadro trimestral (94-23)'!L85:L88)</f>
        <v>-32.376671544021647</v>
      </c>
      <c r="M28" s="18">
        <f>SUM('Cuadro trimestral (94-23)'!M85:M88)</f>
        <v>5055.515100016476</v>
      </c>
      <c r="N28" s="18">
        <f>SUM('Cuadro trimestral (94-23)'!N85:N88)</f>
        <v>-11823.759999999998</v>
      </c>
      <c r="O28" s="18">
        <f>SUM('Cuadro trimestral (94-23)'!O85:O88)</f>
        <v>-3073.9355791084045</v>
      </c>
      <c r="P28" s="18">
        <f>SUM('Cuadro trimestral (94-23)'!P85:P88)</f>
        <v>74441.800098110005</v>
      </c>
      <c r="Q28" s="18">
        <f>SUM('Cuadro trimestral (94-23)'!Q85:Q88)</f>
        <v>358274.91295961296</v>
      </c>
      <c r="R28" s="18">
        <f>SUM('Cuadro trimestral (94-23)'!R85:R88)</f>
        <v>16801.304994590002</v>
      </c>
      <c r="S28" s="18">
        <f>SUM('Cuadro trimestral (94-23)'!S85:S88)</f>
        <v>244705.45459601376</v>
      </c>
    </row>
    <row r="29" spans="1:19">
      <c r="A29">
        <v>2014</v>
      </c>
      <c r="B29" s="18">
        <f>SUM('Cuadro trimestral (94-23)'!B89:B92)</f>
        <v>68440.435907000006</v>
      </c>
      <c r="C29" s="18">
        <f>SUM('Cuadro trimestral (94-23)'!C89:C92)</f>
        <v>62898.966094099997</v>
      </c>
      <c r="D29" s="18">
        <f>SUM('Cuadro trimestral (94-23)'!D89:D92)</f>
        <v>13396.371827726387</v>
      </c>
      <c r="E29" s="18">
        <f>SUM('Cuadro trimestral (94-23)'!E89:E92)</f>
        <v>18037.663981127625</v>
      </c>
      <c r="F29" s="18">
        <f>SUM('Cuadro trimestral (94-23)'!F89:F92)</f>
        <v>-34.191273030443377</v>
      </c>
      <c r="G29" s="18">
        <f>SUM('Cuadro trimestral (94-23)'!G89:G92)</f>
        <v>-11579.656208176766</v>
      </c>
      <c r="H29" s="18">
        <f>SUM('Cuadro trimestral (94-23)'!H89:H92)</f>
        <v>1534.6435548329387</v>
      </c>
      <c r="I29" s="18">
        <f>SUM('Cuadro trimestral (94-23)'!I89:I92)</f>
        <v>56.797105133735066</v>
      </c>
      <c r="J29" s="18">
        <f>SUM('Cuadro trimestral (94-23)'!J89:J92)</f>
        <v>-3144.7941088598127</v>
      </c>
      <c r="K29" s="18">
        <f>SUM('Cuadro trimestral (94-23)'!K89:K92)</f>
        <v>2339.4303931017853</v>
      </c>
      <c r="L29" s="18">
        <f>SUM('Cuadro trimestral (94-23)'!L89:L92)</f>
        <v>-168.20690076219461</v>
      </c>
      <c r="M29" s="18">
        <f>SUM('Cuadro trimestral (94-23)'!M89:M92)</f>
        <v>-9542.2116881029724</v>
      </c>
      <c r="N29" s="18">
        <f>SUM('Cuadro trimestral (94-23)'!N89:N92)</f>
        <v>1195.1100000000001</v>
      </c>
      <c r="O29" s="18">
        <f>SUM('Cuadro trimestral (94-23)'!O89:O92)</f>
        <v>-198.44314288141186</v>
      </c>
      <c r="P29" s="18">
        <f>SUM('Cuadro trimestral (94-23)'!P89:P92)</f>
        <v>65229.826352896998</v>
      </c>
      <c r="Q29" s="18">
        <f>SUM('Cuadro trimestral (94-23)'!Q89:Q92)</f>
        <v>381683.8791253551</v>
      </c>
      <c r="R29" s="18">
        <f>SUM('Cuadro trimestral (94-23)'!R89:R92)</f>
        <v>18520.752704053099</v>
      </c>
      <c r="S29" s="18">
        <f>SUM('Cuadro trimestral (94-23)'!S89:S92)</f>
        <v>233278.64889494941</v>
      </c>
    </row>
    <row r="30" spans="1:19">
      <c r="A30">
        <v>2015</v>
      </c>
      <c r="B30" s="18">
        <f>SUM('Cuadro trimestral (94-23)'!B93:B96)</f>
        <v>56809.053492999999</v>
      </c>
      <c r="C30" s="18">
        <f>SUM('Cuadro trimestral (94-23)'!C93:C96)</f>
        <v>57594.229885620007</v>
      </c>
      <c r="D30" s="18">
        <f>SUM('Cuadro trimestral (94-23)'!D93:D96)</f>
        <v>13213.51234997643</v>
      </c>
      <c r="E30" s="18">
        <f>SUM('Cuadro trimestral (94-23)'!E93:E96)</f>
        <v>19028.55704322071</v>
      </c>
      <c r="F30" s="18">
        <f>SUM('Cuadro trimestral (94-23)'!F93:F96)</f>
        <v>25.812828028660583</v>
      </c>
      <c r="G30" s="18">
        <f>SUM('Cuadro trimestral (94-23)'!G93:G96)</f>
        <v>-12130.411406633069</v>
      </c>
      <c r="H30" s="18">
        <f>SUM('Cuadro trimestral (94-23)'!H93:H96)</f>
        <v>1082.8344962587239</v>
      </c>
      <c r="I30" s="18">
        <f>SUM('Cuadro trimestral (94-23)'!I93:I96)</f>
        <v>51.929199768465658</v>
      </c>
      <c r="J30" s="18">
        <f>SUM('Cuadro trimestral (94-23)'!J93:J96)</f>
        <v>-10883.760783931782</v>
      </c>
      <c r="K30" s="18">
        <f>SUM('Cuadro trimestral (94-23)'!K93:K96)</f>
        <v>-437.23881435020667</v>
      </c>
      <c r="L30" s="18">
        <f>SUM('Cuadro trimestral (94-23)'!L93:L96)</f>
        <v>-24.991331066334045</v>
      </c>
      <c r="M30" s="18">
        <f>SUM('Cuadro trimestral (94-23)'!M93:M96)</f>
        <v>-2245.8882926045908</v>
      </c>
      <c r="N30" s="18">
        <f>SUM('Cuadro trimestral (94-23)'!N93:N96)</f>
        <v>-4905.970000000003</v>
      </c>
      <c r="O30" s="18">
        <f>SUM('Cuadro trimestral (94-23)'!O93:O96)</f>
        <v>-927.79325351142143</v>
      </c>
      <c r="P30" s="18">
        <f>SUM('Cuadro trimestral (94-23)'!P93:P96)</f>
        <v>59756.706290360002</v>
      </c>
      <c r="Q30" s="18">
        <f>SUM('Cuadro trimestral (94-23)'!Q93:Q96)</f>
        <v>404033.3118452839</v>
      </c>
      <c r="R30" s="18">
        <f>SUM('Cuadro trimestral (94-23)'!R93:R96)</f>
        <v>20032.067573645501</v>
      </c>
      <c r="S30" s="18">
        <f>SUM('Cuadro trimestral (94-23)'!S93:S96)</f>
        <v>243150.01386411715</v>
      </c>
    </row>
    <row r="31" spans="1:19">
      <c r="A31">
        <v>2016</v>
      </c>
      <c r="B31" s="18">
        <f>SUM('Cuadro trimestral (94-23)'!B97:B100)</f>
        <v>57959.933690529993</v>
      </c>
      <c r="C31" s="18">
        <f>SUM('Cuadro trimestral (94-23)'!C97:C100)</f>
        <v>53543.776748929995</v>
      </c>
      <c r="D31" s="18">
        <f>SUM('Cuadro trimestral (94-23)'!D97:D100)</f>
        <v>13424.706884225205</v>
      </c>
      <c r="E31" s="18">
        <f>SUM('Cuadro trimestral (94-23)'!E97:E100)</f>
        <v>21876.362069761009</v>
      </c>
      <c r="F31" s="18">
        <f>SUM('Cuadro trimestral (94-23)'!F97:F100)</f>
        <v>-93.937830630450321</v>
      </c>
      <c r="G31" s="18">
        <f>SUM('Cuadro trimestral (94-23)'!G97:G100)</f>
        <v>-12098.272910157546</v>
      </c>
      <c r="H31" s="18">
        <f>SUM('Cuadro trimestral (94-23)'!H97:H100)</f>
        <v>1122.9224601636784</v>
      </c>
      <c r="I31" s="18">
        <f>SUM('Cuadro trimestral (94-23)'!I97:I100)</f>
        <v>365.81458473745931</v>
      </c>
      <c r="J31" s="18">
        <f>SUM('Cuadro trimestral (94-23)'!J97:J100)</f>
        <v>-1473.6334070258952</v>
      </c>
      <c r="K31" s="18">
        <f>SUM('Cuadro trimestral (94-23)'!K97:K100)</f>
        <v>-35255.293855022828</v>
      </c>
      <c r="L31" s="18">
        <f>SUM('Cuadro trimestral (94-23)'!L97:L100)</f>
        <v>222.04503835033182</v>
      </c>
      <c r="M31" s="18">
        <f>SUM('Cuadro trimestral (94-23)'!M97:M100)</f>
        <v>8231.5905434609595</v>
      </c>
      <c r="N31" s="18">
        <f>SUM('Cuadro trimestral (94-23)'!N97:N100)</f>
        <v>14311.235495546392</v>
      </c>
      <c r="O31" s="18">
        <f>SUM('Cuadro trimestral (94-23)'!O97:O100)</f>
        <v>774.91575513161388</v>
      </c>
      <c r="P31" s="18">
        <f>SUM('Cuadro trimestral (94-23)'!P97:P100)</f>
        <v>0</v>
      </c>
      <c r="Q31" s="18">
        <f>SUM('Cuadro trimestral (94-23)'!Q97:Q100)</f>
        <v>465180.06737172091</v>
      </c>
      <c r="R31" s="18">
        <f>SUM('Cuadro trimestral (94-23)'!R97:R100)</f>
        <v>20132.518127926327</v>
      </c>
      <c r="S31" s="18">
        <f>SUM('Cuadro trimestral (94-23)'!S97:S100)</f>
        <v>229688.9629235391</v>
      </c>
    </row>
    <row r="32" spans="1:19">
      <c r="A32">
        <v>2017</v>
      </c>
      <c r="B32" s="18">
        <f>SUM('Cuadro trimestral (94-23)'!B101:B104)</f>
        <v>58661.8735517799</v>
      </c>
      <c r="C32" s="18">
        <f>SUM('Cuadro trimestral (94-23)'!C101:C104)</f>
        <v>64108.936659319996</v>
      </c>
      <c r="D32" s="18">
        <f>SUM('Cuadro trimestral (94-23)'!D101:D104)</f>
        <v>15506.201961982286</v>
      </c>
      <c r="E32" s="18">
        <f>SUM('Cuadro trimestral (94-23)'!E101:E104)</f>
        <v>25201.640554206642</v>
      </c>
      <c r="F32" s="18">
        <f>SUM('Cuadro trimestral (94-23)'!F101:F104)</f>
        <v>-80.803521905874078</v>
      </c>
      <c r="G32" s="18">
        <f>SUM('Cuadro trimestral (94-23)'!G101:G104)</f>
        <v>-16299.480183629741</v>
      </c>
      <c r="H32" s="18">
        <f>SUM('Cuadro trimestral (94-23)'!H101:H104)</f>
        <v>371.43365453769741</v>
      </c>
      <c r="I32" s="18">
        <f>SUM('Cuadro trimestral (94-23)'!I101:I104)</f>
        <v>173.04528239580642</v>
      </c>
      <c r="J32" s="18">
        <f>SUM('Cuadro trimestral (94-23)'!J101:J104)</f>
        <v>-10361.231244259952</v>
      </c>
      <c r="K32" s="18">
        <f>SUM('Cuadro trimestral (94-23)'!K101:K104)</f>
        <v>-35921.739491622859</v>
      </c>
      <c r="L32" s="18">
        <f>SUM('Cuadro trimestral (94-23)'!L101:L104)</f>
        <v>-96.225599999999986</v>
      </c>
      <c r="M32" s="18">
        <f>SUM('Cuadro trimestral (94-23)'!M101:M104)</f>
        <v>550.30288079762636</v>
      </c>
      <c r="N32" s="18">
        <f>SUM('Cuadro trimestral (94-23)'!N101:N104)</f>
        <v>14555.705524073996</v>
      </c>
      <c r="O32" s="18">
        <f>SUM('Cuadro trimestral (94-23)'!O101:O104)</f>
        <v>-294.8814626446183</v>
      </c>
      <c r="P32" s="18">
        <f>SUM('Cuadro trimestral (94-23)'!P101:P104)</f>
        <v>0</v>
      </c>
      <c r="Q32" s="18">
        <f>SUM('Cuadro trimestral (94-23)'!Q101:Q104)</f>
        <v>588357.06384780211</v>
      </c>
      <c r="R32" s="18">
        <f>SUM('Cuadro trimestral (94-23)'!R101:R104)</f>
        <v>29116.559744107908</v>
      </c>
      <c r="S32" s="18">
        <f>SUM('Cuadro trimestral (94-23)'!S101:S104)</f>
        <v>238660.75801448664</v>
      </c>
    </row>
    <row r="33" spans="1:19">
      <c r="A33">
        <v>2018</v>
      </c>
      <c r="B33" s="18">
        <f>SUM('Cuadro trimestral (94-23)'!B105:B108)</f>
        <v>61801.002638289894</v>
      </c>
      <c r="C33" s="18">
        <f>SUM('Cuadro trimestral (94-23)'!C105:C108)</f>
        <v>62544.230316479996</v>
      </c>
      <c r="D33" s="18">
        <f>SUM('Cuadro trimestral (94-23)'!D105:D108)</f>
        <v>15342.163177832326</v>
      </c>
      <c r="E33" s="18">
        <f>SUM('Cuadro trimestral (94-23)'!E105:E108)</f>
        <v>24277.43096387693</v>
      </c>
      <c r="F33" s="18">
        <f>SUM('Cuadro trimestral (94-23)'!F105:F108)</f>
        <v>-79.455694703320987</v>
      </c>
      <c r="G33" s="18">
        <f>SUM('Cuadro trimestral (94-23)'!G105:G108)</f>
        <v>-18570.77463033556</v>
      </c>
      <c r="H33" s="18">
        <f>SUM('Cuadro trimestral (94-23)'!H105:H108)</f>
        <v>1245.1193382165552</v>
      </c>
      <c r="I33" s="18">
        <f>SUM('Cuadro trimestral (94-23)'!I105:I108)</f>
        <v>111.07551803900094</v>
      </c>
      <c r="J33" s="18">
        <f>SUM('Cuadro trimestral (94-23)'!J105:J108)</f>
        <v>-9990.7882460485907</v>
      </c>
      <c r="K33" s="18">
        <f>SUM('Cuadro trimestral (94-23)'!K105:K108)</f>
        <v>-6923.9253259617517</v>
      </c>
      <c r="L33" s="18">
        <f>SUM('Cuadro trimestral (94-23)'!L105:L108)</f>
        <v>-32.108889007279764</v>
      </c>
      <c r="M33" s="18">
        <f>SUM('Cuadro trimestral (94-23)'!M105:M108)</f>
        <v>-22365.891100674155</v>
      </c>
      <c r="N33" s="18">
        <f>SUM('Cuadro trimestral (94-23)'!N105:N108)</f>
        <v>11276.892776852819</v>
      </c>
      <c r="O33" s="18">
        <f>SUM('Cuadro trimestral (94-23)'!O105:O108)</f>
        <v>-1063.2898518209454</v>
      </c>
      <c r="P33" s="18">
        <f>SUM('Cuadro trimestral (94-23)'!P105:P108)</f>
        <v>0</v>
      </c>
      <c r="Q33" s="18">
        <f>SUM('Cuadro trimestral (94-23)'!Q105:Q108)</f>
        <v>730623.44056704105</v>
      </c>
      <c r="R33" s="18">
        <f>SUM('Cuadro trimestral (94-23)'!R105:R108)</f>
        <v>39331.138184926996</v>
      </c>
      <c r="S33" s="18">
        <f>SUM('Cuadro trimestral (94-23)'!S105:S108)</f>
        <v>277769.35577446379</v>
      </c>
    </row>
    <row r="34" spans="1:19">
      <c r="A34">
        <v>2019</v>
      </c>
      <c r="B34" s="18">
        <f>SUM('Cuadro trimestral (94-23)'!B109:B112)</f>
        <v>65162.061724810104</v>
      </c>
      <c r="C34" s="18">
        <f>SUM('Cuadro trimestral (94-23)'!C109:C112)</f>
        <v>46928.338266509803</v>
      </c>
      <c r="D34" s="18">
        <f>SUM('Cuadro trimestral (94-23)'!D109:D112)</f>
        <v>14802.420804612464</v>
      </c>
      <c r="E34" s="18">
        <f>SUM('Cuadro trimestral (94-23)'!E109:E112)</f>
        <v>19645.594222030391</v>
      </c>
      <c r="F34" s="18">
        <f>SUM('Cuadro trimestral (94-23)'!F109:F112)</f>
        <v>-92.888582208071497</v>
      </c>
      <c r="G34" s="18">
        <f>SUM('Cuadro trimestral (94-23)'!G109:G112)</f>
        <v>-17639.275979710474</v>
      </c>
      <c r="H34" s="18">
        <f>SUM('Cuadro trimestral (94-23)'!H109:H112)</f>
        <v>849.13493995196563</v>
      </c>
      <c r="I34" s="18">
        <f>SUM('Cuadro trimestral (94-23)'!I109:I112)</f>
        <v>283.94730039787396</v>
      </c>
      <c r="J34" s="18">
        <f>SUM('Cuadro trimestral (94-23)'!J109:J112)</f>
        <v>-5126.4596861907366</v>
      </c>
      <c r="K34" s="18">
        <f>SUM('Cuadro trimestral (94-23)'!K109:K112)</f>
        <v>7108.5817253154773</v>
      </c>
      <c r="L34" s="18">
        <f>SUM('Cuadro trimestral (94-23)'!L109:L112)</f>
        <v>-24.300329852981811</v>
      </c>
      <c r="M34" s="18">
        <f>SUM('Cuadro trimestral (94-23)'!M109:M112)</f>
        <v>14297.470001243139</v>
      </c>
      <c r="N34" s="18">
        <f>SUM('Cuadro trimestral (94-23)'!N109:N112)</f>
        <v>-21374.55726773835</v>
      </c>
      <c r="O34" s="18">
        <f>SUM('Cuadro trimestral (94-23)'!O109:O112)</f>
        <v>-1910.7332765371166</v>
      </c>
      <c r="P34" s="18">
        <f>SUM('Cuadro trimestral (94-23)'!P109:P112)</f>
        <v>0</v>
      </c>
      <c r="Q34" s="18">
        <f>SUM('Cuadro trimestral (94-23)'!Q109:Q112)</f>
        <v>786000.58791071514</v>
      </c>
      <c r="R34" s="18">
        <f>SUM('Cuadro trimestral (94-23)'!R109:R112)</f>
        <v>36883.259975109715</v>
      </c>
      <c r="S34" s="18">
        <f>SUM('Cuadro trimestral (94-23)'!S109:S112)</f>
        <v>291211.11960476206</v>
      </c>
    </row>
    <row r="35" spans="1:19">
      <c r="A35">
        <v>2020</v>
      </c>
      <c r="B35" s="18">
        <f>SUM('Cuadro trimestral (94-23)'!B113:B115)</f>
        <v>42215.640228999895</v>
      </c>
      <c r="C35" s="18">
        <f>SUM('Cuadro trimestral (94-23)'!C113:C115)</f>
        <v>28880.132957599897</v>
      </c>
      <c r="D35" s="18">
        <f>SUM('Cuadro trimestral (94-23)'!D113:D115)</f>
        <v>7366.7182982597442</v>
      </c>
      <c r="E35" s="18">
        <f>SUM('Cuadro trimestral (94-23)'!E113:E115)</f>
        <v>9254.733846977264</v>
      </c>
      <c r="F35" s="18">
        <f>SUM('Cuadro trimestral (94-23)'!F113:F115)</f>
        <v>-59.019527349564491</v>
      </c>
      <c r="G35" s="18">
        <f>SUM('Cuadro trimestral (94-23)'!G113:G115)</f>
        <v>-7993.8355084143468</v>
      </c>
      <c r="H35" s="18">
        <f>SUM('Cuadro trimestral (94-23)'!H113:H115)</f>
        <v>948.63911285357608</v>
      </c>
      <c r="I35" s="18">
        <f>SUM('Cuadro trimestral (94-23)'!I113:I115)</f>
        <v>113.16823610165716</v>
      </c>
      <c r="J35" s="18">
        <f>SUM('Cuadro trimestral (94-23)'!J113:J115)</f>
        <v>-2221.0337962729718</v>
      </c>
      <c r="K35" s="18">
        <f>SUM('Cuadro trimestral (94-23)'!K113:K115)</f>
        <v>3608.4589241420736</v>
      </c>
      <c r="L35" s="18">
        <f>SUM('Cuadro trimestral (94-23)'!L113:L115)</f>
        <v>3.3317699863560319</v>
      </c>
      <c r="M35" s="18">
        <f>SUM('Cuadro trimestral (94-23)'!M113:M115)</f>
        <v>8861.1587721168144</v>
      </c>
      <c r="N35" s="18">
        <f>SUM('Cuadro trimestral (94-23)'!N113:N115)</f>
        <v>-4917.8838767598136</v>
      </c>
      <c r="O35" s="18">
        <f>SUM('Cuadro trimestral (94-23)'!O113:O115)</f>
        <v>877.5877573386631</v>
      </c>
      <c r="P35" s="18">
        <f>SUM('Cuadro trimestral (94-23)'!P113:P115)</f>
        <v>0</v>
      </c>
      <c r="Q35" s="18">
        <f>SUM('Cuadro trimestral (94-23)'!Q113:Q115)</f>
        <v>574171.16335852933</v>
      </c>
      <c r="R35" s="18">
        <f>SUM('Cuadro trimestral (94-23)'!R113:R115)</f>
        <v>18228.037781024144</v>
      </c>
      <c r="S35" s="18">
        <f>SUM('Cuadro trimestral (94-23)'!S113:S115)</f>
        <v>223213.83649799999</v>
      </c>
    </row>
    <row r="36" spans="1:19">
      <c r="A36">
        <v>2021</v>
      </c>
      <c r="B36" s="18">
        <f>SUM('Cuadro trimestral (94-23)'!B117:B120)</f>
        <v>77702.252386000007</v>
      </c>
      <c r="C36" s="18">
        <f>SUM('Cuadro trimestral (94-23)'!C117:C120)</f>
        <v>60014.081980760006</v>
      </c>
      <c r="D36" s="18">
        <f>SUM('Cuadro trimestral (94-23)'!D117:D120)</f>
        <v>9428.3525476155846</v>
      </c>
      <c r="E36" s="18">
        <f>SUM('Cuadro trimestral (94-23)'!E117:E120)</f>
        <v>13071.128655138838</v>
      </c>
      <c r="F36" s="18">
        <f>SUM('Cuadro trimestral (94-23)'!F117:F120)</f>
        <v>-108.93284111083011</v>
      </c>
      <c r="G36" s="18">
        <f>SUM('Cuadro trimestral (94-23)'!G117:G120)</f>
        <v>-9717.0956449374517</v>
      </c>
      <c r="H36" s="18">
        <f>SUM('Cuadro trimestral (94-23)'!H117:H120)</f>
        <v>1480.7501822464733</v>
      </c>
      <c r="I36" s="18">
        <f>SUM('Cuadro trimestral (94-23)'!I117:I120)</f>
        <v>239.12380619729913</v>
      </c>
      <c r="J36" s="18">
        <f>SUM('Cuadro trimestral (94-23)'!J117:J120)</f>
        <v>-5419.8291737029103</v>
      </c>
      <c r="K36" s="18">
        <f>SUM('Cuadro trimestral (94-23)'!K117:K120)</f>
        <v>4811.2415206598089</v>
      </c>
      <c r="L36" s="18">
        <f>SUM('Cuadro trimestral (94-23)'!L117:L120)</f>
        <v>-15.573727765578806</v>
      </c>
      <c r="M36" s="18">
        <f>SUM('Cuadro trimestral (94-23)'!M117:M120)</f>
        <v>5267.6893334684983</v>
      </c>
      <c r="N36" s="18">
        <f>SUM('Cuadro trimestral (94-23)'!N117:N120)</f>
        <v>-105.81282552998209</v>
      </c>
      <c r="O36" s="18">
        <f>SUM('Cuadro trimestral (94-23)'!O117:O120)</f>
        <v>-2408.9568637726993</v>
      </c>
      <c r="P36" s="18">
        <f>SUM('Cuadro trimestral (94-23)'!P117:P120)</f>
        <v>0</v>
      </c>
      <c r="Q36" s="18">
        <f>SUM('Cuadro trimestral (94-23)'!Q117:Q120)</f>
        <v>760946.1733231938</v>
      </c>
      <c r="R36" s="18">
        <f>SUM('Cuadro trimestral (94-23)'!R117:R120)</f>
        <v>18655.244084054444</v>
      </c>
      <c r="S36" s="18">
        <f>SUM('Cuadro trimestral (94-23)'!S117:S120)</f>
        <v>297281.66154999996</v>
      </c>
    </row>
    <row r="37" spans="1:19">
      <c r="A37">
        <v>2022</v>
      </c>
      <c r="B37" s="18">
        <f>SUM('Cuadro trimestral (94-23)'!B121:B124)</f>
        <v>88799.558911870088</v>
      </c>
      <c r="C37" s="18">
        <f>SUM('Cuadro trimestral (94-23)'!C121:C124)</f>
        <v>75439.573572309702</v>
      </c>
      <c r="D37" s="18">
        <f>SUM('Cuadro trimestral (94-23)'!D121:D124)</f>
        <v>14430.134307806389</v>
      </c>
      <c r="E37" s="18">
        <f>SUM('Cuadro trimestral (94-23)'!E121:E124)</f>
        <v>21159.071800986461</v>
      </c>
      <c r="F37" s="18">
        <f>SUM('Cuadro trimestral (94-23)'!F121:F124)</f>
        <v>-98.769702497921898</v>
      </c>
      <c r="G37" s="18">
        <f>SUM('Cuadro trimestral (94-23)'!G121:G124)</f>
        <v>-11244.405647320873</v>
      </c>
      <c r="H37" s="18">
        <f>SUM('Cuadro trimestral (94-23)'!H121:H124)</f>
        <v>2013.1625362975151</v>
      </c>
      <c r="I37" s="18">
        <f>SUM('Cuadro trimestral (94-23)'!I121:I124)</f>
        <v>176.85979153545742</v>
      </c>
      <c r="J37" s="18">
        <f>SUM('Cuadro trimestral (94-23)'!J121:J124)</f>
        <v>-12764.363230571838</v>
      </c>
      <c r="K37" s="18">
        <f>SUM('Cuadro trimestral (94-23)'!K121:K124)</f>
        <v>6877.5260593495059</v>
      </c>
      <c r="L37" s="18">
        <f>SUM('Cuadro trimestral (94-23)'!L121:L124)</f>
        <v>2.2554495707530684</v>
      </c>
      <c r="M37" s="18">
        <f>SUM('Cuadro trimestral (94-23)'!M121:M124)</f>
        <v>-7430.739727512987</v>
      </c>
      <c r="N37" s="18">
        <f>SUM('Cuadro trimestral (94-23)'!N121:N124)</f>
        <v>6919.7692926400014</v>
      </c>
      <c r="O37" s="18">
        <f>SUM('Cuadro trimestral (94-23)'!O121:O124)</f>
        <v>-2784.6746094735363</v>
      </c>
      <c r="P37" s="18">
        <f>SUM('Cuadro trimestral (94-23)'!P121:P124)</f>
        <v>0</v>
      </c>
      <c r="Q37" s="18">
        <f>SUM('Cuadro trimestral (94-23)'!Q121:Q124)</f>
        <v>755969.95133248297</v>
      </c>
      <c r="R37" s="18">
        <f>SUM('Cuadro trimestral (94-23)'!R121:R124)</f>
        <v>18213.920639255877</v>
      </c>
      <c r="S37" s="18">
        <f>SUM('Cuadro trimestral (94-23)'!S121:S124)</f>
        <v>326525.29960799997</v>
      </c>
    </row>
    <row r="38" spans="1:19">
      <c r="A38">
        <v>2023</v>
      </c>
      <c r="B38" s="18">
        <f>SUM('Cuadro trimestral (94-23)'!B125:B128)</f>
        <v>51232.270355059998</v>
      </c>
      <c r="C38" s="18">
        <f>SUM('Cuadro trimestral (94-23)'!C125:C128)</f>
        <v>54984.097229170002</v>
      </c>
      <c r="D38" s="18">
        <f>SUM('Cuadro trimestral (94-23)'!D125:D128)</f>
        <v>12087.29415121023</v>
      </c>
      <c r="E38" s="18">
        <f>SUM('Cuadro trimestral (94-23)'!E125:E128)</f>
        <v>17755.695093732334</v>
      </c>
      <c r="F38" s="18">
        <f>SUM('Cuadro trimestral (94-23)'!F125:F128)</f>
        <v>-65.728866025730795</v>
      </c>
      <c r="G38" s="18">
        <f>SUM('Cuadro trimestral (94-23)'!G125:G128)</f>
        <v>-7096.8032353896633</v>
      </c>
      <c r="H38" s="18">
        <f>SUM('Cuadro trimestral (94-23)'!H125:H128)</f>
        <v>1539.9796750426233</v>
      </c>
      <c r="I38" s="18">
        <f>SUM('Cuadro trimestral (94-23)'!I125:I128)</f>
        <v>100.98771097486889</v>
      </c>
      <c r="J38" s="18">
        <f>SUM('Cuadro trimestral (94-23)'!J125:J128)</f>
        <v>-5331.218847779478</v>
      </c>
      <c r="K38" s="18">
        <f>SUM('Cuadro trimestral (94-23)'!K125:K128)</f>
        <v>3134.2103138010439</v>
      </c>
      <c r="L38" s="18">
        <f>SUM('Cuadro trimestral (94-23)'!L125:L128)</f>
        <v>57.821413308200704</v>
      </c>
      <c r="M38" s="18">
        <f>SUM('Cuadro trimestral (94-23)'!M125:M128)</f>
        <v>563.94350994264983</v>
      </c>
      <c r="N38" s="18">
        <f>SUM('Cuadro trimestral (94-23)'!N125:N128)</f>
        <v>7878.9084776894369</v>
      </c>
      <c r="O38" s="18">
        <f>SUM('Cuadro trimestral (94-23)'!O125:O128)</f>
        <v>2392.8735522703764</v>
      </c>
      <c r="P38" s="18">
        <f>SUM('Cuadro trimestral (94-23)'!P125:P128)</f>
        <v>0</v>
      </c>
      <c r="Q38" s="18">
        <f>SUM('Cuadro trimestral (94-23)'!Q125:Q128)</f>
        <v>563020.78866618522</v>
      </c>
      <c r="R38" s="18">
        <f>SUM('Cuadro trimestral (94-23)'!R125:R128)</f>
        <v>13928.559576195959</v>
      </c>
      <c r="S38" s="18">
        <f>SUM('Cuadro trimestral (94-23)'!S125:S128)</f>
        <v>267454.04794299998</v>
      </c>
    </row>
  </sheetData>
  <mergeCells count="19">
    <mergeCell ref="N7:N8"/>
    <mergeCell ref="O7:O8"/>
    <mergeCell ref="P7:P8"/>
    <mergeCell ref="A6:A8"/>
    <mergeCell ref="B6:H6"/>
    <mergeCell ref="I6:I8"/>
    <mergeCell ref="J6:P6"/>
    <mergeCell ref="Q6:S6"/>
    <mergeCell ref="B7:C7"/>
    <mergeCell ref="D7:E7"/>
    <mergeCell ref="F7:G7"/>
    <mergeCell ref="H7:H8"/>
    <mergeCell ref="J7:J8"/>
    <mergeCell ref="Q7:Q8"/>
    <mergeCell ref="R7:R8"/>
    <mergeCell ref="S7:S8"/>
    <mergeCell ref="K7:K8"/>
    <mergeCell ref="L7:L8"/>
    <mergeCell ref="M7:M8"/>
  </mergeCells>
  <hyperlinks>
    <hyperlink ref="B4" r:id="rId1" location=":~:text=La%20balanza%20de%20pagos%20(BP,cuentas%20corriente%2C%20capital%20y%20financiera." xr:uid="{5247156C-97B3-4FE0-A2BA-DEEC82846612}"/>
    <hyperlink ref="E4" location="INDICE!A1" display="Volver al indice" xr:uid="{617F7912-F7FC-4C45-A689-7951C03717E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6619-27F5-4E20-806C-DE443CFD7613}">
  <sheetPr codeName="Hoja4"/>
  <dimension ref="A1:AA98"/>
  <sheetViews>
    <sheetView zoomScaleNormal="100" workbookViewId="0">
      <pane xSplit="1" ySplit="10" topLeftCell="P93" activePane="bottomRight" state="frozen"/>
      <selection pane="topRight" activeCell="B1" sqref="B1"/>
      <selection pane="bottomLeft" activeCell="A10" sqref="A10"/>
      <selection pane="bottomRight" activeCell="T98" sqref="T98"/>
    </sheetView>
  </sheetViews>
  <sheetFormatPr baseColWidth="10" defaultColWidth="10.7109375" defaultRowHeight="15"/>
  <cols>
    <col min="2" max="2" width="14.5703125" customWidth="1"/>
    <col min="3" max="3" width="15.85546875" customWidth="1"/>
    <col min="4" max="4" width="14.28515625" customWidth="1"/>
    <col min="5" max="5" width="14.5703125" customWidth="1"/>
    <col min="6" max="6" width="15" customWidth="1"/>
    <col min="11" max="11" width="12.140625" bestFit="1" customWidth="1"/>
    <col min="12" max="12" width="13.7109375" customWidth="1"/>
    <col min="13" max="13" width="15.140625" bestFit="1" customWidth="1"/>
    <col min="19" max="19" width="14.42578125" customWidth="1"/>
    <col min="22" max="22" width="18.28515625" customWidth="1"/>
    <col min="23" max="23" width="18.5703125" customWidth="1"/>
    <col min="24" max="24" width="14.7109375" customWidth="1"/>
    <col min="26" max="26" width="12" customWidth="1"/>
    <col min="27" max="27" width="14.7109375" customWidth="1"/>
  </cols>
  <sheetData>
    <row r="1" spans="1:27" ht="23.25">
      <c r="A1" s="1" t="s">
        <v>9</v>
      </c>
    </row>
    <row r="2" spans="1:27" ht="21">
      <c r="A2" s="2" t="s">
        <v>10</v>
      </c>
    </row>
    <row r="3" spans="1:27">
      <c r="A3" t="s">
        <v>11</v>
      </c>
    </row>
    <row r="4" spans="1:27">
      <c r="A4" t="s">
        <v>12</v>
      </c>
      <c r="B4" s="15" t="s">
        <v>13</v>
      </c>
      <c r="E4" s="15" t="s">
        <v>14</v>
      </c>
    </row>
    <row r="5" spans="1:27" ht="7.5" customHeight="1"/>
    <row r="6" spans="1:27" ht="31.5" customHeight="1">
      <c r="A6" s="26" t="s">
        <v>15</v>
      </c>
      <c r="B6" s="27" t="s">
        <v>16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5" t="s">
        <v>149</v>
      </c>
      <c r="O6" s="27" t="s">
        <v>150</v>
      </c>
      <c r="P6" s="28"/>
      <c r="Q6" s="28"/>
      <c r="R6" s="28"/>
      <c r="S6" s="28"/>
      <c r="T6" s="28"/>
      <c r="U6" s="28"/>
      <c r="V6" s="28"/>
      <c r="W6" s="28"/>
      <c r="X6" s="29"/>
      <c r="Y6" s="28" t="s">
        <v>151</v>
      </c>
      <c r="Z6" s="28"/>
      <c r="AA6" s="28"/>
    </row>
    <row r="7" spans="1:27" ht="31.5" customHeight="1">
      <c r="A7" s="26"/>
      <c r="B7" s="27" t="s">
        <v>152</v>
      </c>
      <c r="C7" s="29"/>
      <c r="D7" s="28" t="s">
        <v>153</v>
      </c>
      <c r="E7" s="28"/>
      <c r="F7" s="27" t="s">
        <v>22</v>
      </c>
      <c r="G7" s="28"/>
      <c r="H7" s="28"/>
      <c r="I7" s="28"/>
      <c r="J7" s="28"/>
      <c r="K7" s="28"/>
      <c r="L7" s="29"/>
      <c r="M7" s="37" t="s">
        <v>154</v>
      </c>
      <c r="N7" s="25"/>
      <c r="O7" s="31" t="s">
        <v>155</v>
      </c>
      <c r="P7" s="32"/>
      <c r="Q7" s="31" t="s">
        <v>156</v>
      </c>
      <c r="R7" s="32"/>
      <c r="S7" s="24" t="s">
        <v>157</v>
      </c>
      <c r="T7" s="39" t="s">
        <v>27</v>
      </c>
      <c r="U7" s="40"/>
      <c r="V7" s="24" t="s">
        <v>158</v>
      </c>
      <c r="W7" s="34" t="s">
        <v>159</v>
      </c>
      <c r="X7" s="5" t="s">
        <v>160</v>
      </c>
      <c r="Y7" s="35" t="s">
        <v>31</v>
      </c>
      <c r="Z7" s="34" t="s">
        <v>32</v>
      </c>
      <c r="AA7" s="34" t="s">
        <v>161</v>
      </c>
    </row>
    <row r="8" spans="1:27" ht="15.75" customHeight="1">
      <c r="A8" s="26"/>
      <c r="B8" s="42" t="s">
        <v>162</v>
      </c>
      <c r="C8" s="43" t="s">
        <v>36</v>
      </c>
      <c r="D8" s="42" t="s">
        <v>162</v>
      </c>
      <c r="E8" s="43" t="s">
        <v>36</v>
      </c>
      <c r="F8" s="25" t="s">
        <v>163</v>
      </c>
      <c r="G8" s="31" t="s">
        <v>164</v>
      </c>
      <c r="H8" s="45"/>
      <c r="I8" s="45"/>
      <c r="J8" s="45"/>
      <c r="K8" s="45"/>
      <c r="L8" s="32"/>
      <c r="M8" s="25"/>
      <c r="N8" s="25"/>
      <c r="O8" s="35" t="s">
        <v>165</v>
      </c>
      <c r="P8" s="37" t="s">
        <v>166</v>
      </c>
      <c r="Q8" s="33" t="s">
        <v>167</v>
      </c>
      <c r="R8" s="33" t="s">
        <v>166</v>
      </c>
      <c r="S8" s="25"/>
      <c r="T8" s="36" t="s">
        <v>168</v>
      </c>
      <c r="U8" s="37" t="s">
        <v>169</v>
      </c>
      <c r="V8" s="25"/>
      <c r="W8" s="33"/>
      <c r="X8" s="35" t="s">
        <v>170</v>
      </c>
      <c r="Y8" s="36"/>
      <c r="Z8" s="33"/>
      <c r="AA8" s="30"/>
    </row>
    <row r="9" spans="1:27" ht="15.75">
      <c r="A9" s="26"/>
      <c r="B9" s="41"/>
      <c r="C9" s="26"/>
      <c r="D9" s="41"/>
      <c r="E9" s="26"/>
      <c r="F9" s="44"/>
      <c r="G9" s="27" t="s">
        <v>155</v>
      </c>
      <c r="H9" s="29"/>
      <c r="I9" s="27" t="s">
        <v>156</v>
      </c>
      <c r="J9" s="29"/>
      <c r="K9" s="31" t="s">
        <v>171</v>
      </c>
      <c r="L9" s="32"/>
      <c r="M9" s="25"/>
      <c r="N9" s="25"/>
      <c r="O9" s="41"/>
      <c r="P9" s="38"/>
      <c r="Q9" s="33"/>
      <c r="R9" s="33"/>
      <c r="S9" s="25"/>
      <c r="T9" s="36"/>
      <c r="U9" s="38"/>
      <c r="V9" s="25"/>
      <c r="W9" s="33"/>
      <c r="X9" s="36"/>
      <c r="Y9" s="36"/>
      <c r="Z9" s="33"/>
      <c r="AA9" s="30"/>
    </row>
    <row r="10" spans="1:27" ht="15.75">
      <c r="A10" s="26"/>
      <c r="B10" s="41"/>
      <c r="C10" s="26"/>
      <c r="D10" s="41"/>
      <c r="E10" s="26"/>
      <c r="F10" s="44"/>
      <c r="G10" s="3" t="s">
        <v>172</v>
      </c>
      <c r="H10" s="6" t="s">
        <v>173</v>
      </c>
      <c r="I10" s="4" t="s">
        <v>172</v>
      </c>
      <c r="J10" s="3" t="s">
        <v>173</v>
      </c>
      <c r="K10" s="14" t="s">
        <v>172</v>
      </c>
      <c r="L10" s="13" t="s">
        <v>173</v>
      </c>
      <c r="M10" s="25"/>
      <c r="N10" s="25"/>
      <c r="O10" s="41"/>
      <c r="P10" s="38"/>
      <c r="Q10" s="33"/>
      <c r="R10" s="33"/>
      <c r="S10" s="25"/>
      <c r="T10" s="36"/>
      <c r="U10" s="38"/>
      <c r="V10" s="25"/>
      <c r="W10" s="33"/>
      <c r="X10" s="36"/>
      <c r="Y10" s="36"/>
      <c r="Z10" s="33"/>
      <c r="AA10" s="30"/>
    </row>
    <row r="11" spans="1:27">
      <c r="A11" t="s">
        <v>39</v>
      </c>
      <c r="B11" s="19">
        <v>3108.9</v>
      </c>
      <c r="C11" s="19">
        <v>4578.8999999999996</v>
      </c>
      <c r="D11" s="19">
        <v>938.6</v>
      </c>
      <c r="E11" s="19">
        <v>2241.8000000000002</v>
      </c>
      <c r="F11" s="19">
        <v>2.3000000000000003</v>
      </c>
      <c r="G11" s="19">
        <v>117.841756</v>
      </c>
      <c r="H11" s="19">
        <v>502.58292793683745</v>
      </c>
      <c r="I11" s="19">
        <v>0.87603765</v>
      </c>
      <c r="J11" s="19">
        <v>601.46997308919811</v>
      </c>
      <c r="K11" s="19">
        <v>726.09751167500008</v>
      </c>
      <c r="L11" s="19">
        <v>501.50358715027119</v>
      </c>
      <c r="M11" s="19">
        <v>84.5</v>
      </c>
      <c r="N11" s="19">
        <v>1.2999999999999998</v>
      </c>
      <c r="O11" s="19">
        <v>-293.61099999999999</v>
      </c>
      <c r="P11" s="19">
        <v>690.9829695660876</v>
      </c>
      <c r="Q11" s="19">
        <v>-358.12099999999998</v>
      </c>
      <c r="R11" s="19">
        <v>2901.5596750467794</v>
      </c>
      <c r="S11" s="19">
        <v>0</v>
      </c>
      <c r="T11" s="19">
        <v>-795.77843323148863</v>
      </c>
      <c r="U11" s="19">
        <v>1550.791371159577</v>
      </c>
      <c r="V11" s="19">
        <v>-537</v>
      </c>
      <c r="W11" s="19">
        <v>-786.98239968964754</v>
      </c>
      <c r="X11" s="19">
        <v>4938.4000000000005</v>
      </c>
      <c r="Y11" s="19" t="s">
        <v>40</v>
      </c>
      <c r="Z11" s="19" t="s">
        <v>40</v>
      </c>
      <c r="AA11" s="19" t="s">
        <v>40</v>
      </c>
    </row>
    <row r="12" spans="1:27">
      <c r="A12" t="s">
        <v>41</v>
      </c>
      <c r="B12" s="19">
        <v>4325.6000000000004</v>
      </c>
      <c r="C12" s="19">
        <v>4964.2</v>
      </c>
      <c r="D12" s="19">
        <v>731.2</v>
      </c>
      <c r="E12" s="19">
        <v>1494.9</v>
      </c>
      <c r="F12" s="19">
        <v>1.9</v>
      </c>
      <c r="G12" s="19">
        <v>89.331225000000003</v>
      </c>
      <c r="H12" s="19">
        <v>504.46668061467551</v>
      </c>
      <c r="I12" s="19">
        <v>0.59820787499999994</v>
      </c>
      <c r="J12" s="19">
        <v>631.60172746881858</v>
      </c>
      <c r="K12" s="19">
        <v>766.80185117500002</v>
      </c>
      <c r="L12" s="19">
        <v>552.61604086837156</v>
      </c>
      <c r="M12" s="19">
        <v>158.20000000000002</v>
      </c>
      <c r="N12" s="19">
        <v>0.20000000000000018</v>
      </c>
      <c r="O12" s="19">
        <v>-266.30200000000002</v>
      </c>
      <c r="P12" s="19">
        <v>942.9829695660876</v>
      </c>
      <c r="Q12" s="19">
        <v>-382.17399999999998</v>
      </c>
      <c r="R12" s="19">
        <v>-78.783413501949155</v>
      </c>
      <c r="S12" s="19">
        <v>0</v>
      </c>
      <c r="T12" s="19">
        <v>-1094.8078167685103</v>
      </c>
      <c r="U12" s="19">
        <v>1221.7782651807611</v>
      </c>
      <c r="V12" s="19">
        <v>57</v>
      </c>
      <c r="W12" s="19">
        <v>1788.2591604254776</v>
      </c>
      <c r="X12" s="19">
        <v>5347.8000000000011</v>
      </c>
      <c r="Y12" s="19" t="s">
        <v>40</v>
      </c>
      <c r="Z12" s="19" t="s">
        <v>40</v>
      </c>
      <c r="AA12" s="19" t="s">
        <v>40</v>
      </c>
    </row>
    <row r="13" spans="1:27">
      <c r="A13" t="s">
        <v>42</v>
      </c>
      <c r="B13" s="19">
        <v>4298</v>
      </c>
      <c r="C13" s="19">
        <v>5289.6</v>
      </c>
      <c r="D13" s="19">
        <v>812</v>
      </c>
      <c r="E13" s="19">
        <v>1621.6</v>
      </c>
      <c r="F13" s="19">
        <v>3</v>
      </c>
      <c r="G13" s="19">
        <v>110.714967</v>
      </c>
      <c r="H13" s="19">
        <v>506.35043329251357</v>
      </c>
      <c r="I13" s="19">
        <v>1.044257725</v>
      </c>
      <c r="J13" s="19">
        <v>623.60645097493341</v>
      </c>
      <c r="K13" s="19">
        <v>765.00964431249997</v>
      </c>
      <c r="L13" s="19">
        <v>622.62594303647211</v>
      </c>
      <c r="M13" s="19">
        <v>83.6</v>
      </c>
      <c r="N13" s="19">
        <v>15.5</v>
      </c>
      <c r="O13" s="19">
        <v>-224.9699999999998</v>
      </c>
      <c r="P13" s="19">
        <v>835.9829695660876</v>
      </c>
      <c r="Q13" s="19">
        <v>-367.29599999999999</v>
      </c>
      <c r="R13" s="19">
        <v>4482.1976523037383</v>
      </c>
      <c r="S13" s="19">
        <v>0</v>
      </c>
      <c r="T13" s="19">
        <v>-837.23443323148899</v>
      </c>
      <c r="U13" s="19">
        <v>964.04829024236233</v>
      </c>
      <c r="V13" s="19">
        <v>-152</v>
      </c>
      <c r="W13" s="19">
        <v>-2429.8145206142794</v>
      </c>
      <c r="X13" s="19">
        <v>5667.2</v>
      </c>
      <c r="Y13" s="19" t="s">
        <v>40</v>
      </c>
      <c r="Z13" s="19" t="s">
        <v>40</v>
      </c>
      <c r="AA13" s="19" t="s">
        <v>40</v>
      </c>
    </row>
    <row r="14" spans="1:27">
      <c r="A14" t="s">
        <v>43</v>
      </c>
      <c r="B14" s="19">
        <v>4290.8</v>
      </c>
      <c r="C14" s="19">
        <v>5329.5</v>
      </c>
      <c r="D14" s="19">
        <v>882.3</v>
      </c>
      <c r="E14" s="19">
        <v>1784.8</v>
      </c>
      <c r="F14" s="19">
        <v>3.3</v>
      </c>
      <c r="G14" s="19">
        <v>138.78268600000001</v>
      </c>
      <c r="H14" s="19">
        <v>509.23418597035163</v>
      </c>
      <c r="I14" s="19">
        <v>1.1611595374999999</v>
      </c>
      <c r="J14" s="19">
        <v>797.33073815186867</v>
      </c>
      <c r="K14" s="19">
        <v>743.81800305000002</v>
      </c>
      <c r="L14" s="19">
        <v>679.94158854030798</v>
      </c>
      <c r="M14" s="19">
        <v>170.89999999999998</v>
      </c>
      <c r="N14" s="19">
        <v>0.49999999999999994</v>
      </c>
      <c r="O14" s="19">
        <v>-227.96100000000001</v>
      </c>
      <c r="P14" s="19">
        <v>1164.9829695660878</v>
      </c>
      <c r="Q14" s="19">
        <v>-378.05799999999999</v>
      </c>
      <c r="R14" s="19">
        <v>3641.9830815553287</v>
      </c>
      <c r="S14" s="19">
        <v>0</v>
      </c>
      <c r="T14" s="19">
        <v>-499.45581676851168</v>
      </c>
      <c r="U14" s="19">
        <v>1171.1808487880753</v>
      </c>
      <c r="V14" s="19">
        <v>1314</v>
      </c>
      <c r="W14" s="19">
        <v>-689.42741906595393</v>
      </c>
      <c r="X14" s="20">
        <v>5721.6999999999989</v>
      </c>
      <c r="Y14" s="20">
        <v>61267.5</v>
      </c>
      <c r="Z14" s="20">
        <v>15456.76071489284</v>
      </c>
      <c r="AA14" s="19">
        <v>10799.710999999999</v>
      </c>
    </row>
    <row r="15" spans="1:27">
      <c r="A15" t="s">
        <v>44</v>
      </c>
      <c r="B15" s="19">
        <v>4590.8999999999996</v>
      </c>
      <c r="C15" s="19">
        <v>4886.7</v>
      </c>
      <c r="D15" s="19">
        <v>1117.8</v>
      </c>
      <c r="E15" s="19">
        <v>2322</v>
      </c>
      <c r="F15" s="19">
        <v>1.7999999999999998</v>
      </c>
      <c r="G15" s="19">
        <v>132.17541321249999</v>
      </c>
      <c r="H15" s="19">
        <v>581.95532563917902</v>
      </c>
      <c r="I15" s="19">
        <v>0.95781556250000011</v>
      </c>
      <c r="J15" s="19">
        <v>919.35385106700141</v>
      </c>
      <c r="K15" s="19">
        <v>969.70007959999998</v>
      </c>
      <c r="L15" s="19">
        <v>729.44408961676106</v>
      </c>
      <c r="M15" s="19">
        <v>104.4</v>
      </c>
      <c r="N15" s="19">
        <v>0</v>
      </c>
      <c r="O15" s="19">
        <v>-497.70900000000029</v>
      </c>
      <c r="P15" s="19">
        <v>994.39698180542212</v>
      </c>
      <c r="Q15" s="19">
        <v>-1251.4449999999999</v>
      </c>
      <c r="R15" s="19">
        <v>-467.459866269744</v>
      </c>
      <c r="S15" s="19">
        <v>0</v>
      </c>
      <c r="T15" s="19">
        <v>-3642.3416964105759</v>
      </c>
      <c r="U15" s="19">
        <v>2161.3407273936186</v>
      </c>
      <c r="V15" s="19">
        <v>-5895</v>
      </c>
      <c r="W15" s="19">
        <v>-670.06218857077874</v>
      </c>
      <c r="X15" s="20">
        <v>5258.9</v>
      </c>
      <c r="Y15" s="20">
        <v>62553</v>
      </c>
      <c r="Z15" s="20">
        <v>15666.63385535797</v>
      </c>
      <c r="AA15" s="19">
        <v>12017.023000000001</v>
      </c>
    </row>
    <row r="16" spans="1:27">
      <c r="A16" t="s">
        <v>45</v>
      </c>
      <c r="B16" s="19">
        <v>6370</v>
      </c>
      <c r="C16" s="19">
        <v>4459</v>
      </c>
      <c r="D16" s="19">
        <v>844.7</v>
      </c>
      <c r="E16" s="19">
        <v>1565.6</v>
      </c>
      <c r="F16" s="19">
        <v>3.3999999999999995</v>
      </c>
      <c r="G16" s="19">
        <v>120.359193</v>
      </c>
      <c r="H16" s="19">
        <v>568.56730614152002</v>
      </c>
      <c r="I16" s="19">
        <v>0.45767635624999992</v>
      </c>
      <c r="J16" s="19">
        <v>907.36481102087043</v>
      </c>
      <c r="K16" s="19">
        <v>926.89067218750006</v>
      </c>
      <c r="L16" s="19">
        <v>786.76977405770413</v>
      </c>
      <c r="M16" s="19">
        <v>222.2</v>
      </c>
      <c r="N16" s="19">
        <v>9.9999999999999645E-2</v>
      </c>
      <c r="O16" s="19">
        <v>-431.88799999999992</v>
      </c>
      <c r="P16" s="19">
        <v>1180.5374301871257</v>
      </c>
      <c r="Q16" s="19">
        <v>-851.95</v>
      </c>
      <c r="R16" s="19">
        <v>1598.9267602247044</v>
      </c>
      <c r="S16" s="19">
        <v>0</v>
      </c>
      <c r="T16" s="19">
        <v>-3179.6046240955775</v>
      </c>
      <c r="U16" s="19">
        <v>3309.5005624682085</v>
      </c>
      <c r="V16" s="19">
        <v>2393</v>
      </c>
      <c r="W16" s="19">
        <v>566.67222089188272</v>
      </c>
      <c r="X16" s="20">
        <v>4797.7999999999993</v>
      </c>
      <c r="Y16" s="20">
        <v>65814</v>
      </c>
      <c r="Z16" s="20">
        <v>16809.248609570423</v>
      </c>
      <c r="AA16" s="19">
        <v>12615.81</v>
      </c>
    </row>
    <row r="17" spans="1:27">
      <c r="A17" t="s">
        <v>46</v>
      </c>
      <c r="B17" s="19">
        <v>5318.6</v>
      </c>
      <c r="C17" s="19">
        <v>4606.3999999999996</v>
      </c>
      <c r="D17" s="19">
        <v>890.3</v>
      </c>
      <c r="E17" s="19">
        <v>1627.4</v>
      </c>
      <c r="F17" s="19">
        <v>3</v>
      </c>
      <c r="G17" s="19">
        <v>137.432362125</v>
      </c>
      <c r="H17" s="19">
        <v>492.68946546579224</v>
      </c>
      <c r="I17" s="19">
        <v>1.4530395</v>
      </c>
      <c r="J17" s="19">
        <v>882.50417243460345</v>
      </c>
      <c r="K17" s="19">
        <v>936.12076154375006</v>
      </c>
      <c r="L17" s="19">
        <v>795.11282041114714</v>
      </c>
      <c r="M17" s="19">
        <v>113.39999999999999</v>
      </c>
      <c r="N17" s="19">
        <v>13.400000000000002</v>
      </c>
      <c r="O17" s="19">
        <v>-159.75399999999991</v>
      </c>
      <c r="P17" s="19">
        <v>1324.1105075082392</v>
      </c>
      <c r="Q17" s="19">
        <v>-252.88200000000001</v>
      </c>
      <c r="R17" s="19">
        <v>1380.3425356677578</v>
      </c>
      <c r="S17" s="19">
        <v>0</v>
      </c>
      <c r="T17" s="19">
        <v>-87.124038724603793</v>
      </c>
      <c r="U17" s="19">
        <v>383.15670988295784</v>
      </c>
      <c r="V17" s="19">
        <v>279</v>
      </c>
      <c r="W17" s="19">
        <v>-1318.4494191915569</v>
      </c>
      <c r="X17" s="20">
        <v>4937.1000000000004</v>
      </c>
      <c r="Y17" s="20">
        <v>65844</v>
      </c>
      <c r="Z17" s="20">
        <v>17532.424475081541</v>
      </c>
      <c r="AA17" s="19">
        <v>12693.371999999999</v>
      </c>
    </row>
    <row r="18" spans="1:27">
      <c r="A18" t="s">
        <v>47</v>
      </c>
      <c r="B18" s="19">
        <v>4882.2</v>
      </c>
      <c r="C18" s="19">
        <v>4852.2</v>
      </c>
      <c r="D18" s="19">
        <v>972.8</v>
      </c>
      <c r="E18" s="19">
        <v>1746.7</v>
      </c>
      <c r="F18" s="19">
        <v>4.0999999999999996</v>
      </c>
      <c r="G18" s="19">
        <v>131.7530444125</v>
      </c>
      <c r="H18" s="19">
        <v>486.21358979262618</v>
      </c>
      <c r="I18" s="19">
        <v>2.0835727249999998</v>
      </c>
      <c r="J18" s="19">
        <v>1111.6371406037556</v>
      </c>
      <c r="K18" s="19">
        <v>999.59681680000006</v>
      </c>
      <c r="L18" s="19">
        <v>731.9403550648733</v>
      </c>
      <c r="M18" s="19">
        <v>156.79999999999998</v>
      </c>
      <c r="N18" s="19">
        <v>0.7</v>
      </c>
      <c r="O18" s="19">
        <v>-407.798</v>
      </c>
      <c r="P18" s="19">
        <v>2110.3784840638828</v>
      </c>
      <c r="Q18" s="19">
        <v>-525.74399999999991</v>
      </c>
      <c r="R18" s="19">
        <v>2683.7011135232437</v>
      </c>
      <c r="S18" s="19">
        <v>0</v>
      </c>
      <c r="T18" s="19">
        <v>-1198.8903666260221</v>
      </c>
      <c r="U18" s="19">
        <v>3515.2944739030818</v>
      </c>
      <c r="V18" s="19">
        <v>3121</v>
      </c>
      <c r="W18" s="19">
        <v>-1277.2840533404305</v>
      </c>
      <c r="X18" s="20">
        <v>5205.8999999999996</v>
      </c>
      <c r="Y18" s="20">
        <v>67191.5</v>
      </c>
      <c r="Z18" s="20">
        <v>20519.182224072862</v>
      </c>
      <c r="AA18" s="19">
        <v>13751.795</v>
      </c>
    </row>
    <row r="19" spans="1:27">
      <c r="A19" t="s">
        <v>48</v>
      </c>
      <c r="B19" s="19">
        <v>4803</v>
      </c>
      <c r="C19" s="19">
        <v>4679.8999999999996</v>
      </c>
      <c r="D19" s="19">
        <v>1241.4531178666061</v>
      </c>
      <c r="E19" s="19">
        <v>2398.8638268143382</v>
      </c>
      <c r="F19" s="19">
        <v>1</v>
      </c>
      <c r="G19" s="19">
        <v>103.1614936</v>
      </c>
      <c r="H19" s="19">
        <v>443.0627672763402</v>
      </c>
      <c r="I19" s="19">
        <v>92.9306066125</v>
      </c>
      <c r="J19" s="19">
        <v>979.51605889750135</v>
      </c>
      <c r="K19" s="19">
        <v>830.295169375</v>
      </c>
      <c r="L19" s="19">
        <v>786.79860093431921</v>
      </c>
      <c r="M19" s="19">
        <v>92.3</v>
      </c>
      <c r="N19" s="19">
        <v>3.1999999999999997</v>
      </c>
      <c r="O19" s="19">
        <v>-301.40100000000007</v>
      </c>
      <c r="P19" s="19">
        <v>1404.3158779791404</v>
      </c>
      <c r="Q19" s="19">
        <v>-49.617999999999995</v>
      </c>
      <c r="R19" s="19">
        <v>3845.8190543603578</v>
      </c>
      <c r="S19" s="19">
        <v>0</v>
      </c>
      <c r="T19" s="19">
        <v>-76.602838582154732</v>
      </c>
      <c r="U19" s="19">
        <v>-660.75136927398682</v>
      </c>
      <c r="V19" s="19">
        <v>146</v>
      </c>
      <c r="W19" s="19">
        <v>-1894.9608580149647</v>
      </c>
      <c r="X19" s="20">
        <v>5007.3999999999996</v>
      </c>
      <c r="Y19" s="20">
        <v>69231.5</v>
      </c>
      <c r="Z19" s="20">
        <v>21537.67856473225</v>
      </c>
      <c r="AA19" s="19">
        <v>12694.976999999999</v>
      </c>
    </row>
    <row r="20" spans="1:27">
      <c r="A20" t="s">
        <v>49</v>
      </c>
      <c r="B20" s="19">
        <v>6659.8</v>
      </c>
      <c r="C20" s="19">
        <v>5370</v>
      </c>
      <c r="D20" s="19">
        <v>951.31434236939936</v>
      </c>
      <c r="E20" s="19">
        <v>1679.2322695364842</v>
      </c>
      <c r="F20" s="19">
        <v>4</v>
      </c>
      <c r="G20" s="19">
        <v>120.00757647500001</v>
      </c>
      <c r="H20" s="19">
        <v>459.74685618132742</v>
      </c>
      <c r="I20" s="19">
        <v>87.762283199999999</v>
      </c>
      <c r="J20" s="19">
        <v>1036.8193492686191</v>
      </c>
      <c r="K20" s="19">
        <v>878.34446969999999</v>
      </c>
      <c r="L20" s="19">
        <v>791.35926340766343</v>
      </c>
      <c r="M20" s="19">
        <v>153.19999999999999</v>
      </c>
      <c r="N20" s="19">
        <v>-0.6</v>
      </c>
      <c r="O20" s="19">
        <v>-846.45799999999986</v>
      </c>
      <c r="P20" s="19">
        <v>1459.6982661669056</v>
      </c>
      <c r="Q20" s="19">
        <v>-756.06700000000023</v>
      </c>
      <c r="R20" s="19">
        <v>2698.7185641378564</v>
      </c>
      <c r="S20" s="19">
        <v>0</v>
      </c>
      <c r="T20" s="19">
        <v>85.219277295492361</v>
      </c>
      <c r="U20" s="19">
        <v>-913.75534556270395</v>
      </c>
      <c r="V20" s="19">
        <v>1270</v>
      </c>
      <c r="W20" s="19">
        <v>25.973304612144375</v>
      </c>
      <c r="X20" s="20">
        <v>5747.3</v>
      </c>
      <c r="Y20" s="20">
        <v>69295.996000000014</v>
      </c>
      <c r="Z20" s="20">
        <v>21991.518552715537</v>
      </c>
      <c r="AA20" s="19">
        <v>12660.578</v>
      </c>
    </row>
    <row r="21" spans="1:27">
      <c r="A21" t="s">
        <v>50</v>
      </c>
      <c r="B21" s="19">
        <v>6486.9</v>
      </c>
      <c r="C21" s="19">
        <v>6167</v>
      </c>
      <c r="D21" s="19">
        <v>1059.3790496319693</v>
      </c>
      <c r="E21" s="19">
        <v>1905.3269216726364</v>
      </c>
      <c r="F21" s="19">
        <v>2.5</v>
      </c>
      <c r="G21" s="19">
        <v>115.71181065</v>
      </c>
      <c r="H21" s="19">
        <v>484.39858160811593</v>
      </c>
      <c r="I21" s="19">
        <v>113.1586124625</v>
      </c>
      <c r="J21" s="19">
        <v>1020.4395090223322</v>
      </c>
      <c r="K21" s="19">
        <v>925.78139282500001</v>
      </c>
      <c r="L21" s="19">
        <v>825.80922939612901</v>
      </c>
      <c r="M21" s="19">
        <v>80.800000000000011</v>
      </c>
      <c r="N21" s="19">
        <v>44.5</v>
      </c>
      <c r="O21" s="19">
        <v>-45.458000000000084</v>
      </c>
      <c r="P21" s="19">
        <v>1671.3458853804577</v>
      </c>
      <c r="Q21" s="19">
        <v>-708.47800000000007</v>
      </c>
      <c r="R21" s="19">
        <v>2271.4893815063906</v>
      </c>
      <c r="S21" s="19">
        <v>0</v>
      </c>
      <c r="T21" s="19">
        <v>-3119.1464980584924</v>
      </c>
      <c r="U21" s="19">
        <v>1934.3638573024216</v>
      </c>
      <c r="V21" s="19">
        <v>-429</v>
      </c>
      <c r="W21" s="19">
        <v>-858.87325000103283</v>
      </c>
      <c r="X21" s="20">
        <v>6604.5</v>
      </c>
      <c r="Y21" s="20">
        <v>71888.491000000009</v>
      </c>
      <c r="Z21" s="20">
        <v>23640.467225447985</v>
      </c>
      <c r="AA21" s="19">
        <v>13805.397999999999</v>
      </c>
    </row>
    <row r="22" spans="1:27">
      <c r="A22" t="s">
        <v>51</v>
      </c>
      <c r="B22" s="19">
        <v>6093</v>
      </c>
      <c r="C22" s="19">
        <v>6066.3</v>
      </c>
      <c r="D22" s="19">
        <v>1153.208132624917</v>
      </c>
      <c r="E22" s="19">
        <v>1968.8810481946314</v>
      </c>
      <c r="F22" s="19">
        <v>2.2999999999999998</v>
      </c>
      <c r="G22" s="19">
        <v>117.78254025</v>
      </c>
      <c r="H22" s="19">
        <v>694.8262153095651</v>
      </c>
      <c r="I22" s="19">
        <v>112.5636091125</v>
      </c>
      <c r="J22" s="19">
        <v>1494.3572767941405</v>
      </c>
      <c r="K22" s="19">
        <v>936.35712433749995</v>
      </c>
      <c r="L22" s="19">
        <v>876.68625096401161</v>
      </c>
      <c r="M22" s="19">
        <v>155.9</v>
      </c>
      <c r="N22" s="19">
        <v>3.7</v>
      </c>
      <c r="O22" s="19">
        <v>-407.43200000000002</v>
      </c>
      <c r="P22" s="19">
        <v>2413.1766571207445</v>
      </c>
      <c r="Q22" s="19">
        <v>-866.87499999999977</v>
      </c>
      <c r="R22" s="19">
        <v>3159.2030488370774</v>
      </c>
      <c r="S22" s="19">
        <v>0</v>
      </c>
      <c r="T22" s="19">
        <v>-2114.6337891733137</v>
      </c>
      <c r="U22" s="19">
        <v>2121.3604705865978</v>
      </c>
      <c r="V22" s="19">
        <v>2895</v>
      </c>
      <c r="W22" s="19">
        <v>1116.4399975663273</v>
      </c>
      <c r="X22" s="20">
        <v>6495.9000000000005</v>
      </c>
      <c r="Y22" s="20">
        <v>74113</v>
      </c>
      <c r="Z22" s="20">
        <v>24650.425056496697</v>
      </c>
      <c r="AA22" s="19">
        <v>15659.717999999999</v>
      </c>
    </row>
    <row r="23" spans="1:27">
      <c r="A23" t="s">
        <v>52</v>
      </c>
      <c r="B23" s="19">
        <v>5773.8</v>
      </c>
      <c r="C23" s="19">
        <v>6079.1</v>
      </c>
      <c r="D23" s="19">
        <v>1313.1297798273313</v>
      </c>
      <c r="E23" s="19">
        <v>2708.7099556988196</v>
      </c>
      <c r="F23" s="19">
        <v>-4.4999999999999991</v>
      </c>
      <c r="G23" s="19">
        <v>162.22370007500001</v>
      </c>
      <c r="H23" s="19">
        <v>583.47667427818033</v>
      </c>
      <c r="I23" s="19">
        <v>142.4105637625</v>
      </c>
      <c r="J23" s="19">
        <v>1297.4497507868364</v>
      </c>
      <c r="K23" s="19">
        <v>914.75679166458326</v>
      </c>
      <c r="L23" s="19">
        <v>806.03973093195759</v>
      </c>
      <c r="M23" s="19">
        <v>94.674646844663769</v>
      </c>
      <c r="N23" s="19">
        <v>6.6999999999999993</v>
      </c>
      <c r="O23" s="19">
        <v>-1044.0529999999999</v>
      </c>
      <c r="P23" s="19">
        <v>1542.9990073039139</v>
      </c>
      <c r="Q23" s="19">
        <v>-398.34500000000025</v>
      </c>
      <c r="R23" s="19">
        <v>4715.8067715050047</v>
      </c>
      <c r="S23" s="19">
        <v>0</v>
      </c>
      <c r="T23" s="19">
        <v>-1319.7666652965274</v>
      </c>
      <c r="U23" s="19">
        <v>98.158125581318302</v>
      </c>
      <c r="V23" s="19">
        <v>-285</v>
      </c>
      <c r="W23" s="19">
        <v>-808.2186095719926</v>
      </c>
      <c r="X23" s="20">
        <v>6493.1</v>
      </c>
      <c r="Y23" s="20">
        <v>74620.5</v>
      </c>
      <c r="Z23" s="20">
        <v>26585.832035311279</v>
      </c>
      <c r="AA23" s="19">
        <v>16087.665000000001</v>
      </c>
    </row>
    <row r="24" spans="1:27">
      <c r="A24" t="s">
        <v>53</v>
      </c>
      <c r="B24" s="19">
        <v>7248.4</v>
      </c>
      <c r="C24" s="19">
        <v>7052.6</v>
      </c>
      <c r="D24" s="19">
        <v>986.74993344561449</v>
      </c>
      <c r="E24" s="19">
        <v>1903.5774472582614</v>
      </c>
      <c r="F24" s="19">
        <v>3.0000000000000004</v>
      </c>
      <c r="G24" s="19">
        <v>179.927342925</v>
      </c>
      <c r="H24" s="19">
        <v>651.52962647239258</v>
      </c>
      <c r="I24" s="19">
        <v>138.2712527875</v>
      </c>
      <c r="J24" s="19">
        <v>1356.7676266274041</v>
      </c>
      <c r="K24" s="19">
        <v>998.14450609375001</v>
      </c>
      <c r="L24" s="19">
        <v>825.42361247653923</v>
      </c>
      <c r="M24" s="19">
        <v>156.95407188816984</v>
      </c>
      <c r="N24" s="19">
        <v>0</v>
      </c>
      <c r="O24" s="19">
        <v>-1123.6660000000002</v>
      </c>
      <c r="P24" s="19">
        <v>2128.7216274843031</v>
      </c>
      <c r="Q24" s="19">
        <v>-170.82099999999969</v>
      </c>
      <c r="R24" s="19">
        <v>1853.5739417309323</v>
      </c>
      <c r="S24" s="19">
        <v>0</v>
      </c>
      <c r="T24" s="19">
        <v>-2361.7949221962599</v>
      </c>
      <c r="U24" s="19">
        <v>1604.3208837128325</v>
      </c>
      <c r="V24" s="19">
        <v>1550</v>
      </c>
      <c r="W24" s="19">
        <v>1698.1166749627544</v>
      </c>
      <c r="X24" s="20">
        <v>7519.6999999999989</v>
      </c>
      <c r="Y24" s="20">
        <v>74619.100000000006</v>
      </c>
      <c r="Z24" s="20">
        <v>29452.510356295978</v>
      </c>
      <c r="AA24" s="19">
        <v>16943.124</v>
      </c>
    </row>
    <row r="25" spans="1:27">
      <c r="A25" t="s">
        <v>54</v>
      </c>
      <c r="B25" s="19">
        <v>6990.5</v>
      </c>
      <c r="C25" s="19">
        <v>7690.9</v>
      </c>
      <c r="D25" s="19">
        <v>1070.4610244474261</v>
      </c>
      <c r="E25" s="19">
        <v>2209.9467970030955</v>
      </c>
      <c r="F25" s="19">
        <v>1.2999999999999998</v>
      </c>
      <c r="G25" s="19">
        <v>236.93074643750001</v>
      </c>
      <c r="H25" s="19">
        <v>800.82511608015977</v>
      </c>
      <c r="I25" s="19">
        <v>118.97842104999999</v>
      </c>
      <c r="J25" s="19">
        <v>1347.6374902144116</v>
      </c>
      <c r="K25" s="19">
        <v>1083.7127525312499</v>
      </c>
      <c r="L25" s="19">
        <v>850.18732845613897</v>
      </c>
      <c r="M25" s="19">
        <v>101.35563440363227</v>
      </c>
      <c r="N25" s="19">
        <v>24.5</v>
      </c>
      <c r="O25" s="19">
        <v>-812.81099999999992</v>
      </c>
      <c r="P25" s="19">
        <v>2464.1540011997386</v>
      </c>
      <c r="Q25" s="19">
        <v>-505.03900000000044</v>
      </c>
      <c r="R25" s="19">
        <v>4639.1325466097678</v>
      </c>
      <c r="S25" s="19">
        <v>0</v>
      </c>
      <c r="T25" s="19">
        <v>-3810.5932361111122</v>
      </c>
      <c r="U25" s="19">
        <v>2865.2250872342952</v>
      </c>
      <c r="V25" s="19">
        <v>-379</v>
      </c>
      <c r="W25" s="19">
        <v>-1947.3102460486907</v>
      </c>
      <c r="X25" s="20">
        <v>8194.3000000000011</v>
      </c>
      <c r="Y25" s="20">
        <v>73319</v>
      </c>
      <c r="Z25" s="20">
        <v>31895.100416214285</v>
      </c>
      <c r="AA25" s="19">
        <v>19560.675999999999</v>
      </c>
    </row>
    <row r="26" spans="1:27">
      <c r="A26" t="s">
        <v>55</v>
      </c>
      <c r="B26" s="19">
        <v>6418.1</v>
      </c>
      <c r="C26" s="19">
        <v>7730.9</v>
      </c>
      <c r="D26" s="19">
        <v>1228.4307336348493</v>
      </c>
      <c r="E26" s="19">
        <v>2161.652508825764</v>
      </c>
      <c r="F26" s="19">
        <v>-3.4000000000000004</v>
      </c>
      <c r="G26" s="19">
        <v>273.5611791</v>
      </c>
      <c r="H26" s="19">
        <v>702.35840422872684</v>
      </c>
      <c r="I26" s="19">
        <v>106.6246431125</v>
      </c>
      <c r="J26" s="19">
        <v>1490.3300883918621</v>
      </c>
      <c r="K26" s="19">
        <v>1129.13947939375</v>
      </c>
      <c r="L26" s="19">
        <v>891.63222423959746</v>
      </c>
      <c r="M26" s="19">
        <v>161.873218705726</v>
      </c>
      <c r="N26" s="19">
        <v>35.099999999999994</v>
      </c>
      <c r="O26" s="19">
        <v>-672.28799999999978</v>
      </c>
      <c r="P26" s="19">
        <v>3024.3974164566457</v>
      </c>
      <c r="Q26" s="19">
        <v>-496.2519999999995</v>
      </c>
      <c r="R26" s="19">
        <v>1386.3657945353816</v>
      </c>
      <c r="S26" s="19">
        <v>0</v>
      </c>
      <c r="T26" s="19">
        <v>375.99731944444432</v>
      </c>
      <c r="U26" s="19">
        <v>3658.0677687459633</v>
      </c>
      <c r="V26" s="19">
        <v>2387</v>
      </c>
      <c r="W26" s="19">
        <v>-1261.8443274433098</v>
      </c>
      <c r="X26" s="20">
        <v>8243.1</v>
      </c>
      <c r="Y26" s="20">
        <v>74912</v>
      </c>
      <c r="Z26" s="20">
        <v>34463.647974678948</v>
      </c>
      <c r="AA26" s="19">
        <v>20588.646923076922</v>
      </c>
    </row>
    <row r="27" spans="1:27">
      <c r="A27" t="s">
        <v>56</v>
      </c>
      <c r="B27" s="19">
        <v>5890.1</v>
      </c>
      <c r="C27" s="19">
        <v>7089</v>
      </c>
      <c r="D27" s="19">
        <v>1390.0120225284454</v>
      </c>
      <c r="E27" s="19">
        <v>2845.8108898601276</v>
      </c>
      <c r="F27" s="19">
        <v>-0.5</v>
      </c>
      <c r="G27" s="19">
        <v>220.8400050125</v>
      </c>
      <c r="H27" s="19">
        <v>761.42876628675674</v>
      </c>
      <c r="I27" s="19">
        <v>128.0120454625</v>
      </c>
      <c r="J27" s="19">
        <v>1667.1535157859817</v>
      </c>
      <c r="K27" s="19">
        <v>1167.8389775312498</v>
      </c>
      <c r="L27" s="19">
        <v>940.16571869195127</v>
      </c>
      <c r="M27" s="19">
        <v>90.8930073400265</v>
      </c>
      <c r="N27" s="19">
        <v>-3.2</v>
      </c>
      <c r="O27" s="19">
        <v>-975.79900000000021</v>
      </c>
      <c r="P27" s="19">
        <v>1449.9805543273301</v>
      </c>
      <c r="Q27" s="19">
        <v>-1328.1790000000003</v>
      </c>
      <c r="R27" s="19">
        <v>3998.6700617857095</v>
      </c>
      <c r="S27" s="19">
        <v>0</v>
      </c>
      <c r="T27" s="19">
        <v>-3273.109725785002</v>
      </c>
      <c r="U27" s="19">
        <v>2960.9962234012082</v>
      </c>
      <c r="V27" s="19">
        <v>-830</v>
      </c>
      <c r="W27" s="19">
        <v>757.00371902084999</v>
      </c>
      <c r="X27" s="20">
        <v>7535.0999999999995</v>
      </c>
      <c r="Y27" s="20">
        <v>75141</v>
      </c>
      <c r="Z27" s="20">
        <v>35952.088720557265</v>
      </c>
      <c r="AA27" s="19">
        <v>24279.728307692309</v>
      </c>
    </row>
    <row r="28" spans="1:27">
      <c r="A28" t="s">
        <v>57</v>
      </c>
      <c r="B28" s="19">
        <v>7686.1</v>
      </c>
      <c r="C28" s="19">
        <v>7701.5</v>
      </c>
      <c r="D28" s="19">
        <v>1131.7406607935609</v>
      </c>
      <c r="E28" s="19">
        <v>2074.4555977867162</v>
      </c>
      <c r="F28" s="19">
        <v>-0.80000000000000071</v>
      </c>
      <c r="G28" s="19">
        <v>201.170256325</v>
      </c>
      <c r="H28" s="19">
        <v>690.4447340995381</v>
      </c>
      <c r="I28" s="19">
        <v>123.85115029404763</v>
      </c>
      <c r="J28" s="19">
        <v>1625.843432050541</v>
      </c>
      <c r="K28" s="19">
        <v>1189.2894464571427</v>
      </c>
      <c r="L28" s="19">
        <v>952.78197461643117</v>
      </c>
      <c r="M28" s="19">
        <v>130.03540242002089</v>
      </c>
      <c r="N28" s="19">
        <v>31.9</v>
      </c>
      <c r="O28" s="19">
        <v>-383.26299999999981</v>
      </c>
      <c r="P28" s="19">
        <v>1768.5297893983386</v>
      </c>
      <c r="Q28" s="19">
        <v>-1345.3719999999998</v>
      </c>
      <c r="R28" s="19">
        <v>3967.9870017943158</v>
      </c>
      <c r="S28" s="19">
        <v>0</v>
      </c>
      <c r="T28" s="19">
        <v>-749.30125366024913</v>
      </c>
      <c r="U28" s="19">
        <v>1124.2759289091334</v>
      </c>
      <c r="V28" s="19">
        <v>1431</v>
      </c>
      <c r="W28" s="19">
        <v>-400.11764417808354</v>
      </c>
      <c r="X28" s="20">
        <v>8188.3</v>
      </c>
      <c r="Y28" s="20">
        <v>76413</v>
      </c>
      <c r="Z28" s="20">
        <v>39048.104267888521</v>
      </c>
      <c r="AA28" s="19">
        <v>25330.819076923079</v>
      </c>
    </row>
    <row r="29" spans="1:27">
      <c r="A29" t="s">
        <v>58</v>
      </c>
      <c r="B29" s="19">
        <v>7027.1</v>
      </c>
      <c r="C29" s="19">
        <v>7933.5</v>
      </c>
      <c r="D29" s="19">
        <v>1132.3813759892521</v>
      </c>
      <c r="E29" s="19">
        <v>2220.4816495923546</v>
      </c>
      <c r="F29" s="19">
        <v>-3.5999999999999996</v>
      </c>
      <c r="G29" s="19">
        <v>239.7411340125</v>
      </c>
      <c r="H29" s="19">
        <v>803.49663048561911</v>
      </c>
      <c r="I29" s="19">
        <v>121.11982515562967</v>
      </c>
      <c r="J29" s="19">
        <v>1723.8013876840305</v>
      </c>
      <c r="K29" s="19">
        <v>1308.3008735249612</v>
      </c>
      <c r="L29" s="19">
        <v>981.71995258390427</v>
      </c>
      <c r="M29" s="19">
        <v>94.115537676294196</v>
      </c>
      <c r="N29" s="19">
        <v>42.6</v>
      </c>
      <c r="O29" s="19">
        <v>-859.4530000000002</v>
      </c>
      <c r="P29" s="19">
        <v>2460.3626223692099</v>
      </c>
      <c r="Q29" s="19">
        <v>-614.93900000000031</v>
      </c>
      <c r="R29" s="19">
        <v>2779.1319725915519</v>
      </c>
      <c r="S29" s="19">
        <v>0</v>
      </c>
      <c r="T29" s="19">
        <v>316.61467496342664</v>
      </c>
      <c r="U29" s="19">
        <v>1457.5338144551588</v>
      </c>
      <c r="V29" s="19">
        <v>1159</v>
      </c>
      <c r="W29" s="19">
        <v>-679.01021039207535</v>
      </c>
      <c r="X29" s="20">
        <v>8428.5</v>
      </c>
      <c r="Y29" s="20">
        <v>79616</v>
      </c>
      <c r="Z29" s="20">
        <v>41057.36691967454</v>
      </c>
      <c r="AA29" s="19">
        <v>26063.136076923074</v>
      </c>
    </row>
    <row r="30" spans="1:27">
      <c r="A30" t="s">
        <v>59</v>
      </c>
      <c r="B30" s="19">
        <v>5830.4</v>
      </c>
      <c r="C30" s="19">
        <v>6806.9</v>
      </c>
      <c r="D30" s="19">
        <v>1199.9355033013881</v>
      </c>
      <c r="E30" s="19">
        <v>2157.6693995621463</v>
      </c>
      <c r="F30" s="19">
        <v>0.40000000000000036</v>
      </c>
      <c r="G30" s="19">
        <v>203.90420743749999</v>
      </c>
      <c r="H30" s="19">
        <v>509.77447733555482</v>
      </c>
      <c r="I30" s="19">
        <v>86.588340349999996</v>
      </c>
      <c r="J30" s="19">
        <v>1872.0328313260286</v>
      </c>
      <c r="K30" s="19">
        <v>1135.00371355625</v>
      </c>
      <c r="L30" s="19">
        <v>979.63482423227515</v>
      </c>
      <c r="M30" s="19">
        <v>149.02425456062161</v>
      </c>
      <c r="N30" s="19">
        <v>1.6</v>
      </c>
      <c r="O30" s="19">
        <v>-106.9619999999999</v>
      </c>
      <c r="P30" s="19">
        <v>1611.7841659866829</v>
      </c>
      <c r="Q30" s="19">
        <v>1382.9270000000001</v>
      </c>
      <c r="R30" s="19">
        <v>-52.447586779450546</v>
      </c>
      <c r="S30" s="19">
        <v>0</v>
      </c>
      <c r="T30" s="19">
        <v>3532.3269749268584</v>
      </c>
      <c r="U30" s="19">
        <v>-840.39711727915574</v>
      </c>
      <c r="V30" s="19">
        <v>1678</v>
      </c>
      <c r="W30" s="19">
        <v>-130.07592360468925</v>
      </c>
      <c r="X30" s="20">
        <v>7225.4999999999991</v>
      </c>
      <c r="Y30" s="20">
        <v>83111</v>
      </c>
      <c r="Z30" s="20">
        <v>42216.825843362982</v>
      </c>
      <c r="AA30" s="19">
        <v>22306.313076923077</v>
      </c>
    </row>
    <row r="31" spans="1:27">
      <c r="A31" t="s">
        <v>60</v>
      </c>
      <c r="B31" s="19">
        <v>5065.1000000000004</v>
      </c>
      <c r="C31" s="19">
        <v>5520.1</v>
      </c>
      <c r="D31" s="19">
        <v>1395.8910331753007</v>
      </c>
      <c r="E31" s="19">
        <v>2761.186244142415</v>
      </c>
      <c r="F31" s="19">
        <v>2.1000000000000005</v>
      </c>
      <c r="G31" s="19">
        <v>160.9240759125</v>
      </c>
      <c r="H31" s="19">
        <v>472.72273212681716</v>
      </c>
      <c r="I31" s="19">
        <v>95.789912549999997</v>
      </c>
      <c r="J31" s="19">
        <v>1671.3406345748162</v>
      </c>
      <c r="K31" s="19">
        <v>1180.8343561666666</v>
      </c>
      <c r="L31" s="19">
        <v>1014.3754952216963</v>
      </c>
      <c r="M31" s="19">
        <v>105.99094909427275</v>
      </c>
      <c r="N31" s="19">
        <v>12.1</v>
      </c>
      <c r="O31" s="19">
        <v>-1074.44</v>
      </c>
      <c r="P31" s="19">
        <v>4463.2179393763736</v>
      </c>
      <c r="Q31" s="19">
        <v>-905.14199999999983</v>
      </c>
      <c r="R31" s="19">
        <v>672.60307194770724</v>
      </c>
      <c r="S31" s="19">
        <v>0</v>
      </c>
      <c r="T31" s="19">
        <v>-1531.8744517546663</v>
      </c>
      <c r="U31" s="19">
        <v>1007.2218456719193</v>
      </c>
      <c r="V31" s="19">
        <v>-1008</v>
      </c>
      <c r="W31" s="19">
        <v>-218.59162607432836</v>
      </c>
      <c r="X31" s="20">
        <v>5840.2</v>
      </c>
      <c r="Y31" s="20">
        <v>81327</v>
      </c>
      <c r="Z31" s="20">
        <v>42565.48324342764</v>
      </c>
      <c r="AA31" s="19">
        <v>23616.179076923076</v>
      </c>
    </row>
    <row r="32" spans="1:27">
      <c r="A32" t="s">
        <v>61</v>
      </c>
      <c r="B32" s="19">
        <v>6383.7</v>
      </c>
      <c r="C32" s="19">
        <v>5688.4</v>
      </c>
      <c r="D32" s="19">
        <v>1087.9438458132736</v>
      </c>
      <c r="E32" s="19">
        <v>1899.3831677132741</v>
      </c>
      <c r="F32" s="19">
        <v>2.6999999999999993</v>
      </c>
      <c r="G32" s="19">
        <v>137.0559835375</v>
      </c>
      <c r="H32" s="19">
        <v>545.2624894682591</v>
      </c>
      <c r="I32" s="19">
        <v>101.57730117916667</v>
      </c>
      <c r="J32" s="19">
        <v>1777.3819355708547</v>
      </c>
      <c r="K32" s="19">
        <v>1178.6601119000002</v>
      </c>
      <c r="L32" s="19">
        <v>1002.5540435360554</v>
      </c>
      <c r="M32" s="19">
        <v>102.04657069853258</v>
      </c>
      <c r="N32" s="19">
        <v>2.2000000000000002</v>
      </c>
      <c r="O32" s="19">
        <v>-399.97400000000016</v>
      </c>
      <c r="P32" s="19">
        <v>14664.323939800714</v>
      </c>
      <c r="Q32" s="19">
        <v>176.03399999999965</v>
      </c>
      <c r="R32" s="19">
        <v>-7671.3269110675601</v>
      </c>
      <c r="S32" s="19">
        <v>0</v>
      </c>
      <c r="T32" s="19">
        <v>-2806.1465421056</v>
      </c>
      <c r="U32" s="19">
        <v>-1438.8567547518674</v>
      </c>
      <c r="V32" s="19">
        <v>38</v>
      </c>
      <c r="W32" s="19">
        <v>-568.95590871571585</v>
      </c>
      <c r="X32" s="20">
        <v>6016.6</v>
      </c>
      <c r="Y32" s="20">
        <v>81845</v>
      </c>
      <c r="Z32" s="20">
        <v>43465.437728963036</v>
      </c>
      <c r="AA32" s="19">
        <v>22338.406999999999</v>
      </c>
    </row>
    <row r="33" spans="1:27">
      <c r="A33" t="s">
        <v>62</v>
      </c>
      <c r="B33" s="19">
        <v>5937.6</v>
      </c>
      <c r="C33" s="19">
        <v>6472.6</v>
      </c>
      <c r="D33" s="19">
        <v>1106.1643742455196</v>
      </c>
      <c r="E33" s="19">
        <v>2098.3175045743469</v>
      </c>
      <c r="F33" s="19">
        <v>1.5999999999999996</v>
      </c>
      <c r="G33" s="19">
        <v>126.53998549087882</v>
      </c>
      <c r="H33" s="19">
        <v>583.40494813238161</v>
      </c>
      <c r="I33" s="19">
        <v>102.9138811</v>
      </c>
      <c r="J33" s="19">
        <v>1834.8148108375558</v>
      </c>
      <c r="K33" s="19">
        <v>1320.4209016</v>
      </c>
      <c r="L33" s="19">
        <v>1022.6788019935296</v>
      </c>
      <c r="M33" s="19">
        <v>105.73902022773906</v>
      </c>
      <c r="N33" s="19">
        <v>66.7</v>
      </c>
      <c r="O33" s="19">
        <v>-382.08199999999988</v>
      </c>
      <c r="P33" s="19">
        <v>3118.5112211601245</v>
      </c>
      <c r="Q33" s="19">
        <v>-256.16499999999951</v>
      </c>
      <c r="R33" s="19">
        <v>-224.93772696732725</v>
      </c>
      <c r="S33" s="19">
        <v>0</v>
      </c>
      <c r="T33" s="19">
        <v>-1135.8373346330854</v>
      </c>
      <c r="U33" s="19">
        <v>-207.49320491226808</v>
      </c>
      <c r="V33" s="19">
        <v>-1877</v>
      </c>
      <c r="W33" s="19">
        <v>455.14194822623222</v>
      </c>
      <c r="X33" s="20">
        <v>6843</v>
      </c>
      <c r="Y33" s="20">
        <v>82961</v>
      </c>
      <c r="Z33" s="20">
        <v>42940.377735422415</v>
      </c>
      <c r="AA33" s="19">
        <v>22271.38</v>
      </c>
    </row>
    <row r="34" spans="1:27">
      <c r="A34" t="s">
        <v>63</v>
      </c>
      <c r="B34" s="19">
        <v>5922.2</v>
      </c>
      <c r="C34" s="19">
        <v>6422.1</v>
      </c>
      <c r="D34" s="19">
        <v>1128.7194714476059</v>
      </c>
      <c r="E34" s="19">
        <v>2070.9898640867887</v>
      </c>
      <c r="F34" s="19">
        <v>4.6999999999999993</v>
      </c>
      <c r="G34" s="19">
        <v>172.0784486</v>
      </c>
      <c r="H34" s="19">
        <v>499.43971445950541</v>
      </c>
      <c r="I34" s="19">
        <v>89.305061449999997</v>
      </c>
      <c r="J34" s="19">
        <v>2052.1182307267541</v>
      </c>
      <c r="K34" s="19">
        <v>1408.01182935</v>
      </c>
      <c r="L34" s="19">
        <v>1066.3146319087605</v>
      </c>
      <c r="M34" s="19">
        <v>139.53352481905694</v>
      </c>
      <c r="N34" s="19">
        <v>68.099999999999994</v>
      </c>
      <c r="O34" s="19">
        <v>126.21300000000019</v>
      </c>
      <c r="P34" s="19">
        <v>1741.6432893055685</v>
      </c>
      <c r="Q34" s="19">
        <v>-1020.0790000000001</v>
      </c>
      <c r="R34" s="19">
        <v>2444.1019679056049</v>
      </c>
      <c r="S34" s="19">
        <v>0</v>
      </c>
      <c r="T34" s="19">
        <v>2611.4510295640484</v>
      </c>
      <c r="U34" s="19">
        <v>1651.1667672572989</v>
      </c>
      <c r="V34" s="19">
        <v>4047.8000000000006</v>
      </c>
      <c r="W34" s="19">
        <v>-328.38294851737419</v>
      </c>
      <c r="X34" s="20">
        <v>6808.4</v>
      </c>
      <c r="Y34" s="20">
        <v>84750.245952894344</v>
      </c>
      <c r="Z34" s="20">
        <v>44184.937458382214</v>
      </c>
      <c r="AA34" s="19">
        <v>23627.716</v>
      </c>
    </row>
    <row r="35" spans="1:27">
      <c r="A35" t="s">
        <v>64</v>
      </c>
      <c r="B35" s="19">
        <v>5712.2</v>
      </c>
      <c r="C35" s="19">
        <v>5554.2</v>
      </c>
      <c r="D35" s="19">
        <v>1427.2662666638116</v>
      </c>
      <c r="E35" s="19">
        <v>2878.0551723335284</v>
      </c>
      <c r="F35" s="19">
        <v>1.2507538421160067</v>
      </c>
      <c r="G35" s="19">
        <v>213.5029814967595</v>
      </c>
      <c r="H35" s="19">
        <v>851.35486245935931</v>
      </c>
      <c r="I35" s="19">
        <v>105.0979987875</v>
      </c>
      <c r="J35" s="19">
        <v>1806.6765225018466</v>
      </c>
      <c r="K35" s="19">
        <v>1398.9606706437501</v>
      </c>
      <c r="L35" s="19">
        <v>1094.6822743087937</v>
      </c>
      <c r="M35" s="19">
        <v>90.838017673676561</v>
      </c>
      <c r="N35" s="19">
        <v>25.900000000000002</v>
      </c>
      <c r="O35" s="19">
        <v>-262.98204042982479</v>
      </c>
      <c r="P35" s="19">
        <v>2271.8823134286567</v>
      </c>
      <c r="Q35" s="19">
        <v>-1336.3380000000002</v>
      </c>
      <c r="R35" s="19">
        <v>2725.9348246891286</v>
      </c>
      <c r="S35" s="19">
        <v>0</v>
      </c>
      <c r="T35" s="19">
        <v>2650.7837033307223</v>
      </c>
      <c r="U35" s="19">
        <v>-2477.9004728610016</v>
      </c>
      <c r="V35" s="19">
        <v>-424.8999999999993</v>
      </c>
      <c r="W35" s="19">
        <v>-786.32818566176604</v>
      </c>
      <c r="X35" s="20">
        <v>5876.3</v>
      </c>
      <c r="Y35" s="20">
        <v>84645.793795835765</v>
      </c>
      <c r="Z35" s="20">
        <v>44483.165389904476</v>
      </c>
      <c r="AA35" s="19">
        <v>22397.734</v>
      </c>
    </row>
    <row r="36" spans="1:27">
      <c r="A36" t="s">
        <v>65</v>
      </c>
      <c r="B36" s="19">
        <v>7315.4</v>
      </c>
      <c r="C36" s="19">
        <v>5955.2</v>
      </c>
      <c r="D36" s="19">
        <v>1111.2822473137537</v>
      </c>
      <c r="E36" s="19">
        <v>2048.2943997903558</v>
      </c>
      <c r="F36" s="19">
        <v>2.7520247386246499</v>
      </c>
      <c r="G36" s="19">
        <v>258.77082517085523</v>
      </c>
      <c r="H36" s="19">
        <v>825.26217894276556</v>
      </c>
      <c r="I36" s="19">
        <v>89.425992575000009</v>
      </c>
      <c r="J36" s="19">
        <v>1862.6176551082492</v>
      </c>
      <c r="K36" s="19">
        <v>1512.53508320625</v>
      </c>
      <c r="L36" s="19">
        <v>1071.8228851636327</v>
      </c>
      <c r="M36" s="19">
        <v>102.68153140058877</v>
      </c>
      <c r="N36" s="19">
        <v>24.4</v>
      </c>
      <c r="O36" s="19">
        <v>-295.51041743502526</v>
      </c>
      <c r="P36" s="19">
        <v>1182.0967236595184</v>
      </c>
      <c r="Q36" s="19">
        <v>522.37200000000007</v>
      </c>
      <c r="R36" s="19">
        <v>1274.9845508318394</v>
      </c>
      <c r="S36" s="19">
        <v>0</v>
      </c>
      <c r="T36" s="19">
        <v>-2453.4999999103447</v>
      </c>
      <c r="U36" s="19">
        <v>-205.53548217856724</v>
      </c>
      <c r="V36" s="19">
        <v>1072.0999999999985</v>
      </c>
      <c r="W36" s="19">
        <v>2393.1420396325079</v>
      </c>
      <c r="X36" s="20">
        <v>6298.7999999999993</v>
      </c>
      <c r="Y36" s="20">
        <v>84538.937748893659</v>
      </c>
      <c r="Z36" s="20">
        <v>44853.861100551512</v>
      </c>
      <c r="AA36" s="19">
        <v>22960.734</v>
      </c>
    </row>
    <row r="37" spans="1:27">
      <c r="A37" t="s">
        <v>66</v>
      </c>
      <c r="B37" s="19">
        <v>6738.5</v>
      </c>
      <c r="C37" s="19">
        <v>6239</v>
      </c>
      <c r="D37" s="19">
        <v>1143.3910120324451</v>
      </c>
      <c r="E37" s="19">
        <v>2180.0765378093315</v>
      </c>
      <c r="F37" s="19">
        <v>1.4694709479218986</v>
      </c>
      <c r="G37" s="19">
        <v>284.97157579414494</v>
      </c>
      <c r="H37" s="19">
        <v>854.71385357324903</v>
      </c>
      <c r="I37" s="19">
        <v>69.273188950000005</v>
      </c>
      <c r="J37" s="19">
        <v>1831.5286541847947</v>
      </c>
      <c r="K37" s="19">
        <v>1597.1155841812501</v>
      </c>
      <c r="L37" s="19">
        <v>1145.9330313285125</v>
      </c>
      <c r="M37" s="19">
        <v>99.204287046158328</v>
      </c>
      <c r="N37" s="19">
        <v>44.8</v>
      </c>
      <c r="O37" s="19">
        <v>-111.82720507512587</v>
      </c>
      <c r="P37" s="19">
        <v>6258.5344940408886</v>
      </c>
      <c r="Q37" s="19">
        <v>-679.43099999999993</v>
      </c>
      <c r="R37" s="19">
        <v>-3710.3377327964126</v>
      </c>
      <c r="S37" s="19">
        <v>0</v>
      </c>
      <c r="T37" s="19">
        <v>-2555.7231666551734</v>
      </c>
      <c r="U37" s="19">
        <v>3248.4508731400333</v>
      </c>
      <c r="V37" s="19">
        <v>-2195.9999999999977</v>
      </c>
      <c r="W37" s="19">
        <v>-2373.139304710241</v>
      </c>
      <c r="X37" s="20">
        <v>6604.9</v>
      </c>
      <c r="Y37" s="20">
        <v>81755.197094126808</v>
      </c>
      <c r="Z37" s="20">
        <v>46042.884568128218</v>
      </c>
      <c r="AA37" s="19">
        <v>25277.561999999998</v>
      </c>
    </row>
    <row r="38" spans="1:27">
      <c r="A38" t="s">
        <v>67</v>
      </c>
      <c r="B38" s="19">
        <v>6574.9</v>
      </c>
      <c r="C38" s="19">
        <v>6140.7</v>
      </c>
      <c r="D38" s="19">
        <v>1253.5807888240083</v>
      </c>
      <c r="E38" s="19">
        <v>2112.8776768573543</v>
      </c>
      <c r="F38" s="19">
        <v>2.6714090612196424</v>
      </c>
      <c r="G38" s="19">
        <v>220.9269514623048</v>
      </c>
      <c r="H38" s="19">
        <v>554.71614629019359</v>
      </c>
      <c r="I38" s="19">
        <v>60.194432001249993</v>
      </c>
      <c r="J38" s="19">
        <v>1842.7173703350456</v>
      </c>
      <c r="K38" s="19">
        <v>1599.1314851675002</v>
      </c>
      <c r="L38" s="19">
        <v>1197.6953624514642</v>
      </c>
      <c r="M38" s="19">
        <v>106.31211182996918</v>
      </c>
      <c r="N38" s="19">
        <v>10.8</v>
      </c>
      <c r="O38" s="19">
        <v>-230.70853639788086</v>
      </c>
      <c r="P38" s="19">
        <v>705.80080801376448</v>
      </c>
      <c r="Q38" s="19">
        <v>241.24399999999977</v>
      </c>
      <c r="R38" s="19">
        <v>-1622.034236660556</v>
      </c>
      <c r="S38" s="19">
        <v>0</v>
      </c>
      <c r="T38" s="19">
        <v>985.32130010344781</v>
      </c>
      <c r="U38" s="19">
        <v>2500.0265285532619</v>
      </c>
      <c r="V38" s="19">
        <v>1109.3999999999985</v>
      </c>
      <c r="W38" s="19">
        <v>549.93951397576666</v>
      </c>
      <c r="X38" s="20">
        <v>6500.5</v>
      </c>
      <c r="Y38" s="20">
        <v>84936.07554906352</v>
      </c>
      <c r="Z38" s="20">
        <v>45302.702994636507</v>
      </c>
      <c r="AA38" s="19">
        <v>24775.705000000002</v>
      </c>
    </row>
    <row r="39" spans="1:27">
      <c r="A39" t="s">
        <v>68</v>
      </c>
      <c r="B39" s="19">
        <v>5908.2</v>
      </c>
      <c r="C39" s="19">
        <v>5418.1</v>
      </c>
      <c r="D39" s="19">
        <v>1449.8098650695306</v>
      </c>
      <c r="E39" s="19">
        <v>2935.6356015741658</v>
      </c>
      <c r="F39" s="19">
        <v>0.60000000000000053</v>
      </c>
      <c r="G39" s="19">
        <v>175.88891620743919</v>
      </c>
      <c r="H39" s="19">
        <v>572.21734865437372</v>
      </c>
      <c r="I39" s="19">
        <v>78.185359212499989</v>
      </c>
      <c r="J39" s="19">
        <v>1829.9839720201503</v>
      </c>
      <c r="K39" s="19">
        <v>1418.4298310312499</v>
      </c>
      <c r="L39" s="19">
        <v>1218.6585421890859</v>
      </c>
      <c r="M39" s="19">
        <v>114.12502994744003</v>
      </c>
      <c r="N39" s="19">
        <v>54.8</v>
      </c>
      <c r="O39" s="19">
        <v>-291.91366053727984</v>
      </c>
      <c r="P39" s="19">
        <v>1854.3460772505941</v>
      </c>
      <c r="Q39" s="19">
        <v>184.79000000000013</v>
      </c>
      <c r="R39" s="19">
        <v>-2660.3148482193674</v>
      </c>
      <c r="S39" s="19">
        <v>0</v>
      </c>
      <c r="T39" s="19">
        <v>-2267.0168646591142</v>
      </c>
      <c r="U39" s="19">
        <v>3225.1124018920741</v>
      </c>
      <c r="V39" s="19">
        <v>-3885.9999999999991</v>
      </c>
      <c r="W39" s="19">
        <v>-1156.4466427572906</v>
      </c>
      <c r="X39" s="20">
        <v>5742.9</v>
      </c>
      <c r="Y39" s="20">
        <v>83596.417996870819</v>
      </c>
      <c r="Z39" s="20">
        <v>45310.203169252694</v>
      </c>
      <c r="AA39" s="19">
        <v>25386.543000000001</v>
      </c>
    </row>
    <row r="40" spans="1:27">
      <c r="A40" t="s">
        <v>69</v>
      </c>
      <c r="B40" s="19">
        <v>7504.4</v>
      </c>
      <c r="C40" s="19">
        <v>5452.8</v>
      </c>
      <c r="D40" s="19">
        <v>1073.940483088644</v>
      </c>
      <c r="E40" s="19">
        <v>2085.8178582437522</v>
      </c>
      <c r="F40" s="19">
        <v>1.4000000000000004</v>
      </c>
      <c r="G40" s="19">
        <v>186.033299334188</v>
      </c>
      <c r="H40" s="19">
        <v>584.17175179782271</v>
      </c>
      <c r="I40" s="19">
        <v>88.894325025000001</v>
      </c>
      <c r="J40" s="19">
        <v>1769.1495690640918</v>
      </c>
      <c r="K40" s="19">
        <v>1171.40963397875</v>
      </c>
      <c r="L40" s="19">
        <v>1184.8313924891061</v>
      </c>
      <c r="M40" s="19">
        <v>98.607683842247923</v>
      </c>
      <c r="N40" s="19">
        <v>-2.2000000000000002</v>
      </c>
      <c r="O40" s="19">
        <v>-217.40116939512419</v>
      </c>
      <c r="P40" s="19">
        <v>950.32036774104881</v>
      </c>
      <c r="Q40" s="19">
        <v>336.76799999999992</v>
      </c>
      <c r="R40" s="19">
        <v>-1631.7015168701639</v>
      </c>
      <c r="S40" s="19">
        <v>0</v>
      </c>
      <c r="T40" s="19">
        <v>2548.0098100812947</v>
      </c>
      <c r="U40" s="19">
        <v>-361.12302681648384</v>
      </c>
      <c r="V40" s="19">
        <v>-1439.1000000000022</v>
      </c>
      <c r="W40" s="19">
        <v>-2109.6873184146316</v>
      </c>
      <c r="X40" s="20">
        <v>5776.1</v>
      </c>
      <c r="Y40" s="20">
        <v>83019.694091077719</v>
      </c>
      <c r="Z40" s="20">
        <v>46779.510599672183</v>
      </c>
      <c r="AA40" s="19">
        <v>23118.596000000001</v>
      </c>
    </row>
    <row r="41" spans="1:27">
      <c r="A41" t="s">
        <v>70</v>
      </c>
      <c r="B41" s="19">
        <v>7055.3</v>
      </c>
      <c r="C41" s="19">
        <v>4730</v>
      </c>
      <c r="D41" s="19">
        <v>1006.1774534357194</v>
      </c>
      <c r="E41" s="19">
        <v>1894.0401945063595</v>
      </c>
      <c r="F41" s="19">
        <v>0.40000000000000036</v>
      </c>
      <c r="G41" s="19">
        <v>175.55550005213135</v>
      </c>
      <c r="H41" s="19">
        <v>507.15772445794721</v>
      </c>
      <c r="I41" s="19">
        <v>90.061196612499998</v>
      </c>
      <c r="J41" s="19">
        <v>1686.2537242869164</v>
      </c>
      <c r="K41" s="19">
        <v>985.49353703375004</v>
      </c>
      <c r="L41" s="19">
        <v>1147.311738393204</v>
      </c>
      <c r="M41" s="19">
        <v>93.65540297282493</v>
      </c>
      <c r="N41" s="19">
        <v>46.2</v>
      </c>
      <c r="O41" s="19">
        <v>191.85446565923093</v>
      </c>
      <c r="P41" s="19">
        <v>430.08254637399011</v>
      </c>
      <c r="Q41" s="19">
        <v>814.601</v>
      </c>
      <c r="R41" s="19">
        <v>-2994.3922731069197</v>
      </c>
      <c r="S41" s="19">
        <v>0</v>
      </c>
      <c r="T41" s="19">
        <v>-4879.020886306459</v>
      </c>
      <c r="U41" s="19">
        <v>5003.262591583376</v>
      </c>
      <c r="V41" s="19">
        <v>-261.50000000000148</v>
      </c>
      <c r="W41" s="19">
        <v>1684.0328473342802</v>
      </c>
      <c r="X41" s="20">
        <v>5023.0999999999995</v>
      </c>
      <c r="Y41" s="20">
        <v>91492.883665458459</v>
      </c>
      <c r="Z41" s="20">
        <v>46240.497129137795</v>
      </c>
      <c r="AA41" s="19">
        <v>20291.031999999999</v>
      </c>
    </row>
    <row r="42" spans="1:27">
      <c r="A42" t="s">
        <v>71</v>
      </c>
      <c r="B42" s="19">
        <v>6074.8</v>
      </c>
      <c r="C42" s="19">
        <v>3556.9</v>
      </c>
      <c r="D42" s="19">
        <v>1097.1252752372325</v>
      </c>
      <c r="E42" s="19">
        <v>1574.6487788426698</v>
      </c>
      <c r="F42" s="19">
        <v>1.7999999999999989</v>
      </c>
      <c r="G42" s="19">
        <v>96.710046794244207</v>
      </c>
      <c r="H42" s="19">
        <v>-266.65943064547935</v>
      </c>
      <c r="I42" s="19">
        <v>84.044439749999995</v>
      </c>
      <c r="J42" s="19">
        <v>1677.5423828531314</v>
      </c>
      <c r="K42" s="19">
        <v>773.13736589374992</v>
      </c>
      <c r="L42" s="19">
        <v>1144.165437674279</v>
      </c>
      <c r="M42" s="19">
        <v>118.10670068883681</v>
      </c>
      <c r="N42" s="19">
        <v>57.7</v>
      </c>
      <c r="O42" s="19">
        <v>156.58367677801354</v>
      </c>
      <c r="P42" s="19">
        <v>-1068.6121616016339</v>
      </c>
      <c r="Q42" s="19">
        <v>-1124.2629999999999</v>
      </c>
      <c r="R42" s="19">
        <v>-2428.8066414153855</v>
      </c>
      <c r="S42" s="19">
        <v>0</v>
      </c>
      <c r="T42" s="19">
        <v>2688.4674376092808</v>
      </c>
      <c r="U42" s="19">
        <v>-4057.7469568520019</v>
      </c>
      <c r="V42" s="19">
        <v>-6496.7999999999975</v>
      </c>
      <c r="W42" s="19">
        <v>-1279.2490141577327</v>
      </c>
      <c r="X42" s="20">
        <v>3777.4999999999995</v>
      </c>
      <c r="Y42" s="20">
        <v>87907.401410022605</v>
      </c>
      <c r="Z42" s="20">
        <v>61642</v>
      </c>
      <c r="AA42" s="19">
        <v>16722.567999999999</v>
      </c>
    </row>
    <row r="43" spans="1:27">
      <c r="A43" t="s">
        <v>72</v>
      </c>
      <c r="B43" s="19">
        <v>5712.1</v>
      </c>
      <c r="C43" s="19">
        <v>1950</v>
      </c>
      <c r="D43" s="19">
        <v>925.00628646423809</v>
      </c>
      <c r="E43" s="19">
        <v>1475.2463744291078</v>
      </c>
      <c r="F43" s="19">
        <v>-3.7040377456626636</v>
      </c>
      <c r="G43" s="19">
        <v>115.93487583740672</v>
      </c>
      <c r="H43" s="19">
        <v>383.70229121420016</v>
      </c>
      <c r="I43" s="19">
        <v>50.561483234181182</v>
      </c>
      <c r="J43" s="19">
        <v>1462.6586129600628</v>
      </c>
      <c r="K43" s="19">
        <v>628.58155044878356</v>
      </c>
      <c r="L43" s="19">
        <v>1019.4695927815408</v>
      </c>
      <c r="M43" s="19">
        <v>95.833886240207931</v>
      </c>
      <c r="N43" s="19">
        <v>37.9</v>
      </c>
      <c r="O43" s="19">
        <v>329.41841266714164</v>
      </c>
      <c r="P43" s="19">
        <v>1425.1672519950098</v>
      </c>
      <c r="Q43" s="19">
        <v>482.44799999999998</v>
      </c>
      <c r="R43" s="19">
        <v>-2254.9970878241525</v>
      </c>
      <c r="S43" s="19">
        <v>0</v>
      </c>
      <c r="T43" s="19">
        <v>-1740.7283247959681</v>
      </c>
      <c r="U43" s="19">
        <v>-786.80632454179431</v>
      </c>
      <c r="V43" s="19">
        <v>-2186.6000000000004</v>
      </c>
      <c r="W43" s="19">
        <v>-912.23910059448008</v>
      </c>
      <c r="X43" s="20">
        <v>2071.1999999999998</v>
      </c>
      <c r="Y43" s="20" t="s">
        <v>40</v>
      </c>
      <c r="Z43" s="20" t="s">
        <v>40</v>
      </c>
      <c r="AA43" s="19" t="s">
        <v>40</v>
      </c>
    </row>
    <row r="44" spans="1:27">
      <c r="A44" t="s">
        <v>73</v>
      </c>
      <c r="B44" s="19">
        <v>6777.6</v>
      </c>
      <c r="C44" s="19">
        <v>2028.7</v>
      </c>
      <c r="D44" s="19">
        <v>751.63380203237671</v>
      </c>
      <c r="E44" s="19">
        <v>1124.4923198431707</v>
      </c>
      <c r="F44" s="19">
        <v>-7.731528197333617</v>
      </c>
      <c r="G44" s="19">
        <v>83.131952903007715</v>
      </c>
      <c r="H44" s="19">
        <v>286.79081847519251</v>
      </c>
      <c r="I44" s="19">
        <v>31.434789032358694</v>
      </c>
      <c r="J44" s="19">
        <v>1449.7238903794671</v>
      </c>
      <c r="K44" s="19">
        <v>632.07310662161638</v>
      </c>
      <c r="L44" s="19">
        <v>985.22179746218444</v>
      </c>
      <c r="M44" s="19">
        <v>120.60066520044168</v>
      </c>
      <c r="N44" s="19">
        <v>23.1</v>
      </c>
      <c r="O44" s="19">
        <v>-156.68183053999974</v>
      </c>
      <c r="P44" s="19">
        <v>366.17589739483486</v>
      </c>
      <c r="Q44" s="19">
        <v>18.532999999999994</v>
      </c>
      <c r="R44" s="19">
        <v>-1202.1360583605315</v>
      </c>
      <c r="S44" s="19">
        <v>0</v>
      </c>
      <c r="T44" s="19">
        <v>-3284.7440322574712</v>
      </c>
      <c r="U44" s="19">
        <v>-884.41558984477115</v>
      </c>
      <c r="V44" s="19">
        <v>-3128.0381098721609</v>
      </c>
      <c r="W44" s="19">
        <v>-521.6834576966744</v>
      </c>
      <c r="X44" s="21">
        <v>2156.5</v>
      </c>
      <c r="Y44" s="19">
        <v>87776.43548116427</v>
      </c>
      <c r="Z44" s="19">
        <v>57780.255963752366</v>
      </c>
      <c r="AA44" s="19">
        <v>13271.022979248843</v>
      </c>
    </row>
    <row r="45" spans="1:27">
      <c r="A45" t="s">
        <v>74</v>
      </c>
      <c r="B45" s="19">
        <v>6718</v>
      </c>
      <c r="C45" s="19">
        <v>2159.1999999999998</v>
      </c>
      <c r="D45" s="19">
        <v>839.43767546552817</v>
      </c>
      <c r="E45" s="19">
        <v>1152.1804046050088</v>
      </c>
      <c r="F45" s="19">
        <v>-6.6453595075530565</v>
      </c>
      <c r="G45" s="19">
        <v>107.92671616156657</v>
      </c>
      <c r="H45" s="19">
        <v>59.842876790636268</v>
      </c>
      <c r="I45" s="19">
        <v>30.088769657097927</v>
      </c>
      <c r="J45" s="19">
        <v>1463.9216303661512</v>
      </c>
      <c r="K45" s="19">
        <v>609.64619795585895</v>
      </c>
      <c r="L45" s="19">
        <v>938.05947395777878</v>
      </c>
      <c r="M45" s="19">
        <v>120.79513009232133</v>
      </c>
      <c r="N45" s="19">
        <v>149</v>
      </c>
      <c r="O45" s="19">
        <v>448.83963097514629</v>
      </c>
      <c r="P45" s="19">
        <v>-924.43520730934506</v>
      </c>
      <c r="Q45" s="19">
        <v>-6.2338523274478348</v>
      </c>
      <c r="R45" s="19">
        <v>130.66604435570031</v>
      </c>
      <c r="S45" s="19">
        <v>0</v>
      </c>
      <c r="T45" s="19">
        <v>-2179.2649123051342</v>
      </c>
      <c r="U45" s="19">
        <v>-297.5137757910727</v>
      </c>
      <c r="V45" s="19">
        <v>-215.12048512783986</v>
      </c>
      <c r="W45" s="19">
        <v>-182.22315683093075</v>
      </c>
      <c r="X45" s="21">
        <v>2292.1</v>
      </c>
      <c r="Y45" s="20">
        <v>88085.111656550915</v>
      </c>
      <c r="Z45" s="21">
        <v>55617.594021532364</v>
      </c>
      <c r="AA45" s="19">
        <v>13141.613866391699</v>
      </c>
    </row>
    <row r="46" spans="1:27">
      <c r="A46" t="s">
        <v>75</v>
      </c>
      <c r="B46" s="19">
        <v>6442.9</v>
      </c>
      <c r="C46" s="19">
        <v>2335.1999999999998</v>
      </c>
      <c r="D46" s="19">
        <v>979.32398843208318</v>
      </c>
      <c r="E46" s="19">
        <v>1203.7024361877143</v>
      </c>
      <c r="F46" s="19">
        <v>-6.8358316063526132</v>
      </c>
      <c r="G46" s="19">
        <v>42.402650844405798</v>
      </c>
      <c r="H46" s="19">
        <v>123.3465981647135</v>
      </c>
      <c r="I46" s="19">
        <v>33.503579058580407</v>
      </c>
      <c r="J46" s="19">
        <v>1497.2711425007803</v>
      </c>
      <c r="K46" s="19">
        <v>638.35913404807536</v>
      </c>
      <c r="L46" s="19">
        <v>864.35446494399696</v>
      </c>
      <c r="M46" s="19">
        <v>202.7787957167364</v>
      </c>
      <c r="N46" s="19">
        <v>196.10999999999999</v>
      </c>
      <c r="O46" s="19">
        <v>5.5573929546277014</v>
      </c>
      <c r="P46" s="19">
        <v>1281.9995922844341</v>
      </c>
      <c r="Q46" s="19">
        <v>-17.856999999999999</v>
      </c>
      <c r="R46" s="19">
        <v>-1790.7523682076196</v>
      </c>
      <c r="S46" s="19">
        <v>0</v>
      </c>
      <c r="T46" s="19">
        <v>-1691.7092399288561</v>
      </c>
      <c r="U46" s="19">
        <v>983.74211351024815</v>
      </c>
      <c r="V46" s="19">
        <v>1014.1091820545462</v>
      </c>
      <c r="W46" s="19">
        <v>-261.53898325461159</v>
      </c>
      <c r="X46" s="21">
        <v>2469.6999999999998</v>
      </c>
      <c r="Y46" s="20">
        <v>91311.893430737982</v>
      </c>
      <c r="Z46" s="21">
        <v>52867.298139162362</v>
      </c>
      <c r="AA46" s="19">
        <v>12633.8737334377</v>
      </c>
    </row>
    <row r="47" spans="1:27">
      <c r="A47" t="s">
        <v>76</v>
      </c>
      <c r="B47" s="19">
        <v>6575.1</v>
      </c>
      <c r="C47" s="19">
        <v>2375.9</v>
      </c>
      <c r="D47" s="19">
        <v>1025.6800596310029</v>
      </c>
      <c r="E47" s="19">
        <v>1425.8846751163901</v>
      </c>
      <c r="F47" s="19">
        <v>-5.8423410732877343</v>
      </c>
      <c r="G47" s="19">
        <v>163.35472518834825</v>
      </c>
      <c r="H47" s="19">
        <v>383.33964501708624</v>
      </c>
      <c r="I47" s="19">
        <v>35.501917422400339</v>
      </c>
      <c r="J47" s="19">
        <v>1548.5483069044674</v>
      </c>
      <c r="K47" s="19">
        <v>606.24372980035196</v>
      </c>
      <c r="L47" s="19">
        <v>798.46361386635215</v>
      </c>
      <c r="M47" s="19">
        <v>111.88112453601809</v>
      </c>
      <c r="N47" s="19">
        <v>31.854999999999997</v>
      </c>
      <c r="O47" s="19">
        <v>-245.12634128798837</v>
      </c>
      <c r="P47" s="19">
        <v>184.73652363467653</v>
      </c>
      <c r="Q47" s="19">
        <v>-15.16</v>
      </c>
      <c r="R47" s="19">
        <v>-1987.8835506157395</v>
      </c>
      <c r="S47" s="19">
        <v>0</v>
      </c>
      <c r="T47" s="19">
        <v>-2223.1979995687725</v>
      </c>
      <c r="U47" s="19">
        <v>3203.988637523426</v>
      </c>
      <c r="V47" s="19">
        <v>69.63926410395834</v>
      </c>
      <c r="W47" s="19">
        <v>-859.35598018218298</v>
      </c>
      <c r="X47" s="21">
        <v>2509.5</v>
      </c>
      <c r="Y47" s="20">
        <v>94368.573146148527</v>
      </c>
      <c r="Z47" s="21">
        <v>52810.032151012369</v>
      </c>
      <c r="AA47" s="19">
        <v>12717.573</v>
      </c>
    </row>
    <row r="48" spans="1:27">
      <c r="A48" t="s">
        <v>77</v>
      </c>
      <c r="B48" s="19">
        <v>8456</v>
      </c>
      <c r="C48" s="19">
        <v>3164.1</v>
      </c>
      <c r="D48" s="19">
        <v>1000.7094149951098</v>
      </c>
      <c r="E48" s="19">
        <v>1290.4032794042644</v>
      </c>
      <c r="F48" s="19">
        <v>-6.5571150874633446</v>
      </c>
      <c r="G48" s="19">
        <v>114.47395526316573</v>
      </c>
      <c r="H48" s="19">
        <v>283.354823299016</v>
      </c>
      <c r="I48" s="19">
        <v>33.692267977397997</v>
      </c>
      <c r="J48" s="19">
        <v>1536.1737579614246</v>
      </c>
      <c r="K48" s="19">
        <v>603.54809455125235</v>
      </c>
      <c r="L48" s="19">
        <v>812.36991631158276</v>
      </c>
      <c r="M48" s="19">
        <v>143.4676901794208</v>
      </c>
      <c r="N48" s="19">
        <v>0.39999999999999997</v>
      </c>
      <c r="O48" s="19">
        <v>-241.07115550053834</v>
      </c>
      <c r="P48" s="19">
        <v>-122.65838937155979</v>
      </c>
      <c r="Q48" s="19">
        <v>-30.275999999999996</v>
      </c>
      <c r="R48" s="19">
        <v>-2114.9911569271708</v>
      </c>
      <c r="S48" s="19">
        <v>0</v>
      </c>
      <c r="T48" s="19">
        <v>-1051.1984807927643</v>
      </c>
      <c r="U48" s="19">
        <v>2732.1572911873304</v>
      </c>
      <c r="V48" s="19">
        <v>1651.4259851790048</v>
      </c>
      <c r="W48" s="19">
        <v>-779.86865431888873</v>
      </c>
      <c r="X48" s="21">
        <v>3344.1000000000004</v>
      </c>
      <c r="Y48" s="20">
        <v>98227.153009590867</v>
      </c>
      <c r="Z48" s="21">
        <v>52822.687607062369</v>
      </c>
      <c r="AA48" s="19">
        <v>12259.251</v>
      </c>
    </row>
    <row r="49" spans="1:27">
      <c r="A49" t="s">
        <v>78</v>
      </c>
      <c r="B49" s="19">
        <v>7551</v>
      </c>
      <c r="C49" s="19">
        <v>3523.1</v>
      </c>
      <c r="D49" s="19">
        <v>1086.5111251954065</v>
      </c>
      <c r="E49" s="19">
        <v>1470.5008943639698</v>
      </c>
      <c r="F49" s="19">
        <v>-7.0737801733510004</v>
      </c>
      <c r="G49" s="19">
        <v>83.026552256509987</v>
      </c>
      <c r="H49" s="19">
        <v>515.55825005610222</v>
      </c>
      <c r="I49" s="19">
        <v>39.353641743964033</v>
      </c>
      <c r="J49" s="19">
        <v>1552.3669293951243</v>
      </c>
      <c r="K49" s="19">
        <v>603.08144555291767</v>
      </c>
      <c r="L49" s="19">
        <v>809.21735304140782</v>
      </c>
      <c r="M49" s="19">
        <v>119.52892177439786</v>
      </c>
      <c r="N49" s="19">
        <v>35.6</v>
      </c>
      <c r="O49" s="19">
        <v>-91.583092665600873</v>
      </c>
      <c r="P49" s="19">
        <v>-207.66624853474775</v>
      </c>
      <c r="Q49" s="19">
        <v>-23.822999999999997</v>
      </c>
      <c r="R49" s="19">
        <v>-565.03096871713558</v>
      </c>
      <c r="S49" s="19">
        <v>0</v>
      </c>
      <c r="T49" s="19">
        <v>101.48345775865118</v>
      </c>
      <c r="U49" s="19">
        <v>479.81955915346202</v>
      </c>
      <c r="V49" s="19">
        <v>1235.972482739413</v>
      </c>
      <c r="W49" s="19">
        <v>-97.511703748456512</v>
      </c>
      <c r="X49" s="21">
        <v>3713.1</v>
      </c>
      <c r="Y49" s="20">
        <v>100709.05611954551</v>
      </c>
      <c r="Z49" s="21">
        <v>50967.572955412354</v>
      </c>
      <c r="AA49" s="19">
        <v>10672.259000000002</v>
      </c>
    </row>
    <row r="50" spans="1:27">
      <c r="A50" t="s">
        <v>79</v>
      </c>
      <c r="B50" s="19">
        <v>7356.7</v>
      </c>
      <c r="C50" s="19">
        <v>4071.1</v>
      </c>
      <c r="D50" s="19">
        <v>1387.0133351971435</v>
      </c>
      <c r="E50" s="19">
        <v>1506.2267295629979</v>
      </c>
      <c r="F50" s="19">
        <v>-6.0288322230506655</v>
      </c>
      <c r="G50" s="19">
        <v>89.171863500000001</v>
      </c>
      <c r="H50" s="19">
        <v>443.40418553046851</v>
      </c>
      <c r="I50" s="19">
        <v>52.719509787499995</v>
      </c>
      <c r="J50" s="19">
        <v>1611.1654685305061</v>
      </c>
      <c r="K50" s="19">
        <v>642.20066223553567</v>
      </c>
      <c r="L50" s="19">
        <v>789.44403777105413</v>
      </c>
      <c r="M50" s="19">
        <v>129.23473942748296</v>
      </c>
      <c r="N50" s="19">
        <v>2.2000000000000002</v>
      </c>
      <c r="O50" s="19">
        <v>-196</v>
      </c>
      <c r="P50" s="19">
        <v>1797.5987596698301</v>
      </c>
      <c r="Q50" s="19">
        <v>-25.885000000000002</v>
      </c>
      <c r="R50" s="19">
        <v>-2995.03199696602</v>
      </c>
      <c r="S50" s="19">
        <v>0</v>
      </c>
      <c r="T50" s="19">
        <v>-1226.5932582622804</v>
      </c>
      <c r="U50" s="19">
        <v>1687.8138794744036</v>
      </c>
      <c r="V50" s="19">
        <v>623.73985582259593</v>
      </c>
      <c r="W50" s="19">
        <v>349.96661537707791</v>
      </c>
      <c r="X50" s="21">
        <v>4284.1000000000004</v>
      </c>
      <c r="Y50" s="20">
        <v>106027.08947839707</v>
      </c>
      <c r="Z50" s="21">
        <v>49366.011566432368</v>
      </c>
      <c r="AA50" s="19">
        <v>9384.494999999999</v>
      </c>
    </row>
    <row r="51" spans="1:27">
      <c r="A51" t="s">
        <v>80</v>
      </c>
      <c r="B51" s="19">
        <v>7375.1</v>
      </c>
      <c r="C51" s="19">
        <v>4439.8999999999996</v>
      </c>
      <c r="D51" s="19">
        <v>1344.7056178618675</v>
      </c>
      <c r="E51" s="19">
        <v>1689.8241477517536</v>
      </c>
      <c r="F51" s="19">
        <v>-9.7108664558020124</v>
      </c>
      <c r="G51" s="19">
        <v>200.3436897270752</v>
      </c>
      <c r="H51" s="19">
        <v>728.72087287321153</v>
      </c>
      <c r="I51" s="19">
        <v>55.2346275783026</v>
      </c>
      <c r="J51" s="19">
        <v>1624.3843649627543</v>
      </c>
      <c r="K51" s="19">
        <v>573.50815123128586</v>
      </c>
      <c r="L51" s="19">
        <v>690.39252695988637</v>
      </c>
      <c r="M51" s="19">
        <v>115.85559205753434</v>
      </c>
      <c r="N51" s="19">
        <v>3.3</v>
      </c>
      <c r="O51" s="19">
        <v>7.5627312729247365</v>
      </c>
      <c r="P51" s="19">
        <v>1516.6511898627309</v>
      </c>
      <c r="Q51" s="19">
        <v>-14.247</v>
      </c>
      <c r="R51" s="19">
        <v>-3815.7045421288799</v>
      </c>
      <c r="S51" s="19">
        <v>0</v>
      </c>
      <c r="T51" s="19">
        <v>-1157.3244660304097</v>
      </c>
      <c r="U51" s="19">
        <v>3638.4303883771563</v>
      </c>
      <c r="V51" s="19">
        <v>883.2619809381722</v>
      </c>
      <c r="W51" s="19">
        <v>222.77878013199177</v>
      </c>
      <c r="X51" s="21">
        <v>4662.3999999999996</v>
      </c>
      <c r="Y51" s="20">
        <v>107553.36657674254</v>
      </c>
      <c r="Z51" s="21">
        <v>48897.802024462362</v>
      </c>
      <c r="AA51" s="19">
        <v>8199.39</v>
      </c>
    </row>
    <row r="52" spans="1:27">
      <c r="A52" t="s">
        <v>81</v>
      </c>
      <c r="B52" s="19">
        <v>9384.7999999999993</v>
      </c>
      <c r="C52" s="19">
        <v>5200.6000000000004</v>
      </c>
      <c r="D52" s="19">
        <v>1151.1820100652706</v>
      </c>
      <c r="E52" s="19">
        <v>1445.2048802719178</v>
      </c>
      <c r="F52" s="19">
        <v>-11.245571249863733</v>
      </c>
      <c r="G52" s="19">
        <v>245.37432174686271</v>
      </c>
      <c r="H52" s="19">
        <v>873.79942725930255</v>
      </c>
      <c r="I52" s="19">
        <v>55.670397916904271</v>
      </c>
      <c r="J52" s="19">
        <v>1647.420572940171</v>
      </c>
      <c r="K52" s="19">
        <v>622.17235152990361</v>
      </c>
      <c r="L52" s="19">
        <v>691.59810588928656</v>
      </c>
      <c r="M52" s="19">
        <v>166.03488837054681</v>
      </c>
      <c r="N52" s="19">
        <v>3.2</v>
      </c>
      <c r="O52" s="19">
        <v>-220.94735524686257</v>
      </c>
      <c r="P52" s="19">
        <v>919.95639149831641</v>
      </c>
      <c r="Q52" s="19">
        <v>-21.720999999999997</v>
      </c>
      <c r="R52" s="19">
        <v>-1099.4587566388766</v>
      </c>
      <c r="S52" s="19">
        <v>0</v>
      </c>
      <c r="T52" s="19">
        <v>-282.23281121116719</v>
      </c>
      <c r="U52" s="19">
        <v>1663.0581389422878</v>
      </c>
      <c r="V52" s="19">
        <v>2569.2977604637726</v>
      </c>
      <c r="W52" s="19">
        <v>-147.92225889887368</v>
      </c>
      <c r="X52" s="21">
        <v>5482.4</v>
      </c>
      <c r="Y52" s="20">
        <v>108325.10758315501</v>
      </c>
      <c r="Z52" s="21">
        <v>49897.614209552368</v>
      </c>
      <c r="AA52" s="19">
        <v>7750.9320000000007</v>
      </c>
    </row>
    <row r="53" spans="1:27">
      <c r="A53" t="s">
        <v>82</v>
      </c>
      <c r="B53" s="19">
        <v>8981.2000000000007</v>
      </c>
      <c r="C53" s="19">
        <v>5714.9</v>
      </c>
      <c r="D53" s="19">
        <v>1247.8251490000084</v>
      </c>
      <c r="E53" s="19">
        <v>1649.1687064167327</v>
      </c>
      <c r="F53" s="19">
        <v>-10.066576577008911</v>
      </c>
      <c r="G53" s="19">
        <v>249.84663574128908</v>
      </c>
      <c r="H53" s="19">
        <v>1068.7485130380969</v>
      </c>
      <c r="I53" s="19">
        <v>60.752483707221252</v>
      </c>
      <c r="J53" s="19">
        <v>1667.4926345531157</v>
      </c>
      <c r="K53" s="19">
        <v>661.52355758435613</v>
      </c>
      <c r="L53" s="19">
        <v>623.05698425236858</v>
      </c>
      <c r="M53" s="19">
        <v>108.16160250791353</v>
      </c>
      <c r="N53" s="19">
        <v>37.1</v>
      </c>
      <c r="O53" s="19">
        <v>-238.35139443838921</v>
      </c>
      <c r="P53" s="19">
        <v>1011.3993980575672</v>
      </c>
      <c r="Q53" s="19">
        <v>-17.786000000000001</v>
      </c>
      <c r="R53" s="19">
        <v>-2224.3801686003299</v>
      </c>
      <c r="S53" s="19">
        <v>0</v>
      </c>
      <c r="T53" s="19">
        <v>-632.11508391909092</v>
      </c>
      <c r="U53" s="19">
        <v>2544.5682988225062</v>
      </c>
      <c r="V53" s="19">
        <v>719.26747577007336</v>
      </c>
      <c r="W53" s="19">
        <v>-337.0435878556541</v>
      </c>
      <c r="X53" s="21">
        <v>6026.7000000000007</v>
      </c>
      <c r="Y53" s="20">
        <v>110885.46742040498</v>
      </c>
      <c r="Z53" s="21">
        <v>49271.082100282358</v>
      </c>
      <c r="AA53" s="19">
        <v>7609.2830000000004</v>
      </c>
    </row>
    <row r="54" spans="1:27">
      <c r="A54" t="s">
        <v>83</v>
      </c>
      <c r="B54" s="19">
        <v>8834.6</v>
      </c>
      <c r="C54" s="19">
        <v>5955.7</v>
      </c>
      <c r="D54" s="19">
        <v>1544.4334418919173</v>
      </c>
      <c r="E54" s="19">
        <v>1834.9453167882641</v>
      </c>
      <c r="F54" s="19">
        <v>-8.2028042296950918</v>
      </c>
      <c r="G54" s="19">
        <v>163.65469784383708</v>
      </c>
      <c r="H54" s="19">
        <v>1040.9862509395566</v>
      </c>
      <c r="I54" s="19">
        <v>69.199717629708587</v>
      </c>
      <c r="J54" s="19">
        <v>1737.9269788789577</v>
      </c>
      <c r="K54" s="19">
        <v>721.67537379674843</v>
      </c>
      <c r="L54" s="19">
        <v>663.35548036432579</v>
      </c>
      <c r="M54" s="19">
        <v>170.94874705709208</v>
      </c>
      <c r="N54" s="19">
        <v>152.69999999999999</v>
      </c>
      <c r="O54" s="19">
        <v>-224.25035509613701</v>
      </c>
      <c r="P54" s="19">
        <v>676.69774795542435</v>
      </c>
      <c r="Q54" s="19">
        <v>-23.013000000000005</v>
      </c>
      <c r="R54" s="19">
        <v>-2199.300018058997</v>
      </c>
      <c r="S54" s="19">
        <v>0</v>
      </c>
      <c r="T54" s="19">
        <v>-274.98893681510509</v>
      </c>
      <c r="U54" s="19">
        <v>1980.4667882938195</v>
      </c>
      <c r="V54" s="19">
        <v>1147.3014166460052</v>
      </c>
      <c r="W54" s="19">
        <v>795.59404334849546</v>
      </c>
      <c r="X54" s="21">
        <v>6273.7999999999993</v>
      </c>
      <c r="Y54" s="20">
        <v>116151.14199407666</v>
      </c>
      <c r="Z54" s="21">
        <v>48005.515747392361</v>
      </c>
      <c r="AA54" s="19">
        <v>7316.1309999999994</v>
      </c>
    </row>
    <row r="55" spans="1:27">
      <c r="A55" t="s">
        <v>84</v>
      </c>
      <c r="B55" s="19">
        <v>8441.7999999999993</v>
      </c>
      <c r="C55" s="19">
        <v>5668.4</v>
      </c>
      <c r="D55" s="19">
        <v>1628.1431233685798</v>
      </c>
      <c r="E55" s="19">
        <v>1933.0027345433768</v>
      </c>
      <c r="F55" s="19">
        <v>-9.9136280497058884</v>
      </c>
      <c r="G55" s="19">
        <v>255.07393354810148</v>
      </c>
      <c r="H55" s="19">
        <v>1177.8182093217117</v>
      </c>
      <c r="I55" s="19">
        <v>48.821737291850148</v>
      </c>
      <c r="J55" s="19">
        <v>1768.2236515276888</v>
      </c>
      <c r="K55" s="19">
        <v>760.49796480211012</v>
      </c>
      <c r="L55" s="19">
        <v>658.84817171679617</v>
      </c>
      <c r="M55" s="19">
        <v>122.61395013711378</v>
      </c>
      <c r="N55" s="19">
        <v>47</v>
      </c>
      <c r="O55" s="19">
        <v>-248.74416820811047</v>
      </c>
      <c r="P55" s="19">
        <v>1294.0352492984448</v>
      </c>
      <c r="Q55" s="19">
        <v>-18.441999999999993</v>
      </c>
      <c r="R55" s="19">
        <v>-3104.585188614255</v>
      </c>
      <c r="S55" s="19">
        <v>0</v>
      </c>
      <c r="T55" s="19">
        <v>-272.4780505922995</v>
      </c>
      <c r="U55" s="19">
        <v>2577.7575135599673</v>
      </c>
      <c r="V55" s="19">
        <v>850.82532847066977</v>
      </c>
      <c r="W55" s="19">
        <v>535.53765903844737</v>
      </c>
      <c r="X55" s="21">
        <v>5965.9</v>
      </c>
      <c r="Y55" s="20">
        <v>114804.01839073622</v>
      </c>
      <c r="Z55" s="21">
        <v>46851.094497922357</v>
      </c>
      <c r="AA55" s="19">
        <v>6421.6090000000004</v>
      </c>
    </row>
    <row r="56" spans="1:27">
      <c r="A56" t="s">
        <v>85</v>
      </c>
      <c r="B56" s="19">
        <v>10706.3</v>
      </c>
      <c r="C56" s="19">
        <v>7210.5</v>
      </c>
      <c r="D56" s="19">
        <v>1470.6771808685135</v>
      </c>
      <c r="E56" s="19">
        <v>1888.0945668871625</v>
      </c>
      <c r="F56" s="19">
        <v>-13.859049908574983</v>
      </c>
      <c r="G56" s="19">
        <v>260.6389053636841</v>
      </c>
      <c r="H56" s="19">
        <v>1254.6801550294715</v>
      </c>
      <c r="I56" s="19">
        <v>40.894380741608998</v>
      </c>
      <c r="J56" s="19">
        <v>622.90891959321516</v>
      </c>
      <c r="K56" s="19">
        <v>716.03424490259522</v>
      </c>
      <c r="L56" s="19">
        <v>639.39451243931694</v>
      </c>
      <c r="M56" s="19">
        <v>124.68526490719702</v>
      </c>
      <c r="N56" s="19">
        <v>3.3</v>
      </c>
      <c r="O56" s="19">
        <v>-60.265235773693149</v>
      </c>
      <c r="P56" s="19">
        <v>2160.2227457061817</v>
      </c>
      <c r="Q56" s="19">
        <v>1388.5429999999999</v>
      </c>
      <c r="R56" s="19">
        <v>-763.59583846006058</v>
      </c>
      <c r="S56" s="19">
        <v>0</v>
      </c>
      <c r="T56" s="19">
        <v>-516.09963715631739</v>
      </c>
      <c r="U56" s="19">
        <v>-1387.0935930870007</v>
      </c>
      <c r="V56" s="19">
        <v>2933.3520893057284</v>
      </c>
      <c r="W56" s="19">
        <v>418.54787515076168</v>
      </c>
      <c r="X56" s="21">
        <v>7579.5</v>
      </c>
      <c r="Y56" s="20">
        <v>64349.485265519055</v>
      </c>
      <c r="Z56" s="20">
        <v>48094.921790268229</v>
      </c>
      <c r="AA56" s="19">
        <v>6161.0079999999998</v>
      </c>
    </row>
    <row r="57" spans="1:27">
      <c r="A57" t="s">
        <v>86</v>
      </c>
      <c r="B57" s="19">
        <v>10921.3</v>
      </c>
      <c r="C57" s="19">
        <v>7085.4</v>
      </c>
      <c r="D57" s="19">
        <v>1577.1136743034649</v>
      </c>
      <c r="E57" s="19">
        <v>1827.0050126272959</v>
      </c>
      <c r="F57" s="19">
        <v>-12.782898128925682</v>
      </c>
      <c r="G57" s="19">
        <v>282.62805517507815</v>
      </c>
      <c r="H57" s="19">
        <v>1490.1276269776506</v>
      </c>
      <c r="I57" s="19">
        <v>19.546983653546715</v>
      </c>
      <c r="J57" s="19">
        <v>618.0650683378426</v>
      </c>
      <c r="K57" s="19">
        <v>733.16549093169988</v>
      </c>
      <c r="L57" s="19">
        <v>697.97922918186555</v>
      </c>
      <c r="M57" s="19">
        <v>107.84116261605911</v>
      </c>
      <c r="N57" s="19">
        <v>37.400000000000006</v>
      </c>
      <c r="O57" s="19">
        <v>-806.49398928508731</v>
      </c>
      <c r="P57" s="19">
        <v>747.29207175257056</v>
      </c>
      <c r="Q57" s="19">
        <v>-12.929000000000002</v>
      </c>
      <c r="R57" s="19">
        <v>924.19836617159547</v>
      </c>
      <c r="S57" s="19">
        <v>0</v>
      </c>
      <c r="T57" s="19">
        <v>2290.1005430353621</v>
      </c>
      <c r="U57" s="19">
        <v>-2068.7146117819429</v>
      </c>
      <c r="V57" s="19">
        <v>2560.275468257234</v>
      </c>
      <c r="W57" s="19">
        <v>-460.81344306153278</v>
      </c>
      <c r="X57" s="21">
        <v>7442.8</v>
      </c>
      <c r="Y57" s="20">
        <v>64910.964938076409</v>
      </c>
      <c r="Z57" s="20">
        <v>45352.437628462365</v>
      </c>
      <c r="AA57" s="19">
        <v>5989.04</v>
      </c>
    </row>
    <row r="58" spans="1:27">
      <c r="A58" t="s">
        <v>87</v>
      </c>
      <c r="B58" s="19">
        <v>10317.4</v>
      </c>
      <c r="C58" s="19">
        <v>7335.84</v>
      </c>
      <c r="D58" s="19">
        <v>1958.5008206849493</v>
      </c>
      <c r="E58" s="19">
        <v>1977.854754126583</v>
      </c>
      <c r="F58" s="19">
        <v>-14.804848868079038</v>
      </c>
      <c r="G58" s="19">
        <v>221.97748163013506</v>
      </c>
      <c r="H58" s="19">
        <v>1533.5664604558415</v>
      </c>
      <c r="I58" s="19">
        <v>51.426291481930704</v>
      </c>
      <c r="J58" s="19">
        <v>605.84251220502097</v>
      </c>
      <c r="K58" s="19">
        <v>870.38226246426473</v>
      </c>
      <c r="L58" s="19">
        <v>666.3065227767429</v>
      </c>
      <c r="M58" s="19">
        <v>128.74024533029046</v>
      </c>
      <c r="N58" s="19">
        <v>1.2000000000000002</v>
      </c>
      <c r="O58" s="19">
        <v>-195.55619739014404</v>
      </c>
      <c r="P58" s="19">
        <v>1063.7131085677156</v>
      </c>
      <c r="Q58" s="19">
        <v>11.135999999999996</v>
      </c>
      <c r="R58" s="19">
        <v>1189.1697668092575</v>
      </c>
      <c r="S58" s="19">
        <v>0</v>
      </c>
      <c r="T58" s="19">
        <v>503.07921116394095</v>
      </c>
      <c r="U58" s="19">
        <v>-1093.0221639562574</v>
      </c>
      <c r="V58" s="19">
        <v>2512.400305248826</v>
      </c>
      <c r="W58" s="19">
        <v>-381.53142310499015</v>
      </c>
      <c r="X58" s="21">
        <v>7698.7399999999989</v>
      </c>
      <c r="Y58" s="20">
        <v>65861.046358437423</v>
      </c>
      <c r="Z58" s="20">
        <v>42992.179545706458</v>
      </c>
      <c r="AA58" s="19">
        <v>5401.88</v>
      </c>
    </row>
    <row r="59" spans="1:27">
      <c r="A59" t="s">
        <v>88</v>
      </c>
      <c r="B59" s="19">
        <v>9925.4</v>
      </c>
      <c r="C59" s="19">
        <v>7039.3</v>
      </c>
      <c r="D59" s="19">
        <v>1967.4564404137755</v>
      </c>
      <c r="E59" s="19">
        <v>2131.0281387840168</v>
      </c>
      <c r="F59" s="19">
        <v>-13.166165999347399</v>
      </c>
      <c r="G59" s="19">
        <v>393.53281954267658</v>
      </c>
      <c r="H59" s="19">
        <v>1936.0050521924529</v>
      </c>
      <c r="I59" s="19">
        <v>71.945254023529429</v>
      </c>
      <c r="J59" s="19">
        <v>624.9356379939934</v>
      </c>
      <c r="K59" s="19">
        <v>795.25822911603143</v>
      </c>
      <c r="L59" s="19">
        <v>532.85643394016904</v>
      </c>
      <c r="M59" s="19">
        <v>100.06750985515603</v>
      </c>
      <c r="N59" s="19">
        <v>10.8</v>
      </c>
      <c r="O59" s="19">
        <v>-377.20755949267647</v>
      </c>
      <c r="P59" s="19">
        <v>1752.9597753060762</v>
      </c>
      <c r="Q59" s="19">
        <v>-1.2299999999999907</v>
      </c>
      <c r="R59" s="19">
        <v>4380.7808089994041</v>
      </c>
      <c r="S59" s="19">
        <v>15.956818675376914</v>
      </c>
      <c r="T59" s="19">
        <v>-1333.0492226173433</v>
      </c>
      <c r="U59" s="19">
        <v>-12179.049613001542</v>
      </c>
      <c r="V59" s="19">
        <v>-6633.43</v>
      </c>
      <c r="W59" s="19">
        <v>120.24016808951365</v>
      </c>
      <c r="X59" s="21">
        <v>7371.7999999999993</v>
      </c>
      <c r="Y59" s="20">
        <v>56644.930285389055</v>
      </c>
      <c r="Z59" s="20">
        <v>42809.511903208695</v>
      </c>
      <c r="AA59" s="19">
        <v>5545.5060000000003</v>
      </c>
    </row>
    <row r="60" spans="1:27">
      <c r="A60" t="s">
        <v>89</v>
      </c>
      <c r="B60" s="19">
        <v>11954.4</v>
      </c>
      <c r="C60" s="19">
        <v>7856.8</v>
      </c>
      <c r="D60" s="19">
        <v>1750.375025120805</v>
      </c>
      <c r="E60" s="19">
        <v>1948.7134050294244</v>
      </c>
      <c r="F60" s="19">
        <v>-17.904582750979479</v>
      </c>
      <c r="G60" s="19">
        <v>419.45174795297714</v>
      </c>
      <c r="H60" s="19">
        <v>1934.2367260711389</v>
      </c>
      <c r="I60" s="19">
        <v>68.506704287296401</v>
      </c>
      <c r="J60" s="19">
        <v>650.20253960781213</v>
      </c>
      <c r="K60" s="19">
        <v>882.17536997689331</v>
      </c>
      <c r="L60" s="19">
        <v>523.59467779881902</v>
      </c>
      <c r="M60" s="19">
        <v>101.34160322873461</v>
      </c>
      <c r="N60" s="19">
        <v>39.9</v>
      </c>
      <c r="O60" s="19">
        <v>-1090.9456812029771</v>
      </c>
      <c r="P60" s="19">
        <v>1763.3367957005485</v>
      </c>
      <c r="Q60" s="19">
        <v>3.3759999999999941</v>
      </c>
      <c r="R60" s="19">
        <v>1182.1439365784379</v>
      </c>
      <c r="S60" s="19">
        <v>32.365185174097689</v>
      </c>
      <c r="T60" s="19">
        <v>-278.66308001135224</v>
      </c>
      <c r="U60" s="19">
        <v>-146.51041652360345</v>
      </c>
      <c r="V60" s="19">
        <v>3842.7500000000036</v>
      </c>
      <c r="W60" s="19">
        <v>92.948740976319641</v>
      </c>
      <c r="X60" s="21">
        <v>8230.6</v>
      </c>
      <c r="Y60" s="20">
        <v>58758.651181772228</v>
      </c>
      <c r="Z60" s="20">
        <v>43328.798789908687</v>
      </c>
      <c r="AA60" s="19">
        <v>5533.085</v>
      </c>
    </row>
    <row r="61" spans="1:27">
      <c r="A61" t="s">
        <v>90</v>
      </c>
      <c r="B61" s="19">
        <v>12111.2</v>
      </c>
      <c r="C61" s="19">
        <v>8871.2999999999993</v>
      </c>
      <c r="D61" s="19">
        <v>1920.6779256376476</v>
      </c>
      <c r="E61" s="19">
        <v>2163.2154878103142</v>
      </c>
      <c r="F61" s="19">
        <v>-15.188383901505166</v>
      </c>
      <c r="G61" s="19">
        <v>423.23422349301939</v>
      </c>
      <c r="H61" s="19">
        <v>1643.6093006874382</v>
      </c>
      <c r="I61" s="19">
        <v>101.94718450970878</v>
      </c>
      <c r="J61" s="19">
        <v>654.26188716346769</v>
      </c>
      <c r="K61" s="19">
        <v>954.28270196301878</v>
      </c>
      <c r="L61" s="19">
        <v>562.858423910689</v>
      </c>
      <c r="M61" s="19">
        <v>134.74713302078655</v>
      </c>
      <c r="N61" s="19">
        <v>45.3</v>
      </c>
      <c r="O61" s="19">
        <v>-424.95186544301941</v>
      </c>
      <c r="P61" s="19">
        <v>1541.8186866055876</v>
      </c>
      <c r="Q61" s="19">
        <v>-1.517999999999996</v>
      </c>
      <c r="R61" s="19">
        <v>499.83512732730242</v>
      </c>
      <c r="S61" s="19">
        <v>37.995426025185481</v>
      </c>
      <c r="T61" s="19">
        <v>-602.67896167983406</v>
      </c>
      <c r="U61" s="19">
        <v>-41.107651207882554</v>
      </c>
      <c r="V61" s="19">
        <v>2529.9801641239283</v>
      </c>
      <c r="W61" s="19">
        <v>-260.36828265417762</v>
      </c>
      <c r="X61" s="21">
        <v>9302.6</v>
      </c>
      <c r="Y61" s="20">
        <v>59345.814741550166</v>
      </c>
      <c r="Z61" s="20">
        <v>42904.702763628688</v>
      </c>
      <c r="AA61" s="19">
        <v>5463.1790000000001</v>
      </c>
    </row>
    <row r="62" spans="1:27">
      <c r="A62" t="s">
        <v>91</v>
      </c>
      <c r="B62" s="19">
        <v>12555.2</v>
      </c>
      <c r="C62" s="19">
        <v>8820.5</v>
      </c>
      <c r="D62" s="19">
        <v>2384.3496240274203</v>
      </c>
      <c r="E62" s="19">
        <v>2280.5165220919698</v>
      </c>
      <c r="F62" s="19">
        <v>-13.313890522558824</v>
      </c>
      <c r="G62" s="19">
        <v>398.918073672297</v>
      </c>
      <c r="H62" s="19">
        <v>1598.1047661773614</v>
      </c>
      <c r="I62" s="19">
        <v>146.81543521915583</v>
      </c>
      <c r="J62" s="19">
        <v>672.70995662733696</v>
      </c>
      <c r="K62" s="19">
        <v>973.48156709005923</v>
      </c>
      <c r="L62" s="19">
        <v>565.54916138650708</v>
      </c>
      <c r="M62" s="19">
        <v>123.27593579171483</v>
      </c>
      <c r="N62" s="19">
        <v>1.1000000000000001</v>
      </c>
      <c r="O62" s="19">
        <v>-545.61561442229697</v>
      </c>
      <c r="P62" s="19">
        <v>479.23252858109163</v>
      </c>
      <c r="Q62" s="19">
        <v>-1.6216000000000055</v>
      </c>
      <c r="R62" s="19">
        <v>1761.7065466451897</v>
      </c>
      <c r="S62" s="19">
        <v>-212.96196518166499</v>
      </c>
      <c r="T62" s="19">
        <v>-2286.1772665932031</v>
      </c>
      <c r="U62" s="19">
        <v>752.97746409576439</v>
      </c>
      <c r="V62" s="19">
        <v>3790.8555675957577</v>
      </c>
      <c r="W62" s="19">
        <v>1210.869135475963</v>
      </c>
      <c r="X62" s="21">
        <v>9248.7000000000007</v>
      </c>
      <c r="Y62" s="20">
        <v>61750.857637589346</v>
      </c>
      <c r="Z62" s="20">
        <v>42322.798726652363</v>
      </c>
      <c r="AA62" s="19">
        <v>5430.6670000000004</v>
      </c>
    </row>
    <row r="63" spans="1:27">
      <c r="A63" t="s">
        <v>92</v>
      </c>
      <c r="B63" s="19">
        <v>11149.5</v>
      </c>
      <c r="C63" s="19">
        <v>8753.6</v>
      </c>
      <c r="D63" s="19">
        <v>2657.5893232580038</v>
      </c>
      <c r="E63" s="19">
        <v>2661.0218447656584</v>
      </c>
      <c r="F63" s="19">
        <v>-17.592430194279846</v>
      </c>
      <c r="G63" s="19">
        <v>399.35641364981478</v>
      </c>
      <c r="H63" s="19">
        <v>1842.5727325752289</v>
      </c>
      <c r="I63" s="19">
        <v>200.17825692932288</v>
      </c>
      <c r="J63" s="19">
        <v>686.05530797278584</v>
      </c>
      <c r="K63" s="19">
        <v>947.54848627557237</v>
      </c>
      <c r="L63" s="19">
        <v>564.0456500132027</v>
      </c>
      <c r="M63" s="19">
        <v>102.18734152182904</v>
      </c>
      <c r="N63" s="19">
        <v>11.500000000000004</v>
      </c>
      <c r="O63" s="19">
        <v>-409.62904839981474</v>
      </c>
      <c r="P63" s="19">
        <v>1127.0578410409021</v>
      </c>
      <c r="Q63" s="19">
        <v>8.2674998835000917</v>
      </c>
      <c r="R63" s="19">
        <v>3006.5319186167794</v>
      </c>
      <c r="S63" s="19">
        <v>-7.8881730923755722</v>
      </c>
      <c r="T63" s="19">
        <v>-679.64054766428478</v>
      </c>
      <c r="U63" s="19">
        <v>-248.93010784718695</v>
      </c>
      <c r="V63" s="19">
        <v>4659.6261068703134</v>
      </c>
      <c r="W63" s="19">
        <v>920.8848682194066</v>
      </c>
      <c r="X63" s="21">
        <v>9163.9</v>
      </c>
      <c r="Y63" s="20">
        <v>64354.130950834333</v>
      </c>
      <c r="Z63" s="20">
        <v>44412.30617958412</v>
      </c>
      <c r="AA63" s="19">
        <v>5185.8010000000004</v>
      </c>
    </row>
    <row r="64" spans="1:27">
      <c r="A64" t="s">
        <v>93</v>
      </c>
      <c r="B64" s="19">
        <v>13675.5</v>
      </c>
      <c r="C64" s="19">
        <v>9709</v>
      </c>
      <c r="D64" s="19">
        <v>2213.8075387529288</v>
      </c>
      <c r="E64" s="19">
        <v>2456.8982495344076</v>
      </c>
      <c r="F64" s="19">
        <v>-15.68931137158582</v>
      </c>
      <c r="G64" s="19">
        <v>351.36053046168308</v>
      </c>
      <c r="H64" s="19">
        <v>1767.765277109301</v>
      </c>
      <c r="I64" s="19">
        <v>259.56829408279225</v>
      </c>
      <c r="J64" s="19">
        <v>732.02056770798004</v>
      </c>
      <c r="K64" s="19">
        <v>1026.1793213267226</v>
      </c>
      <c r="L64" s="19">
        <v>592.08419170049638</v>
      </c>
      <c r="M64" s="19">
        <v>100.50477021446252</v>
      </c>
      <c r="N64" s="19">
        <v>6.6831964454019124</v>
      </c>
      <c r="O64" s="19">
        <v>-397.46311767533302</v>
      </c>
      <c r="P64" s="19">
        <v>1099.8171918709991</v>
      </c>
      <c r="Q64" s="19">
        <v>-11.796299999999993</v>
      </c>
      <c r="R64" s="19">
        <v>5086.7479340295513</v>
      </c>
      <c r="S64" s="19">
        <v>-26.852835760734223</v>
      </c>
      <c r="T64" s="19">
        <v>-1970.4562763159006</v>
      </c>
      <c r="U64" s="19">
        <v>1193.5468684162588</v>
      </c>
      <c r="V64" s="19">
        <v>6339.9381614099984</v>
      </c>
      <c r="W64" s="19">
        <v>-993.75135701506406</v>
      </c>
      <c r="X64" s="20">
        <v>10182</v>
      </c>
      <c r="Y64" s="20">
        <v>68641.074585595663</v>
      </c>
      <c r="Z64" s="20">
        <v>46565.755264792359</v>
      </c>
      <c r="AA64" s="19">
        <v>5464.8249999999998</v>
      </c>
    </row>
    <row r="65" spans="1:27">
      <c r="A65" t="s">
        <v>94</v>
      </c>
      <c r="B65" s="19">
        <v>14363.7</v>
      </c>
      <c r="C65" s="19">
        <v>12042.3</v>
      </c>
      <c r="D65" s="19">
        <v>2408.7691296073112</v>
      </c>
      <c r="E65" s="19">
        <v>2785.2162231910497</v>
      </c>
      <c r="F65" s="19">
        <v>-19.31850510828421</v>
      </c>
      <c r="G65" s="19">
        <v>396.69111594075343</v>
      </c>
      <c r="H65" s="19">
        <v>1690.9969132754925</v>
      </c>
      <c r="I65" s="19">
        <v>264.40203120143309</v>
      </c>
      <c r="J65" s="19">
        <v>726.22793705014487</v>
      </c>
      <c r="K65" s="19">
        <v>1094.4141875746609</v>
      </c>
      <c r="L65" s="19">
        <v>629.09477539189322</v>
      </c>
      <c r="M65" s="19">
        <v>78.149672365125639</v>
      </c>
      <c r="N65" s="19">
        <v>102.11449999999999</v>
      </c>
      <c r="O65" s="19">
        <v>-361.66316231575354</v>
      </c>
      <c r="P65" s="19">
        <v>1891.6952042470052</v>
      </c>
      <c r="Q65" s="19">
        <v>3.2319999999999958</v>
      </c>
      <c r="R65" s="19">
        <v>-1773.4117533765022</v>
      </c>
      <c r="S65" s="19">
        <v>17.953600413018101</v>
      </c>
      <c r="T65" s="19">
        <v>-4379.8946186004587</v>
      </c>
      <c r="U65" s="19">
        <v>2714.7795708449771</v>
      </c>
      <c r="V65" s="19">
        <v>-842.13999999999942</v>
      </c>
      <c r="W65" s="19">
        <v>230.08287611529522</v>
      </c>
      <c r="X65" s="20">
        <v>12695.3</v>
      </c>
      <c r="Y65" s="20">
        <v>68603.456781405155</v>
      </c>
      <c r="Z65" s="20">
        <v>47932.51422016236</v>
      </c>
      <c r="AA65" s="19">
        <v>5455.0839999999998</v>
      </c>
    </row>
    <row r="66" spans="1:27">
      <c r="A66" t="s">
        <v>95</v>
      </c>
      <c r="B66" s="19">
        <v>16791.599999999999</v>
      </c>
      <c r="C66" s="19">
        <v>12019.6</v>
      </c>
      <c r="D66" s="19">
        <v>3082.946111987118</v>
      </c>
      <c r="E66" s="19">
        <v>2972.6865326473649</v>
      </c>
      <c r="F66" s="19">
        <v>-19.283826434323121</v>
      </c>
      <c r="G66" s="19">
        <v>337.69116657867164</v>
      </c>
      <c r="H66" s="19">
        <v>1981.6293121638928</v>
      </c>
      <c r="I66" s="19">
        <v>237.31934899267702</v>
      </c>
      <c r="J66" s="19">
        <v>706.18797055421442</v>
      </c>
      <c r="K66" s="19">
        <v>1044.5476660470822</v>
      </c>
      <c r="L66" s="19">
        <v>665.67839821611494</v>
      </c>
      <c r="M66" s="19">
        <v>72.588926941841663</v>
      </c>
      <c r="N66" s="19">
        <v>0.8</v>
      </c>
      <c r="O66" s="19">
        <v>-335.47763295367156</v>
      </c>
      <c r="P66" s="19">
        <v>2354.5875249702408</v>
      </c>
      <c r="Q66" s="19">
        <v>-1.2520000000000004</v>
      </c>
      <c r="R66" s="19">
        <v>750.47921192921171</v>
      </c>
      <c r="S66" s="19">
        <v>-547.79999999999995</v>
      </c>
      <c r="T66" s="19">
        <v>-4698.6819971809946</v>
      </c>
      <c r="U66" s="19">
        <v>2316.4410315826462</v>
      </c>
      <c r="V66" s="19">
        <v>2940.7299999999959</v>
      </c>
      <c r="W66" s="19">
        <v>-99.993318878914579</v>
      </c>
      <c r="X66" s="20">
        <v>12666.300000000001</v>
      </c>
      <c r="Y66" s="20">
        <v>71620.013940690158</v>
      </c>
      <c r="Z66" s="20">
        <v>47829.123464682358</v>
      </c>
      <c r="AA66" s="19">
        <v>5916.7610000000004</v>
      </c>
    </row>
    <row r="67" spans="1:27">
      <c r="A67" t="s">
        <v>96</v>
      </c>
      <c r="B67" s="19">
        <v>16034.8</v>
      </c>
      <c r="C67" s="19">
        <v>12207.1</v>
      </c>
      <c r="D67" s="19">
        <v>3083.0788648741509</v>
      </c>
      <c r="E67" s="19">
        <v>3411.3672859355229</v>
      </c>
      <c r="F67" s="19">
        <v>-14.216153113120352</v>
      </c>
      <c r="G67" s="19">
        <v>393.31737152873706</v>
      </c>
      <c r="H67" s="19">
        <v>2163.4498689211709</v>
      </c>
      <c r="I67" s="19">
        <v>239.3613663999127</v>
      </c>
      <c r="J67" s="19">
        <v>758.94191811873372</v>
      </c>
      <c r="K67" s="19">
        <v>952.49362493490696</v>
      </c>
      <c r="L67" s="19">
        <v>581.04340343028036</v>
      </c>
      <c r="M67" s="19">
        <v>76.246927534952846</v>
      </c>
      <c r="N67" s="19">
        <v>43.631</v>
      </c>
      <c r="O67" s="19">
        <v>-346.00327730598514</v>
      </c>
      <c r="P67" s="19">
        <v>3483.004644037158</v>
      </c>
      <c r="Q67" s="19">
        <v>3.8130000000000037</v>
      </c>
      <c r="R67" s="19">
        <v>-758.3621860762355</v>
      </c>
      <c r="S67" s="19">
        <v>12.4</v>
      </c>
      <c r="T67" s="19">
        <v>-3335.8397893919509</v>
      </c>
      <c r="U67" s="19">
        <v>1549.5933763379626</v>
      </c>
      <c r="V67" s="19">
        <v>3525.7200000000012</v>
      </c>
      <c r="W67" s="19">
        <v>1230.3037066452207</v>
      </c>
      <c r="X67" s="21">
        <v>12851.700000000003</v>
      </c>
      <c r="Y67" s="20">
        <v>72209.114882591719</v>
      </c>
      <c r="Z67" s="20">
        <v>51136.558131982369</v>
      </c>
      <c r="AA67" s="19">
        <v>6191.509</v>
      </c>
    </row>
    <row r="68" spans="1:27">
      <c r="A68" t="s">
        <v>97</v>
      </c>
      <c r="B68" s="19">
        <v>17493</v>
      </c>
      <c r="C68" s="19">
        <v>14584</v>
      </c>
      <c r="D68" s="19">
        <v>2765.2891358642969</v>
      </c>
      <c r="E68" s="19">
        <v>3221.3407444650547</v>
      </c>
      <c r="F68" s="19">
        <v>-17.093438462109475</v>
      </c>
      <c r="G68" s="19">
        <v>352.50242449676767</v>
      </c>
      <c r="H68" s="19">
        <v>1928.41206941117</v>
      </c>
      <c r="I68" s="19">
        <v>237.18256491363562</v>
      </c>
      <c r="J68" s="19">
        <v>733.28343518882548</v>
      </c>
      <c r="K68" s="19">
        <v>841.08200380629205</v>
      </c>
      <c r="L68" s="19">
        <v>571.97648600742548</v>
      </c>
      <c r="M68" s="19">
        <v>72.197811541799013</v>
      </c>
      <c r="N68" s="19">
        <v>13.299999999999999</v>
      </c>
      <c r="O68" s="19">
        <v>-318.61090804961088</v>
      </c>
      <c r="P68" s="19">
        <v>2264.8028019057933</v>
      </c>
      <c r="Q68" s="19">
        <v>-10.626000000000005</v>
      </c>
      <c r="R68" s="19">
        <v>-2238.2293561971537</v>
      </c>
      <c r="S68" s="19">
        <v>-59.9</v>
      </c>
      <c r="T68" s="19">
        <v>-5873.4462136480097</v>
      </c>
      <c r="U68" s="19">
        <v>3880.4577069719867</v>
      </c>
      <c r="V68" s="19">
        <v>-2620.9400000000023</v>
      </c>
      <c r="W68" s="19">
        <v>-983.8357980712135</v>
      </c>
      <c r="X68" s="21">
        <v>15326</v>
      </c>
      <c r="Y68" s="21">
        <v>71388.052205452521</v>
      </c>
      <c r="Z68" s="21">
        <v>55814.94472343236</v>
      </c>
      <c r="AA68" s="19">
        <v>6072.1759999999995</v>
      </c>
    </row>
    <row r="69" spans="1:27">
      <c r="A69" t="s">
        <v>98</v>
      </c>
      <c r="B69" s="19">
        <v>21295.9</v>
      </c>
      <c r="C69" s="19">
        <v>15679.9</v>
      </c>
      <c r="D69" s="19">
        <v>3033.4927044909746</v>
      </c>
      <c r="E69" s="19">
        <v>3540.1277961061419</v>
      </c>
      <c r="F69" s="19">
        <v>-18.920565808974825</v>
      </c>
      <c r="G69" s="19">
        <v>336.60073358509413</v>
      </c>
      <c r="H69" s="19">
        <v>1978.587257742045</v>
      </c>
      <c r="I69" s="19">
        <v>171.25834484334015</v>
      </c>
      <c r="J69" s="19">
        <v>741.1475490858993</v>
      </c>
      <c r="K69" s="19">
        <v>907.86152360296273</v>
      </c>
      <c r="L69" s="19">
        <v>607.24938832026442</v>
      </c>
      <c r="M69" s="19">
        <v>14.696443610335905</v>
      </c>
      <c r="N69" s="19">
        <v>123.80000000000003</v>
      </c>
      <c r="O69" s="19">
        <v>-498.52132075785471</v>
      </c>
      <c r="P69" s="19">
        <v>2352.5964705922574</v>
      </c>
      <c r="Q69" s="19">
        <v>-16.726700000000005</v>
      </c>
      <c r="R69" s="19">
        <v>-2638.3024508180511</v>
      </c>
      <c r="S69" s="19">
        <v>-11.8</v>
      </c>
      <c r="T69" s="19">
        <v>-6569.1173481718815</v>
      </c>
      <c r="U69" s="19">
        <v>2506.865438806904</v>
      </c>
      <c r="V69" s="19">
        <v>-49.429999999993015</v>
      </c>
      <c r="W69" s="19">
        <v>1507.8987172792454</v>
      </c>
      <c r="X69" s="21">
        <v>16516.499999999996</v>
      </c>
      <c r="Y69" s="21">
        <v>67938.833491971076</v>
      </c>
      <c r="Z69" s="21">
        <v>56392.984855855568</v>
      </c>
      <c r="AA69" s="19">
        <v>6111.1850000000004</v>
      </c>
    </row>
    <row r="70" spans="1:27">
      <c r="A70" t="s">
        <v>99</v>
      </c>
      <c r="B70" s="19">
        <v>15195.1</v>
      </c>
      <c r="C70" s="19">
        <v>12125.2</v>
      </c>
      <c r="D70" s="19">
        <v>3273.9208430542112</v>
      </c>
      <c r="E70" s="19">
        <v>3267.10991889158</v>
      </c>
      <c r="F70" s="19">
        <v>-7.6846135359789329</v>
      </c>
      <c r="G70" s="19">
        <v>239.91395816715001</v>
      </c>
      <c r="H70" s="19">
        <v>1831.4235033905663</v>
      </c>
      <c r="I70" s="19">
        <v>120.30469422861515</v>
      </c>
      <c r="J70" s="19">
        <v>676.24753681006678</v>
      </c>
      <c r="K70" s="19">
        <v>733.89111632083518</v>
      </c>
      <c r="L70" s="19">
        <v>567.68164636827453</v>
      </c>
      <c r="M70" s="19">
        <v>6.5142072513879157</v>
      </c>
      <c r="N70" s="19">
        <v>0.2</v>
      </c>
      <c r="O70" s="19">
        <v>-227.79908276411194</v>
      </c>
      <c r="P70" s="19">
        <v>1625.14921298948</v>
      </c>
      <c r="Q70" s="19">
        <v>11.975850770433505</v>
      </c>
      <c r="R70" s="19">
        <v>-2381.8258239611168</v>
      </c>
      <c r="S70" s="19">
        <v>-875.4</v>
      </c>
      <c r="T70" s="19">
        <v>1393.888310070917</v>
      </c>
      <c r="U70" s="19">
        <v>-797.64795443025537</v>
      </c>
      <c r="V70" s="19">
        <v>-846.4600000000064</v>
      </c>
      <c r="W70" s="19">
        <v>-689.29811270108871</v>
      </c>
      <c r="X70" s="21">
        <v>12768.299999999997</v>
      </c>
      <c r="Y70" s="21">
        <v>65388.092439102023</v>
      </c>
      <c r="Z70" s="21">
        <v>55361.017546964562</v>
      </c>
      <c r="AA70" s="19">
        <v>5109.5069999999996</v>
      </c>
    </row>
    <row r="71" spans="1:27">
      <c r="A71" t="s">
        <v>100</v>
      </c>
      <c r="B71" s="19">
        <v>11923.179</v>
      </c>
      <c r="C71" s="19">
        <v>7955.5199999999995</v>
      </c>
      <c r="D71" s="19">
        <v>2870.0688239989654</v>
      </c>
      <c r="E71" s="19">
        <v>3285.3456059492964</v>
      </c>
      <c r="F71" s="19">
        <v>-14.338044294068894</v>
      </c>
      <c r="G71" s="19">
        <v>246.38269215752831</v>
      </c>
      <c r="H71" s="19">
        <v>2006.5980649691448</v>
      </c>
      <c r="I71" s="19">
        <v>89.172098806966915</v>
      </c>
      <c r="J71" s="19">
        <v>595.73748590524849</v>
      </c>
      <c r="K71" s="19">
        <v>550.64435105214079</v>
      </c>
      <c r="L71" s="19">
        <v>445.90266907523443</v>
      </c>
      <c r="M71" s="19">
        <v>-34.422300071589802</v>
      </c>
      <c r="N71" s="19">
        <v>18.89</v>
      </c>
      <c r="O71" s="19">
        <v>-341.10496642361915</v>
      </c>
      <c r="P71" s="19">
        <v>1670.4807409339298</v>
      </c>
      <c r="Q71" s="19">
        <v>2.5581401202151697</v>
      </c>
      <c r="R71" s="19">
        <v>-279.41317804903213</v>
      </c>
      <c r="S71" s="19">
        <v>0.9</v>
      </c>
      <c r="T71" s="19">
        <v>-2583.6305111573483</v>
      </c>
      <c r="U71" s="19">
        <v>537.74010274869784</v>
      </c>
      <c r="V71" s="19">
        <v>267.12000000000262</v>
      </c>
      <c r="W71" s="19">
        <v>-100.88312392386001</v>
      </c>
      <c r="X71" s="21">
        <v>8311.7199999999993</v>
      </c>
      <c r="Y71" s="21">
        <v>65407.343063472566</v>
      </c>
      <c r="Z71" s="21">
        <v>52820.334709177565</v>
      </c>
      <c r="AA71" s="19">
        <v>4953</v>
      </c>
    </row>
    <row r="72" spans="1:27">
      <c r="A72" t="s">
        <v>101</v>
      </c>
      <c r="B72" s="19">
        <v>15466.958999999999</v>
      </c>
      <c r="C72" s="19">
        <v>8699.9940000000006</v>
      </c>
      <c r="D72" s="19">
        <v>2463.178799782947</v>
      </c>
      <c r="E72" s="19">
        <v>2606.7022034330012</v>
      </c>
      <c r="F72" s="19">
        <v>-16.899954379321848</v>
      </c>
      <c r="G72" s="19">
        <v>434.18338634768713</v>
      </c>
      <c r="H72" s="19">
        <v>2024.2728717511841</v>
      </c>
      <c r="I72" s="19">
        <v>82.697548749085854</v>
      </c>
      <c r="J72" s="19">
        <v>621.69108841738375</v>
      </c>
      <c r="K72" s="19">
        <v>492.79734700966668</v>
      </c>
      <c r="L72" s="19">
        <v>421.20180862114626</v>
      </c>
      <c r="M72" s="19">
        <v>8.8626079629075321</v>
      </c>
      <c r="N72" s="19">
        <v>0.60000000000000009</v>
      </c>
      <c r="O72" s="19">
        <v>235.17712978298061</v>
      </c>
      <c r="P72" s="19">
        <v>345.82358109692012</v>
      </c>
      <c r="Q72" s="19">
        <v>-10.458254426312102</v>
      </c>
      <c r="R72" s="19">
        <v>-732.10506139490212</v>
      </c>
      <c r="S72" s="19">
        <v>-3.1</v>
      </c>
      <c r="T72" s="19">
        <v>-4210.052030586241</v>
      </c>
      <c r="U72" s="19">
        <v>259.05083538643891</v>
      </c>
      <c r="V72" s="19">
        <v>-698.82000000000698</v>
      </c>
      <c r="W72" s="19">
        <v>-1141.6729631091466</v>
      </c>
      <c r="X72" s="21">
        <v>9055.57</v>
      </c>
      <c r="Y72" s="21">
        <v>65169.420564699314</v>
      </c>
      <c r="Z72" s="21">
        <v>52872.275150230067</v>
      </c>
      <c r="AA72" s="19">
        <v>4489</v>
      </c>
    </row>
    <row r="73" spans="1:27">
      <c r="A73" t="s">
        <v>102</v>
      </c>
      <c r="B73" s="19">
        <v>13807.32</v>
      </c>
      <c r="C73" s="19">
        <v>10073.106999999998</v>
      </c>
      <c r="D73" s="19">
        <v>2425.2537408085718</v>
      </c>
      <c r="E73" s="19">
        <v>2996.398518929348</v>
      </c>
      <c r="F73" s="19">
        <v>-22.035769826761637</v>
      </c>
      <c r="G73" s="19">
        <v>319.24875968155936</v>
      </c>
      <c r="H73" s="19">
        <v>1983.1864067186093</v>
      </c>
      <c r="I73" s="19">
        <v>62.263172831716666</v>
      </c>
      <c r="J73" s="19">
        <v>625.38956213466747</v>
      </c>
      <c r="K73" s="19">
        <v>422.31522419684273</v>
      </c>
      <c r="L73" s="19">
        <v>388.02846376138751</v>
      </c>
      <c r="M73" s="19">
        <v>33.22300726970218</v>
      </c>
      <c r="N73" s="19">
        <v>54.637999999999998</v>
      </c>
      <c r="O73" s="19">
        <v>-354.19300063328899</v>
      </c>
      <c r="P73" s="19">
        <v>684.8546028532304</v>
      </c>
      <c r="Q73" s="19">
        <v>-5.3018000000000001</v>
      </c>
      <c r="R73" s="19">
        <v>-1105.2147831543884</v>
      </c>
      <c r="S73" s="19">
        <v>-20.399999999999999</v>
      </c>
      <c r="T73" s="19">
        <v>-497.69447526915775</v>
      </c>
      <c r="U73" s="19">
        <v>2241.1769729675443</v>
      </c>
      <c r="V73" s="19">
        <v>1811.2000000000116</v>
      </c>
      <c r="W73" s="19">
        <v>-168.14370018154841</v>
      </c>
      <c r="X73" s="21">
        <v>10509.956999999999</v>
      </c>
      <c r="Y73" s="21">
        <v>67373.939032957802</v>
      </c>
      <c r="Z73" s="21">
        <v>52032.701708297362</v>
      </c>
      <c r="AA73" s="19">
        <v>3943</v>
      </c>
    </row>
    <row r="74" spans="1:27">
      <c r="A74" t="s">
        <v>103</v>
      </c>
      <c r="B74" s="19">
        <v>14474.594000000001</v>
      </c>
      <c r="C74" s="19">
        <v>10417.530000000001</v>
      </c>
      <c r="D74" s="19">
        <v>3208.4953558503466</v>
      </c>
      <c r="E74" s="19">
        <v>3363.8928093474715</v>
      </c>
      <c r="F74" s="19">
        <v>-14.499560570853792</v>
      </c>
      <c r="G74" s="19">
        <v>290.27503766512268</v>
      </c>
      <c r="H74" s="19">
        <v>2345.5673045833369</v>
      </c>
      <c r="I74" s="19">
        <v>39.686307001481744</v>
      </c>
      <c r="J74" s="19">
        <v>618.90641368272577</v>
      </c>
      <c r="K74" s="19">
        <v>402.24439812499998</v>
      </c>
      <c r="L74" s="19">
        <v>369.09372961424577</v>
      </c>
      <c r="M74" s="19">
        <v>40.019802632494248</v>
      </c>
      <c r="N74" s="19">
        <v>-0.10000000000000003</v>
      </c>
      <c r="O74" s="19">
        <v>-251.42556647174246</v>
      </c>
      <c r="P74" s="19">
        <v>1316</v>
      </c>
      <c r="Q74" s="19">
        <v>11.667999999999999</v>
      </c>
      <c r="R74" s="19">
        <v>-1043.9841457603281</v>
      </c>
      <c r="S74" s="19">
        <v>-1225.7</v>
      </c>
      <c r="T74" s="19">
        <v>468.05594552361003</v>
      </c>
      <c r="U74" s="19">
        <v>-1706.5870625540199</v>
      </c>
      <c r="V74" s="19">
        <v>-33.290000000007566</v>
      </c>
      <c r="W74" s="19">
        <v>1072.957745786661</v>
      </c>
      <c r="X74" s="21">
        <v>10909.02</v>
      </c>
      <c r="Y74" s="21">
        <v>65516.525841992443</v>
      </c>
      <c r="Z74" s="21">
        <v>50153.899210946402</v>
      </c>
      <c r="AA74" s="19">
        <v>3597</v>
      </c>
    </row>
    <row r="75" spans="1:27">
      <c r="A75" t="s">
        <v>104</v>
      </c>
      <c r="B75" s="19">
        <v>13054.600999999999</v>
      </c>
      <c r="C75" s="19">
        <v>10561.413957350996</v>
      </c>
      <c r="D75" s="19">
        <v>3303.5167318693307</v>
      </c>
      <c r="E75" s="19">
        <v>3760.4117866466968</v>
      </c>
      <c r="F75" s="19">
        <v>-13.773383500087508</v>
      </c>
      <c r="G75" s="19">
        <v>336.5872748517566</v>
      </c>
      <c r="H75" s="19">
        <v>3184.2723889061731</v>
      </c>
      <c r="I75" s="19">
        <v>19.312539043206598</v>
      </c>
      <c r="J75" s="19">
        <v>655.23093816793767</v>
      </c>
      <c r="K75" s="19">
        <v>405.73493360389807</v>
      </c>
      <c r="L75" s="19">
        <v>367.00971110360791</v>
      </c>
      <c r="M75" s="19">
        <v>-73.437061996935824</v>
      </c>
      <c r="N75" s="19">
        <v>15.6</v>
      </c>
      <c r="O75" s="19">
        <v>-428.18692860181744</v>
      </c>
      <c r="P75" s="19">
        <v>3587.5572194995343</v>
      </c>
      <c r="Q75" s="19">
        <v>-7.3423999999999996</v>
      </c>
      <c r="R75" s="19">
        <v>-254.04478702979031</v>
      </c>
      <c r="S75" s="19">
        <v>-23.4</v>
      </c>
      <c r="T75" s="19">
        <v>-3066.5273397450178</v>
      </c>
      <c r="U75" s="19">
        <v>1288.7366367630952</v>
      </c>
      <c r="V75" s="19">
        <v>-303.60999999999331</v>
      </c>
      <c r="W75" s="19">
        <v>79.794347418247071</v>
      </c>
      <c r="X75" s="21">
        <v>11067.118006000002</v>
      </c>
      <c r="Y75" s="21">
        <v>65305.688179081131</v>
      </c>
      <c r="Z75" s="21">
        <v>50844.860757497838</v>
      </c>
      <c r="AA75" s="19">
        <v>3420</v>
      </c>
    </row>
    <row r="76" spans="1:27">
      <c r="A76" t="s">
        <v>105</v>
      </c>
      <c r="B76" s="19">
        <v>19080.106</v>
      </c>
      <c r="C76" s="19">
        <v>13181.124904010001</v>
      </c>
      <c r="D76" s="19">
        <v>3155.3065716031051</v>
      </c>
      <c r="E76" s="19">
        <v>3546.5734579407981</v>
      </c>
      <c r="F76" s="19">
        <v>-11.665439274438029</v>
      </c>
      <c r="G76" s="19">
        <v>186.499743442903</v>
      </c>
      <c r="H76" s="19">
        <v>2843.8209819687791</v>
      </c>
      <c r="I76" s="19">
        <v>19.019334048483678</v>
      </c>
      <c r="J76" s="19">
        <v>670.50459001044646</v>
      </c>
      <c r="K76" s="19">
        <v>399.33548056099073</v>
      </c>
      <c r="L76" s="19">
        <v>396.54014017161802</v>
      </c>
      <c r="M76" s="19">
        <v>-89.978053801445299</v>
      </c>
      <c r="N76" s="19">
        <v>16.299999999999997</v>
      </c>
      <c r="O76" s="19">
        <v>-4.0516403674448043</v>
      </c>
      <c r="P76" s="19">
        <v>1902.7890386846552</v>
      </c>
      <c r="Q76" s="19">
        <v>937.4557978655796</v>
      </c>
      <c r="R76" s="19">
        <v>7265.7538533983816</v>
      </c>
      <c r="S76" s="19">
        <v>-84.02500203350489</v>
      </c>
      <c r="T76" s="19">
        <v>-2433.9307583109817</v>
      </c>
      <c r="U76" s="19">
        <v>-6582.4007335823062</v>
      </c>
      <c r="V76" s="19">
        <v>2104.4300000000003</v>
      </c>
      <c r="W76" s="19">
        <v>-1013.5201181323364</v>
      </c>
      <c r="X76" s="21">
        <v>13827.408776</v>
      </c>
      <c r="Y76" s="21">
        <v>67116.123048669848</v>
      </c>
      <c r="Z76" s="21">
        <v>54784.439563420747</v>
      </c>
      <c r="AA76" s="19">
        <v>3182</v>
      </c>
    </row>
    <row r="77" spans="1:27">
      <c r="A77" t="s">
        <v>106</v>
      </c>
      <c r="B77" s="19">
        <v>18741.776999999998</v>
      </c>
      <c r="C77" s="19">
        <v>15235.39254078</v>
      </c>
      <c r="D77" s="19">
        <v>3141.6610278205958</v>
      </c>
      <c r="E77" s="19">
        <v>3546.6011518362648</v>
      </c>
      <c r="F77" s="19">
        <v>-15.6406838340557</v>
      </c>
      <c r="G77" s="19">
        <v>195.76521261129938</v>
      </c>
      <c r="H77" s="19">
        <v>3025.0294062596035</v>
      </c>
      <c r="I77" s="19">
        <v>16.758410390867851</v>
      </c>
      <c r="J77" s="19">
        <v>723.48837344177832</v>
      </c>
      <c r="K77" s="19">
        <v>399.41480160778417</v>
      </c>
      <c r="L77" s="19">
        <v>407.04465781028546</v>
      </c>
      <c r="M77" s="19">
        <v>-93.685211649599211</v>
      </c>
      <c r="N77" s="19">
        <v>54.734999999999999</v>
      </c>
      <c r="O77" s="19">
        <v>-254.14112394263478</v>
      </c>
      <c r="P77" s="19">
        <v>3160.3085678664147</v>
      </c>
      <c r="Q77" s="19">
        <v>337.76398794086384</v>
      </c>
      <c r="R77" s="19">
        <v>164.25654634509669</v>
      </c>
      <c r="S77" s="19">
        <v>798.7</v>
      </c>
      <c r="T77" s="19">
        <v>-3294.6957451549019</v>
      </c>
      <c r="U77" s="19">
        <v>1096.3130730241753</v>
      </c>
      <c r="V77" s="19">
        <v>1278.8099999999977</v>
      </c>
      <c r="W77" s="19">
        <v>-232.92473289797408</v>
      </c>
      <c r="X77" s="21">
        <v>15982.92657</v>
      </c>
      <c r="Y77" s="21">
        <v>73192.028533684177</v>
      </c>
      <c r="Z77" s="21">
        <v>56039.298355609615</v>
      </c>
      <c r="AA77" s="19">
        <v>3259</v>
      </c>
    </row>
    <row r="78" spans="1:27">
      <c r="A78" t="s">
        <v>107</v>
      </c>
      <c r="B78" s="19">
        <v>17297.960999999999</v>
      </c>
      <c r="C78" s="19">
        <v>15180.848380715532</v>
      </c>
      <c r="D78" s="19">
        <v>3949.2869587568516</v>
      </c>
      <c r="E78" s="19">
        <v>3930.9273542022738</v>
      </c>
      <c r="F78" s="19">
        <v>-13.643839463637569</v>
      </c>
      <c r="G78" s="19">
        <v>220.85504491520015</v>
      </c>
      <c r="H78" s="19">
        <v>3048.2890305375886</v>
      </c>
      <c r="I78" s="19">
        <v>8.6095066567057632</v>
      </c>
      <c r="J78" s="19">
        <v>784.1192190715326</v>
      </c>
      <c r="K78" s="19">
        <v>447.93155395544989</v>
      </c>
      <c r="L78" s="19">
        <v>385.40482009967764</v>
      </c>
      <c r="M78" s="19">
        <v>-150.66916467266969</v>
      </c>
      <c r="N78" s="19">
        <v>2.4</v>
      </c>
      <c r="O78" s="19">
        <v>-278.38098747991114</v>
      </c>
      <c r="P78" s="19">
        <v>2682.0638003838585</v>
      </c>
      <c r="Q78" s="19">
        <v>-6.4646724796590558</v>
      </c>
      <c r="R78" s="19">
        <v>1692.5806328286121</v>
      </c>
      <c r="S78" s="19">
        <v>20.982968888196471</v>
      </c>
      <c r="T78" s="19">
        <v>-596.8789871313752</v>
      </c>
      <c r="U78" s="19">
        <v>-305.93113356505319</v>
      </c>
      <c r="V78" s="19">
        <v>1077.7100000000064</v>
      </c>
      <c r="W78" s="19">
        <v>-563.40387696595712</v>
      </c>
      <c r="X78" s="21">
        <v>15915.124721999999</v>
      </c>
      <c r="Y78" s="21">
        <v>74166.360730152956</v>
      </c>
      <c r="Z78" s="21">
        <v>56712.427801955062</v>
      </c>
      <c r="AA78" s="19">
        <v>3132</v>
      </c>
    </row>
    <row r="79" spans="1:27">
      <c r="A79" t="s">
        <v>108</v>
      </c>
      <c r="B79" s="19">
        <v>16681.255418000001</v>
      </c>
      <c r="C79" s="19">
        <v>14623.69606925</v>
      </c>
      <c r="D79" s="19">
        <v>3725.4058188664803</v>
      </c>
      <c r="E79" s="19">
        <v>4379.4987551820159</v>
      </c>
      <c r="F79" s="19">
        <v>-9.5902015999834518</v>
      </c>
      <c r="G79" s="19">
        <v>318.59570411214202</v>
      </c>
      <c r="H79" s="19">
        <v>2939.0196817561045</v>
      </c>
      <c r="I79" s="19">
        <v>7.6647357587523466</v>
      </c>
      <c r="J79" s="19">
        <v>694.8551477130153</v>
      </c>
      <c r="K79" s="19">
        <v>490.48301308649286</v>
      </c>
      <c r="L79" s="19">
        <v>413.38629912311728</v>
      </c>
      <c r="M79" s="19">
        <v>-232.53289053091964</v>
      </c>
      <c r="N79" s="19">
        <v>16.450600000000001</v>
      </c>
      <c r="O79" s="19">
        <v>-430</v>
      </c>
      <c r="P79" s="19">
        <v>3643.7545610247048</v>
      </c>
      <c r="Q79" s="19">
        <v>-0.55352312652666935</v>
      </c>
      <c r="R79" s="19">
        <v>445.18666611570319</v>
      </c>
      <c r="S79" s="19">
        <v>-35.900902205972336</v>
      </c>
      <c r="T79" s="19">
        <v>-4679.2689556335754</v>
      </c>
      <c r="U79" s="19">
        <v>1518.9507985262428</v>
      </c>
      <c r="V79" s="19">
        <v>-1159.4800000000105</v>
      </c>
      <c r="W79" s="19">
        <v>431.07511063070115</v>
      </c>
      <c r="X79" s="21">
        <v>15295.092456050001</v>
      </c>
      <c r="Y79" s="21">
        <v>75098.836391770441</v>
      </c>
      <c r="Z79" s="21">
        <v>59354.354126756756</v>
      </c>
      <c r="AA79" s="19">
        <v>3211</v>
      </c>
    </row>
    <row r="80" spans="1:27">
      <c r="A80" t="s">
        <v>109</v>
      </c>
      <c r="B80" s="19">
        <v>22792.725999999999</v>
      </c>
      <c r="C80" s="19">
        <v>17933.627623539996</v>
      </c>
      <c r="D80" s="19">
        <v>3548.8055189999168</v>
      </c>
      <c r="E80" s="19">
        <v>4128.3088048195696</v>
      </c>
      <c r="F80" s="19">
        <v>-10.843110220494694</v>
      </c>
      <c r="G80" s="19">
        <v>323.41274258175235</v>
      </c>
      <c r="H80" s="19">
        <v>3074.498623277957</v>
      </c>
      <c r="I80" s="19">
        <v>7.3798540665586172</v>
      </c>
      <c r="J80" s="19">
        <v>681.81073159482162</v>
      </c>
      <c r="K80" s="19">
        <v>500.89890499123669</v>
      </c>
      <c r="L80" s="19">
        <v>500.12966025318747</v>
      </c>
      <c r="M80" s="19">
        <v>-100.33750628912372</v>
      </c>
      <c r="N80" s="19">
        <v>1.1500000000000001</v>
      </c>
      <c r="O80" s="19">
        <v>-404</v>
      </c>
      <c r="P80" s="19">
        <v>1035.5065663162368</v>
      </c>
      <c r="Q80" s="19">
        <v>-3.5989548948517953</v>
      </c>
      <c r="R80" s="19">
        <v>15.54493445405032</v>
      </c>
      <c r="S80" s="19">
        <v>-161.25613773997824</v>
      </c>
      <c r="T80" s="19">
        <v>-4668.2560898204483</v>
      </c>
      <c r="U80" s="19">
        <v>3916.5245423090114</v>
      </c>
      <c r="V80" s="19">
        <v>225.7300000000032</v>
      </c>
      <c r="W80" s="19">
        <v>-249.55182126832983</v>
      </c>
      <c r="X80" s="21">
        <v>18727.279601499999</v>
      </c>
      <c r="Y80" s="21">
        <v>75929.995057481079</v>
      </c>
      <c r="Z80" s="21">
        <v>62509.926698913114</v>
      </c>
      <c r="AA80" s="19">
        <v>3771</v>
      </c>
    </row>
    <row r="81" spans="1:27">
      <c r="A81" t="s">
        <v>110</v>
      </c>
      <c r="B81" s="19">
        <v>23272.263000000003</v>
      </c>
      <c r="C81" s="19">
        <v>20493.96398783999</v>
      </c>
      <c r="D81" s="19">
        <v>3657.2014014251026</v>
      </c>
      <c r="E81" s="19">
        <v>4341.07775771668</v>
      </c>
      <c r="F81" s="19">
        <v>-15.837474433085774</v>
      </c>
      <c r="G81" s="19">
        <v>307.90747119884867</v>
      </c>
      <c r="H81" s="19">
        <v>3011.5724145923377</v>
      </c>
      <c r="I81" s="19">
        <v>7.3710050358136634</v>
      </c>
      <c r="J81" s="19">
        <v>666.51125945859735</v>
      </c>
      <c r="K81" s="19">
        <v>475.81628012296392</v>
      </c>
      <c r="L81" s="19">
        <v>467.0311102929432</v>
      </c>
      <c r="M81" s="19">
        <v>-64.254167737166313</v>
      </c>
      <c r="N81" s="19">
        <v>44.622</v>
      </c>
      <c r="O81" s="19">
        <v>-329</v>
      </c>
      <c r="P81" s="19">
        <v>1719.3112757506183</v>
      </c>
      <c r="Q81" s="19">
        <v>-0.59929717713945463</v>
      </c>
      <c r="R81" s="19">
        <v>-435.2398120037991</v>
      </c>
      <c r="S81" s="19">
        <v>-32.947157823277699</v>
      </c>
      <c r="T81" s="19">
        <v>-5368.4169549186236</v>
      </c>
      <c r="U81" s="19">
        <v>4490.5934696735139</v>
      </c>
      <c r="V81" s="19">
        <v>-3153.5300000000061</v>
      </c>
      <c r="W81" s="19">
        <v>-1902.1645092132294</v>
      </c>
      <c r="X81" s="21">
        <v>21418.118156739994</v>
      </c>
      <c r="Y81" s="21">
        <v>76654.327962620038</v>
      </c>
      <c r="Z81" s="21">
        <v>62967.356160446659</v>
      </c>
      <c r="AA81" s="19">
        <v>3823</v>
      </c>
    </row>
    <row r="82" spans="1:27">
      <c r="A82" t="s">
        <v>111</v>
      </c>
      <c r="B82" s="19">
        <v>20234.847000000002</v>
      </c>
      <c r="C82" s="19">
        <v>17717.481533609989</v>
      </c>
      <c r="D82" s="19">
        <v>4510.7700832142164</v>
      </c>
      <c r="E82" s="19">
        <v>4828.0627879285321</v>
      </c>
      <c r="F82" s="19">
        <v>-9.6270914937567369</v>
      </c>
      <c r="G82" s="19">
        <v>274.74105666355672</v>
      </c>
      <c r="H82" s="19">
        <v>3335.9214967007611</v>
      </c>
      <c r="I82" s="19">
        <v>3.9703045304115463</v>
      </c>
      <c r="J82" s="19">
        <v>657.42650016958316</v>
      </c>
      <c r="K82" s="19">
        <v>375.36874189984667</v>
      </c>
      <c r="L82" s="19">
        <v>487.98401989038007</v>
      </c>
      <c r="M82" s="19">
        <v>-169.21328607122126</v>
      </c>
      <c r="N82" s="19">
        <v>9.9999999999999978E-2</v>
      </c>
      <c r="O82" s="19">
        <v>-325</v>
      </c>
      <c r="P82" s="19">
        <v>4441.3585415899406</v>
      </c>
      <c r="Q82" s="19">
        <v>-4.6283096046447358</v>
      </c>
      <c r="R82" s="19">
        <v>-1601.5226116864794</v>
      </c>
      <c r="S82" s="19">
        <v>-2126.0772025245101</v>
      </c>
      <c r="T82" s="19">
        <v>-3896.5032315041544</v>
      </c>
      <c r="U82" s="19">
        <v>1246.0097306293424</v>
      </c>
      <c r="V82" s="19">
        <v>-2020.6099999999933</v>
      </c>
      <c r="W82" s="19">
        <v>2051.6726126567032</v>
      </c>
      <c r="X82" s="21">
        <v>18520.176795679999</v>
      </c>
      <c r="Y82" s="21">
        <v>77220.682504479017</v>
      </c>
      <c r="Z82" s="21">
        <v>64006.51108796167</v>
      </c>
      <c r="AA82" s="19">
        <v>3927</v>
      </c>
    </row>
    <row r="83" spans="1:27">
      <c r="A83" t="s">
        <v>112</v>
      </c>
      <c r="B83" s="19">
        <v>17603.783166000001</v>
      </c>
      <c r="C83" s="19">
        <v>14604.842985419999</v>
      </c>
      <c r="D83" s="19">
        <v>4082.7387483856</v>
      </c>
      <c r="E83" s="19">
        <v>5056.0182046135451</v>
      </c>
      <c r="F83" s="19">
        <v>-12.405693889000027</v>
      </c>
      <c r="G83" s="19">
        <v>218.26919725877818</v>
      </c>
      <c r="H83" s="19">
        <v>2895.3698509156752</v>
      </c>
      <c r="I83" s="19">
        <v>2.8229532732898766</v>
      </c>
      <c r="J83" s="19">
        <v>704.44881809480057</v>
      </c>
      <c r="K83" s="19">
        <v>334.68352226890619</v>
      </c>
      <c r="L83" s="19">
        <v>487.23417068950016</v>
      </c>
      <c r="M83" s="20">
        <v>-145.77888270155279</v>
      </c>
      <c r="N83" s="19">
        <v>0.85000000000000053</v>
      </c>
      <c r="O83" s="19">
        <v>-516</v>
      </c>
      <c r="P83" s="19">
        <v>4669.6105106020223</v>
      </c>
      <c r="Q83" s="19">
        <v>-9.690781913257748</v>
      </c>
      <c r="R83" s="19">
        <v>1212.5821736512614</v>
      </c>
      <c r="S83" s="19">
        <v>-9.0510000000000002</v>
      </c>
      <c r="T83" s="19">
        <v>-2655.2187148590324</v>
      </c>
      <c r="U83" s="19">
        <v>-225.70734073987671</v>
      </c>
      <c r="V83" s="19">
        <v>669.79000000000087</v>
      </c>
      <c r="W83" s="19">
        <v>-133.78382760361819</v>
      </c>
      <c r="X83" s="21">
        <v>15235.245795000001</v>
      </c>
      <c r="Y83" s="21">
        <v>78014.923612564744</v>
      </c>
      <c r="Z83" s="21">
        <v>65211.225248336457</v>
      </c>
      <c r="AA83" s="19">
        <v>3750</v>
      </c>
    </row>
    <row r="84" spans="1:27">
      <c r="A84" t="s">
        <v>113</v>
      </c>
      <c r="B84" s="19">
        <v>20617.954000000002</v>
      </c>
      <c r="C84" s="19">
        <v>16045.013857239997</v>
      </c>
      <c r="D84" s="19">
        <v>3584.192833516363</v>
      </c>
      <c r="E84" s="19">
        <v>4272.9682108902061</v>
      </c>
      <c r="F84" s="19">
        <v>-11.016571148756633</v>
      </c>
      <c r="G84" s="19">
        <v>149.1598687757438</v>
      </c>
      <c r="H84" s="19">
        <v>2452.2862116352426</v>
      </c>
      <c r="I84" s="19">
        <v>2.8439587950530631</v>
      </c>
      <c r="J84" s="19">
        <v>722.21012191999523</v>
      </c>
      <c r="K84" s="19">
        <v>442.62678820241706</v>
      </c>
      <c r="L84" s="19">
        <v>441.94853963737336</v>
      </c>
      <c r="M84" s="20">
        <v>-151.57295772555568</v>
      </c>
      <c r="N84" s="19">
        <v>22.1</v>
      </c>
      <c r="O84" s="19">
        <v>-229.95596358627824</v>
      </c>
      <c r="P84" s="19">
        <v>3841.9037327821302</v>
      </c>
      <c r="Q84" s="19">
        <v>1.4078724606043753</v>
      </c>
      <c r="R84" s="19">
        <v>-317.02165510818475</v>
      </c>
      <c r="S84" s="19">
        <v>-0.58799999999999997</v>
      </c>
      <c r="T84" s="19">
        <v>-5123.4241055914017</v>
      </c>
      <c r="U84" s="19">
        <v>636.25723815325455</v>
      </c>
      <c r="V84" s="19">
        <v>-698.84000000000378</v>
      </c>
      <c r="W84" s="19">
        <v>-229.28009820257932</v>
      </c>
      <c r="X84" s="21">
        <v>16790.418722000002</v>
      </c>
      <c r="Y84" s="21">
        <v>75832.693391908266</v>
      </c>
      <c r="Z84" s="21">
        <v>67961.566397541581</v>
      </c>
      <c r="AA84" s="19">
        <v>3807.3205621471157</v>
      </c>
    </row>
    <row r="85" spans="1:27">
      <c r="A85" t="s">
        <v>114</v>
      </c>
      <c r="B85" s="19">
        <v>21909.346283999999</v>
      </c>
      <c r="C85" s="19">
        <v>17675.161002319997</v>
      </c>
      <c r="D85" s="19">
        <v>3629.2845650152585</v>
      </c>
      <c r="E85" s="19">
        <v>4377.9944852537674</v>
      </c>
      <c r="F85" s="19">
        <v>-23.25157689425302</v>
      </c>
      <c r="G85" s="19">
        <v>127.8624026192096</v>
      </c>
      <c r="H85" s="19">
        <v>2378.2595084651648</v>
      </c>
      <c r="I85" s="19">
        <v>2.8889978493047588</v>
      </c>
      <c r="J85" s="19">
        <v>698.86509582921667</v>
      </c>
      <c r="K85" s="19">
        <v>305.24357765919166</v>
      </c>
      <c r="L85" s="19">
        <v>462.43948786793482</v>
      </c>
      <c r="M85" s="20">
        <v>-102.30367001666934</v>
      </c>
      <c r="N85" s="19">
        <v>28.495000000000001</v>
      </c>
      <c r="O85" s="19">
        <v>-55.32945702502829</v>
      </c>
      <c r="P85" s="19">
        <v>3161.4490189365029</v>
      </c>
      <c r="Q85" s="19">
        <v>-4.9310663870155462</v>
      </c>
      <c r="R85" s="19">
        <v>-1867.5710918005745</v>
      </c>
      <c r="S85" s="19">
        <v>-26.027999999999999</v>
      </c>
      <c r="T85" s="19">
        <v>-2201.5592540809448</v>
      </c>
      <c r="U85" s="19">
        <v>-410.29576100477635</v>
      </c>
      <c r="V85" s="19">
        <v>-1726.489999999998</v>
      </c>
      <c r="W85" s="19">
        <v>-607.07038913412202</v>
      </c>
      <c r="X85" s="21">
        <v>18475.937712999999</v>
      </c>
      <c r="Y85" s="21">
        <v>74830.001515660217</v>
      </c>
      <c r="Z85" s="21">
        <v>68130.692397248131</v>
      </c>
      <c r="AA85" s="19">
        <v>3436.0009467135524</v>
      </c>
    </row>
    <row r="86" spans="1:27">
      <c r="A86" t="s">
        <v>115</v>
      </c>
      <c r="B86" s="19">
        <v>19851.303999999996</v>
      </c>
      <c r="C86" s="19">
        <v>16717.724286950004</v>
      </c>
      <c r="D86" s="19">
        <v>3889.2662804437186</v>
      </c>
      <c r="E86" s="19">
        <v>4463.0910864299494</v>
      </c>
      <c r="F86" s="19">
        <v>-17.147995451057916</v>
      </c>
      <c r="G86" s="19">
        <v>124.31386256290901</v>
      </c>
      <c r="H86" s="19">
        <v>2509.9385647644935</v>
      </c>
      <c r="I86" s="19">
        <v>1.9202209383446012</v>
      </c>
      <c r="J86" s="19">
        <v>688.26472244841864</v>
      </c>
      <c r="K86" s="19">
        <v>387.17908234529062</v>
      </c>
      <c r="L86" s="19">
        <v>449.03121508854753</v>
      </c>
      <c r="M86" s="20">
        <v>-140.88533289443427</v>
      </c>
      <c r="N86" s="19">
        <v>-3.6</v>
      </c>
      <c r="O86" s="19">
        <v>-253.56415744502141</v>
      </c>
      <c r="P86" s="19">
        <v>3650.9706545034664</v>
      </c>
      <c r="Q86" s="19">
        <v>-1.710939485976303</v>
      </c>
      <c r="R86" s="19">
        <v>-194.49979401247589</v>
      </c>
      <c r="S86" s="19">
        <v>-2872.51446603051</v>
      </c>
      <c r="T86" s="19">
        <v>8.144668829405191</v>
      </c>
      <c r="U86" s="19">
        <v>-1604.8174701603132</v>
      </c>
      <c r="V86" s="19">
        <v>-1549.1800000000003</v>
      </c>
      <c r="W86" s="19">
        <v>454.51126153807036</v>
      </c>
      <c r="X86" s="21">
        <v>17472.612218000002</v>
      </c>
      <c r="Y86" s="21">
        <v>75553.574316161088</v>
      </c>
      <c r="Z86" s="21">
        <v>67117.771342873966</v>
      </c>
      <c r="AA86" s="19">
        <v>3050.2248728674676</v>
      </c>
    </row>
    <row r="87" spans="1:27">
      <c r="A87" t="s">
        <v>116</v>
      </c>
      <c r="B87" s="19">
        <v>16448.855500000001</v>
      </c>
      <c r="C87" s="19">
        <v>15455.857018810004</v>
      </c>
      <c r="D87" s="19">
        <v>3610.0556526204964</v>
      </c>
      <c r="E87" s="19">
        <v>4972.628196930862</v>
      </c>
      <c r="F87" s="19">
        <v>-13.684879695937681</v>
      </c>
      <c r="G87" s="19">
        <v>149.8934508133305</v>
      </c>
      <c r="H87" s="19">
        <v>2490.9105122005471</v>
      </c>
      <c r="I87" s="19">
        <v>1.9401848168552387</v>
      </c>
      <c r="J87" s="19">
        <v>715.61710503732854</v>
      </c>
      <c r="K87" s="19">
        <v>364.00479354256476</v>
      </c>
      <c r="L87" s="19">
        <v>440.99016172877924</v>
      </c>
      <c r="M87" s="20">
        <v>-115.26892020579265</v>
      </c>
      <c r="N87" s="19">
        <v>0.85561850000000028</v>
      </c>
      <c r="O87" s="19">
        <v>-243.6074922277428</v>
      </c>
      <c r="P87" s="19">
        <v>2185.1008769549435</v>
      </c>
      <c r="Q87" s="19">
        <v>-4.5450028434457774</v>
      </c>
      <c r="R87" s="19">
        <v>-43.238618057262599</v>
      </c>
      <c r="S87" s="19">
        <v>12.239276980711789</v>
      </c>
      <c r="T87" s="19">
        <v>-482.78545123151071</v>
      </c>
      <c r="U87" s="19">
        <v>466.95357314746082</v>
      </c>
      <c r="V87" s="19">
        <v>-2583.429999999993</v>
      </c>
      <c r="W87" s="19">
        <v>-844.19556840714495</v>
      </c>
      <c r="X87" s="21">
        <v>16152.15393423</v>
      </c>
      <c r="Y87" s="21">
        <v>74044.417873499391</v>
      </c>
      <c r="Z87" s="21">
        <v>67101.597245646495</v>
      </c>
      <c r="AA87" s="19">
        <v>2607.4715819506737</v>
      </c>
    </row>
    <row r="88" spans="1:27">
      <c r="A88" t="s">
        <v>117</v>
      </c>
      <c r="B88" s="19">
        <v>22772.029000000002</v>
      </c>
      <c r="C88" s="19">
        <v>19023.650483730005</v>
      </c>
      <c r="D88" s="19">
        <v>3503.9238585666785</v>
      </c>
      <c r="E88" s="19">
        <v>4243.3574258252793</v>
      </c>
      <c r="F88" s="19">
        <v>-16.736393301847698</v>
      </c>
      <c r="G88" s="19">
        <v>216.99319914788538</v>
      </c>
      <c r="H88" s="19">
        <v>2488.881041270301</v>
      </c>
      <c r="I88" s="19">
        <v>1.9650927127063758</v>
      </c>
      <c r="J88" s="19">
        <v>689.66833340945573</v>
      </c>
      <c r="K88" s="19">
        <v>370.32991534347855</v>
      </c>
      <c r="L88" s="19">
        <v>435.52214868477324</v>
      </c>
      <c r="M88" s="20">
        <v>-128.52407227559183</v>
      </c>
      <c r="N88" s="19">
        <v>0.26783750000000006</v>
      </c>
      <c r="O88" s="19">
        <v>-331.12257853951462</v>
      </c>
      <c r="P88" s="19">
        <v>3251.4994911899612</v>
      </c>
      <c r="Q88" s="19">
        <v>-0.77902706696106705</v>
      </c>
      <c r="R88" s="19">
        <v>-874.53834589853477</v>
      </c>
      <c r="S88" s="19">
        <v>14.421741732563984</v>
      </c>
      <c r="T88" s="19">
        <v>-3479.9330274263657</v>
      </c>
      <c r="U88" s="19">
        <v>-793.08931446647114</v>
      </c>
      <c r="V88" s="19">
        <v>-2710.6999999999971</v>
      </c>
      <c r="W88" s="19">
        <v>-336.32794429817068</v>
      </c>
      <c r="X88" s="21">
        <v>19864.353129750005</v>
      </c>
      <c r="Y88" s="21">
        <v>70758.954700108472</v>
      </c>
      <c r="Z88" s="21">
        <v>69042.76182516283</v>
      </c>
      <c r="AA88" s="19">
        <v>2630.3156969576476</v>
      </c>
    </row>
    <row r="89" spans="1:27">
      <c r="A89" t="s">
        <v>118</v>
      </c>
      <c r="B89" s="19">
        <v>20675</v>
      </c>
      <c r="C89" s="19">
        <v>19242.185819239996</v>
      </c>
      <c r="D89" s="19">
        <v>3422.3243917598402</v>
      </c>
      <c r="E89" s="19">
        <v>4492.4208382476745</v>
      </c>
      <c r="F89" s="19">
        <v>-22.638732749560624</v>
      </c>
      <c r="G89" s="19">
        <v>231.42661253867755</v>
      </c>
      <c r="H89" s="19">
        <v>2459.0339665594875</v>
      </c>
      <c r="I89" s="19">
        <v>1.9628593870948001</v>
      </c>
      <c r="J89" s="19">
        <v>708.97391949913617</v>
      </c>
      <c r="K89" s="19">
        <v>332.17582864964322</v>
      </c>
      <c r="L89" s="19">
        <v>433.15844277936628</v>
      </c>
      <c r="M89" s="20">
        <v>-55.336155435933676</v>
      </c>
      <c r="N89" s="19">
        <v>32.645267500000003</v>
      </c>
      <c r="O89" s="19">
        <v>-319.56398776899573</v>
      </c>
      <c r="P89" s="19">
        <v>2832.1452356557775</v>
      </c>
      <c r="Q89" s="19">
        <v>-4.9007030124635991</v>
      </c>
      <c r="R89" s="19">
        <v>-558.75556601019298</v>
      </c>
      <c r="S89" s="19">
        <v>-1.5735580690479694</v>
      </c>
      <c r="T89" s="19">
        <v>-534.75600907429771</v>
      </c>
      <c r="U89" s="19">
        <v>36.804349707534712</v>
      </c>
      <c r="V89" s="19">
        <v>-2584.9100000000035</v>
      </c>
      <c r="W89" s="19">
        <v>-1316.0968467524194</v>
      </c>
      <c r="X89" s="21">
        <v>20090.985387829998</v>
      </c>
      <c r="Y89" s="21">
        <v>72103.251124344853</v>
      </c>
      <c r="Z89" s="21">
        <v>68402.943867744878</v>
      </c>
      <c r="AA89" s="19">
        <v>2517.2602530138138</v>
      </c>
    </row>
    <row r="90" spans="1:27">
      <c r="A90" t="s">
        <v>119</v>
      </c>
      <c r="B90" s="19">
        <v>16067.093999999999</v>
      </c>
      <c r="C90" s="19">
        <v>17571.299801679997</v>
      </c>
      <c r="D90" s="19">
        <v>4196.7479525954614</v>
      </c>
      <c r="E90" s="19">
        <v>4733.1180573954862</v>
      </c>
      <c r="F90" s="19">
        <v>-19.763218931807351</v>
      </c>
      <c r="G90" s="19">
        <v>219.47193952735938</v>
      </c>
      <c r="H90" s="19">
        <v>2357.5265159852429</v>
      </c>
      <c r="I90" s="19">
        <v>1.9775142128342034</v>
      </c>
      <c r="J90" s="19">
        <v>789.13987269993015</v>
      </c>
      <c r="K90" s="19">
        <v>356.58745095237578</v>
      </c>
      <c r="L90" s="19">
        <v>445.13718130471528</v>
      </c>
      <c r="M90" s="20">
        <v>-526.48944775468033</v>
      </c>
      <c r="N90" s="19">
        <v>-0.51598749999999982</v>
      </c>
      <c r="O90" s="19">
        <v>4.3211998091626072</v>
      </c>
      <c r="P90" s="19">
        <v>1552.9162543580615</v>
      </c>
      <c r="Q90" s="19">
        <v>-8.8518724582835073</v>
      </c>
      <c r="R90" s="19">
        <v>1137.687449065774</v>
      </c>
      <c r="S90" s="19">
        <v>7.2892108997938472</v>
      </c>
      <c r="T90" s="19">
        <v>127.40004489346006</v>
      </c>
      <c r="U90" s="19">
        <v>-487.23359340580839</v>
      </c>
      <c r="V90" s="19">
        <v>-3944.7300000000068</v>
      </c>
      <c r="W90" s="19">
        <v>-677.14746719833738</v>
      </c>
      <c r="X90" s="21">
        <v>18334.3076463</v>
      </c>
      <c r="Y90" s="21">
        <v>74142.440731743496</v>
      </c>
      <c r="Z90" s="21">
        <v>64639.268317981114</v>
      </c>
      <c r="AA90" s="19">
        <v>2709.4381715579666</v>
      </c>
    </row>
    <row r="91" spans="1:27">
      <c r="A91" t="s">
        <v>120</v>
      </c>
      <c r="B91" s="19">
        <v>13836</v>
      </c>
      <c r="C91" s="19">
        <v>15579</v>
      </c>
      <c r="D91" s="19">
        <v>3487</v>
      </c>
      <c r="E91" s="19">
        <v>4671</v>
      </c>
      <c r="F91" s="19">
        <v>-16.461121865225259</v>
      </c>
      <c r="G91" s="19">
        <v>197.01665983446804</v>
      </c>
      <c r="H91" s="19">
        <v>2033.2743524847187</v>
      </c>
      <c r="I91" s="19">
        <v>3.3641114172588655</v>
      </c>
      <c r="J91" s="19">
        <v>788.28525366285339</v>
      </c>
      <c r="K91" s="19">
        <v>378.38153794570934</v>
      </c>
      <c r="L91" s="19">
        <v>390.16504270482875</v>
      </c>
      <c r="M91" s="19">
        <v>-42.122733453875185</v>
      </c>
      <c r="N91" s="19">
        <v>1.7280130000000002</v>
      </c>
      <c r="O91" s="19">
        <v>-1089.758690507475</v>
      </c>
      <c r="P91" s="19">
        <v>1128.5046277959389</v>
      </c>
      <c r="Q91" s="19">
        <v>2.9798288522970768</v>
      </c>
      <c r="R91" s="19">
        <v>796.35613866286019</v>
      </c>
      <c r="S91" s="19">
        <v>-35.763898873159732</v>
      </c>
      <c r="T91" s="19">
        <v>28.491207377227965</v>
      </c>
      <c r="U91" s="19">
        <v>-263.27050771163385</v>
      </c>
      <c r="V91" s="19">
        <v>-3733.119999999999</v>
      </c>
      <c r="W91" s="19">
        <v>1315.5964877295792</v>
      </c>
      <c r="X91" s="21">
        <v>16281.766232579999</v>
      </c>
      <c r="Y91" s="21">
        <v>74017.439882858132</v>
      </c>
      <c r="Z91" s="21">
        <v>65862.417890438839</v>
      </c>
      <c r="AA91" s="19">
        <v>2693.3982616813828</v>
      </c>
    </row>
    <row r="92" spans="1:27">
      <c r="A92" t="s">
        <v>121</v>
      </c>
      <c r="B92" s="19">
        <v>20860</v>
      </c>
      <c r="C92" s="19">
        <v>16444</v>
      </c>
      <c r="D92" s="19">
        <v>3221</v>
      </c>
      <c r="E92" s="19">
        <v>3933</v>
      </c>
      <c r="F92" s="19">
        <v>-10.152228787009022</v>
      </c>
      <c r="G92" s="19">
        <v>215.43625911138227</v>
      </c>
      <c r="H92" s="19">
        <v>2003.3836359584163</v>
      </c>
      <c r="I92" s="19">
        <v>3.3695744046958218</v>
      </c>
      <c r="J92" s="19">
        <v>885.87168981088553</v>
      </c>
      <c r="K92" s="19">
        <v>437.68834099102037</v>
      </c>
      <c r="L92" s="19">
        <v>516.09015574054797</v>
      </c>
      <c r="M92" s="19">
        <v>-22.17772128173749</v>
      </c>
      <c r="N92" s="19">
        <v>16.017006592313237</v>
      </c>
      <c r="O92" s="19">
        <v>-247.04214629230808</v>
      </c>
      <c r="P92" s="19">
        <v>-1496.8623231153786</v>
      </c>
      <c r="Q92" s="19">
        <v>-5.9765787824233172</v>
      </c>
      <c r="R92" s="19">
        <v>5308.5862490029076</v>
      </c>
      <c r="S92" s="19">
        <v>163.08490537175786</v>
      </c>
      <c r="T92" s="19">
        <v>-2895.4387350296197</v>
      </c>
      <c r="U92" s="19">
        <v>590.57535931932398</v>
      </c>
      <c r="V92" s="19">
        <v>2184.0099999999984</v>
      </c>
      <c r="W92" s="19">
        <v>-172.51197243618162</v>
      </c>
      <c r="X92" s="21">
        <v>17154.158419517</v>
      </c>
      <c r="Y92" s="21">
        <v>79669.900975023542</v>
      </c>
      <c r="Z92" s="21">
        <v>65518.095139078934</v>
      </c>
      <c r="AA92" s="19">
        <v>2974.4578676444285</v>
      </c>
    </row>
    <row r="93" spans="1:27">
      <c r="A93" t="s">
        <v>122</v>
      </c>
      <c r="B93" s="19">
        <v>18520</v>
      </c>
      <c r="C93" s="19">
        <v>16304</v>
      </c>
      <c r="D93" s="19">
        <v>3349</v>
      </c>
      <c r="E93" s="19">
        <v>4036</v>
      </c>
      <c r="F93" s="19">
        <v>-12.437243533572392</v>
      </c>
      <c r="G93" s="19">
        <v>232.07208629640309</v>
      </c>
      <c r="H93" s="19">
        <v>2110.7598785158225</v>
      </c>
      <c r="I93" s="19">
        <v>3.3363745541150793</v>
      </c>
      <c r="J93" s="19">
        <v>820.31634774837039</v>
      </c>
      <c r="K93" s="19">
        <v>409.73922301025385</v>
      </c>
      <c r="L93" s="19">
        <v>481.70097188676721</v>
      </c>
      <c r="M93" s="19">
        <v>-38.50269207676331</v>
      </c>
      <c r="N93" s="19">
        <v>39.697808329725547</v>
      </c>
      <c r="O93" s="19">
        <v>-377.71917038218231</v>
      </c>
      <c r="P93" s="19">
        <v>2432.6564653777018</v>
      </c>
      <c r="Q93" s="19">
        <v>-5.2614089056931252</v>
      </c>
      <c r="R93" s="19">
        <v>395.16441421388282</v>
      </c>
      <c r="S93" s="19">
        <v>34.464022098542621</v>
      </c>
      <c r="T93" s="19">
        <v>505.61626846258264</v>
      </c>
      <c r="U93" s="19">
        <v>-2054.1210766608856</v>
      </c>
      <c r="V93" s="19">
        <v>-982.79999999999927</v>
      </c>
      <c r="W93" s="19">
        <v>-664.46444645225029</v>
      </c>
      <c r="X93" s="21">
        <v>17032.425895410001</v>
      </c>
      <c r="Y93" s="21">
        <v>77271.254770471787</v>
      </c>
      <c r="Z93" s="21">
        <v>63166.432347323156</v>
      </c>
      <c r="AA93" s="19">
        <v>3095.4408495445932</v>
      </c>
    </row>
    <row r="94" spans="1:27">
      <c r="A94" t="s">
        <v>123</v>
      </c>
      <c r="B94" s="19">
        <v>15191</v>
      </c>
      <c r="C94" s="19">
        <v>14102</v>
      </c>
      <c r="D94" s="19">
        <v>3819</v>
      </c>
      <c r="E94" s="19">
        <v>4300</v>
      </c>
      <c r="F94" s="19">
        <v>-6.9629521662802532</v>
      </c>
      <c r="G94" s="19">
        <v>169.66128124862209</v>
      </c>
      <c r="H94" s="19">
        <v>1966.3419446995179</v>
      </c>
      <c r="I94" s="19">
        <v>3.388202348893202</v>
      </c>
      <c r="J94" s="19">
        <v>704.57983990897412</v>
      </c>
      <c r="K94" s="19">
        <v>337.15152966286786</v>
      </c>
      <c r="L94" s="19">
        <v>432.19123744263698</v>
      </c>
      <c r="M94" s="19">
        <v>-55.395758878972572</v>
      </c>
      <c r="N94" s="19">
        <v>1.4220402116962783</v>
      </c>
      <c r="O94" s="19">
        <v>-206.02142592308496</v>
      </c>
      <c r="P94" s="19">
        <v>3001.0367719066007</v>
      </c>
      <c r="Q94" s="19">
        <v>-1.2633515692321438</v>
      </c>
      <c r="R94" s="19">
        <v>-285.13342829130255</v>
      </c>
      <c r="S94" s="19">
        <v>6.4218721650538608</v>
      </c>
      <c r="T94" s="19">
        <v>721.48778395694058</v>
      </c>
      <c r="U94" s="19">
        <v>3259.6928721999807</v>
      </c>
      <c r="V94" s="19">
        <v>3727.0200000000004</v>
      </c>
      <c r="W94" s="19">
        <v>-723.07976346034411</v>
      </c>
      <c r="X94" s="21">
        <v>14761.47580539</v>
      </c>
      <c r="Y94" s="21">
        <v>80730.897491855387</v>
      </c>
      <c r="Z94" s="21">
        <v>61431.55387251934</v>
      </c>
      <c r="AA94" s="19">
        <v>2638.8161098584987</v>
      </c>
    </row>
    <row r="95" spans="1:27">
      <c r="A95" t="s">
        <v>124</v>
      </c>
      <c r="B95" s="19">
        <v>12058</v>
      </c>
      <c r="C95" s="19">
        <v>12679</v>
      </c>
      <c r="D95" s="19">
        <v>3506</v>
      </c>
      <c r="E95" s="19">
        <v>4728</v>
      </c>
      <c r="F95" s="19">
        <v>-4.0576976040141659</v>
      </c>
      <c r="G95" s="19">
        <v>116.08550355006187</v>
      </c>
      <c r="H95" s="19">
        <v>2387.4097436533816</v>
      </c>
      <c r="I95" s="19">
        <v>3.3921233798090289</v>
      </c>
      <c r="J95" s="19">
        <v>720.14192681135023</v>
      </c>
      <c r="K95" s="19">
        <v>327.51555243207446</v>
      </c>
      <c r="L95" s="19">
        <v>407.58125910562489</v>
      </c>
      <c r="M95" s="19">
        <v>-38.942859823057631</v>
      </c>
      <c r="N95" s="19">
        <v>9.5509999999999984</v>
      </c>
      <c r="O95" s="19">
        <v>-241.05663820364748</v>
      </c>
      <c r="P95" s="19">
        <v>3514.2892732896353</v>
      </c>
      <c r="Q95" s="19">
        <v>-7.4067800137504953</v>
      </c>
      <c r="R95" s="19">
        <v>1020.6342198224353</v>
      </c>
      <c r="S95" s="19">
        <v>12.249590215221508</v>
      </c>
      <c r="T95" s="19">
        <v>-1964.204156895383</v>
      </c>
      <c r="U95" s="19">
        <v>3409.6919754488576</v>
      </c>
      <c r="V95" s="19">
        <v>374</v>
      </c>
      <c r="W95" s="19">
        <v>-426.35864174873041</v>
      </c>
      <c r="X95" s="21">
        <v>13241.975092659999</v>
      </c>
      <c r="Y95" s="21">
        <v>80879.755350415522</v>
      </c>
      <c r="Z95" s="21">
        <v>63315.303507835721</v>
      </c>
      <c r="AA95" s="19">
        <v>2846.0141949805534</v>
      </c>
    </row>
    <row r="96" spans="1:27">
      <c r="A96" t="s">
        <v>125</v>
      </c>
      <c r="B96" s="19">
        <v>16405</v>
      </c>
      <c r="C96" s="19">
        <v>15012</v>
      </c>
      <c r="D96" s="19">
        <v>3197</v>
      </c>
      <c r="E96" s="19">
        <v>3916</v>
      </c>
      <c r="F96" s="19">
        <v>2.907332960526297</v>
      </c>
      <c r="G96" s="19">
        <v>129.51873655262608</v>
      </c>
      <c r="H96" s="19">
        <v>2219.2536001684593</v>
      </c>
      <c r="I96" s="19">
        <v>3.4599688833536666</v>
      </c>
      <c r="J96" s="19">
        <v>727.03463093350933</v>
      </c>
      <c r="K96" s="19">
        <v>371.60438818889548</v>
      </c>
      <c r="L96" s="19">
        <v>440.91979927777027</v>
      </c>
      <c r="M96" s="19">
        <v>-119.67988967592578</v>
      </c>
      <c r="N96" s="19">
        <v>2.8175021888961229</v>
      </c>
      <c r="O96" s="19">
        <v>-185.50393663468731</v>
      </c>
      <c r="P96" s="19">
        <v>3360.8449341576998</v>
      </c>
      <c r="Q96" s="19">
        <v>-2.5876785803894746</v>
      </c>
      <c r="R96" s="19">
        <v>1182.4360816974852</v>
      </c>
      <c r="S96" s="19">
        <v>5.417840543837718</v>
      </c>
      <c r="T96" s="19">
        <v>-3375.2867570678982</v>
      </c>
      <c r="U96" s="19">
        <v>3306.7729678038977</v>
      </c>
      <c r="V96" s="19">
        <v>2299.7899999999972</v>
      </c>
      <c r="W96" s="19">
        <v>329.73901907003665</v>
      </c>
      <c r="X96" s="21">
        <v>15704.392137100001</v>
      </c>
      <c r="Y96" s="21">
        <v>82500.821039513015</v>
      </c>
      <c r="Z96" s="21">
        <v>67376.816817183804</v>
      </c>
      <c r="AA96" s="19">
        <v>3427.6599508716445</v>
      </c>
    </row>
    <row r="97" spans="1:27">
      <c r="A97" t="s">
        <v>126</v>
      </c>
      <c r="B97" s="19">
        <v>15866</v>
      </c>
      <c r="C97" s="19">
        <v>15895</v>
      </c>
      <c r="D97" s="19">
        <v>3404</v>
      </c>
      <c r="E97" s="19">
        <v>4633</v>
      </c>
      <c r="F97" s="19">
        <v>-2.0383599949987925</v>
      </c>
      <c r="G97" s="19">
        <v>206.04063566663183</v>
      </c>
      <c r="H97" s="19">
        <v>2172.5865832596796</v>
      </c>
      <c r="I97" s="19">
        <v>3.6121028509932267</v>
      </c>
      <c r="J97" s="19">
        <v>780.49936399637613</v>
      </c>
      <c r="K97" s="19">
        <v>415.07220298369128</v>
      </c>
      <c r="L97" s="19">
        <v>390.4004229845176</v>
      </c>
      <c r="M97" s="19">
        <v>-78.797982310977318</v>
      </c>
      <c r="N97" s="19">
        <v>38.580462834982669</v>
      </c>
      <c r="O97" s="19">
        <v>-252.36843985678854</v>
      </c>
      <c r="P97" s="19">
        <v>2702.2972671512348</v>
      </c>
      <c r="Q97" s="19">
        <v>8.004329202576459</v>
      </c>
      <c r="R97" s="19">
        <v>251.96641234710836</v>
      </c>
      <c r="S97" s="19">
        <v>0.59354705134947583</v>
      </c>
      <c r="T97" s="19">
        <v>-1233.6795626456492</v>
      </c>
      <c r="U97" s="19">
        <v>3405.9546731004293</v>
      </c>
      <c r="V97" s="19">
        <v>-227.197474785542</v>
      </c>
      <c r="W97" s="19">
        <v>-1090.3056333111863</v>
      </c>
      <c r="X97" s="21">
        <v>16625.288833489998</v>
      </c>
      <c r="Y97" s="21">
        <v>86273.099329800985</v>
      </c>
      <c r="Z97" s="21">
        <v>67681.772070931649</v>
      </c>
      <c r="AA97" s="19">
        <v>3316.6395731787652</v>
      </c>
    </row>
    <row r="98" spans="1:27">
      <c r="A98" t="s">
        <v>127</v>
      </c>
      <c r="B98" s="19">
        <v>12459</v>
      </c>
      <c r="C98" s="19">
        <v>13590</v>
      </c>
      <c r="D98" s="19">
        <v>3938</v>
      </c>
      <c r="E98" s="19">
        <v>4693</v>
      </c>
      <c r="F98" s="19">
        <v>0.95161897822476504</v>
      </c>
      <c r="G98" s="19">
        <v>195.77207161951122</v>
      </c>
      <c r="H98" s="19">
        <v>2013.3121567073031</v>
      </c>
      <c r="I98" s="19">
        <v>3.4859378862001753</v>
      </c>
      <c r="J98" s="19">
        <v>714.51474777368139</v>
      </c>
      <c r="K98" s="19">
        <v>368.00985319310985</v>
      </c>
      <c r="L98" s="19">
        <v>427.38041097025979</v>
      </c>
      <c r="M98" s="19">
        <v>-134.33699822362786</v>
      </c>
      <c r="N98" s="19">
        <v>2.1250744586870832E-2</v>
      </c>
      <c r="O98" s="19">
        <v>-196.30421265913515</v>
      </c>
      <c r="P98" s="19">
        <v>2401.2579919907384</v>
      </c>
      <c r="Q98" s="19">
        <v>-5.5987067042582579</v>
      </c>
      <c r="R98" s="19">
        <v>-2947.3519589618181</v>
      </c>
      <c r="S98" s="19">
        <v>6.7303532559253432</v>
      </c>
      <c r="T98" s="19">
        <v>-2765.811961703731</v>
      </c>
      <c r="U98" s="19">
        <v>894.4567148835024</v>
      </c>
      <c r="V98" s="19">
        <v>-7317.6525252144565</v>
      </c>
      <c r="W98" s="19">
        <v>-97.884931361493727</v>
      </c>
      <c r="X98" s="21">
        <v>14185.050227110001</v>
      </c>
      <c r="Y98" s="21">
        <v>83876.473437589855</v>
      </c>
      <c r="Z98" s="21">
        <v>65360.291435790015</v>
      </c>
      <c r="AA98" s="19">
        <v>3394.9374233128838</v>
      </c>
    </row>
  </sheetData>
  <mergeCells count="34">
    <mergeCell ref="A6:A10"/>
    <mergeCell ref="B7:C7"/>
    <mergeCell ref="D7:E7"/>
    <mergeCell ref="M7:M10"/>
    <mergeCell ref="B8:B10"/>
    <mergeCell ref="C8:C10"/>
    <mergeCell ref="D8:D10"/>
    <mergeCell ref="E8:E10"/>
    <mergeCell ref="F8:F10"/>
    <mergeCell ref="F7:L7"/>
    <mergeCell ref="G8:L8"/>
    <mergeCell ref="K9:L9"/>
    <mergeCell ref="B6:M6"/>
    <mergeCell ref="AA7:AA10"/>
    <mergeCell ref="X8:X10"/>
    <mergeCell ref="N6:N10"/>
    <mergeCell ref="Q7:R7"/>
    <mergeCell ref="S7:S10"/>
    <mergeCell ref="Y6:AA6"/>
    <mergeCell ref="Y7:Y10"/>
    <mergeCell ref="O6:X6"/>
    <mergeCell ref="O8:O10"/>
    <mergeCell ref="P8:P10"/>
    <mergeCell ref="Q8:Q10"/>
    <mergeCell ref="R8:R10"/>
    <mergeCell ref="O7:P7"/>
    <mergeCell ref="T8:T10"/>
    <mergeCell ref="U8:U10"/>
    <mergeCell ref="W7:W10"/>
    <mergeCell ref="V7:V10"/>
    <mergeCell ref="T7:U7"/>
    <mergeCell ref="G9:H9"/>
    <mergeCell ref="I9:J9"/>
    <mergeCell ref="Z7:Z10"/>
  </mergeCells>
  <phoneticPr fontId="4" type="noConversion"/>
  <hyperlinks>
    <hyperlink ref="B4" r:id="rId1" location=":~:text=La%20balanza%20de%20pagos%20(BP,cuentas%20corriente%2C%20capital%20y%20financiera." xr:uid="{925323FC-3F42-42EE-BE9B-DEC8F6751CD1}"/>
    <hyperlink ref="E4" location="INDICE!A1" display="Volver al indice" xr:uid="{3032463E-01AF-4CA9-A04E-DB4D9562066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AB4E-0845-4E48-941A-FAE334EE4381}">
  <sheetPr codeName="Hoja5"/>
  <dimension ref="A1:AA32"/>
  <sheetViews>
    <sheetView workbookViewId="0">
      <pane xSplit="1" ySplit="10" topLeftCell="B28" activePane="bottomRight" state="frozen"/>
      <selection pane="topRight" activeCell="B1" sqref="B1"/>
      <selection pane="bottomLeft" activeCell="A10" sqref="A10"/>
      <selection pane="bottomRight" activeCell="D34" sqref="D34"/>
    </sheetView>
  </sheetViews>
  <sheetFormatPr baseColWidth="10" defaultColWidth="10.7109375" defaultRowHeight="15"/>
  <cols>
    <col min="2" max="2" width="15.28515625" bestFit="1" customWidth="1"/>
    <col min="3" max="3" width="15" bestFit="1" customWidth="1"/>
    <col min="4" max="4" width="15.28515625" bestFit="1" customWidth="1"/>
    <col min="5" max="5" width="15" bestFit="1" customWidth="1"/>
    <col min="6" max="6" width="16.140625" customWidth="1"/>
    <col min="13" max="13" width="14.85546875" customWidth="1"/>
    <col min="19" max="19" width="14.85546875" customWidth="1"/>
    <col min="24" max="24" width="15.140625" customWidth="1"/>
  </cols>
  <sheetData>
    <row r="1" spans="1:27" ht="23.25">
      <c r="A1" s="1" t="s">
        <v>9</v>
      </c>
    </row>
    <row r="2" spans="1:27" ht="21">
      <c r="A2" s="2" t="s">
        <v>148</v>
      </c>
    </row>
    <row r="3" spans="1:27">
      <c r="A3" t="s">
        <v>11</v>
      </c>
    </row>
    <row r="4" spans="1:27">
      <c r="A4" t="s">
        <v>12</v>
      </c>
      <c r="B4" s="15" t="s">
        <v>13</v>
      </c>
      <c r="E4" s="15" t="s">
        <v>14</v>
      </c>
    </row>
    <row r="6" spans="1:27" ht="15.75" customHeight="1">
      <c r="A6" s="26" t="s">
        <v>15</v>
      </c>
      <c r="B6" s="27" t="s">
        <v>16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5" t="s">
        <v>149</v>
      </c>
      <c r="O6" s="27" t="s">
        <v>150</v>
      </c>
      <c r="P6" s="28"/>
      <c r="Q6" s="28"/>
      <c r="R6" s="28"/>
      <c r="S6" s="28"/>
      <c r="T6" s="28"/>
      <c r="U6" s="28"/>
      <c r="V6" s="28"/>
      <c r="W6" s="28"/>
      <c r="X6" s="29"/>
      <c r="Y6" s="28" t="s">
        <v>151</v>
      </c>
      <c r="Z6" s="28"/>
      <c r="AA6" s="28"/>
    </row>
    <row r="7" spans="1:27" ht="31.5" customHeight="1">
      <c r="A7" s="26"/>
      <c r="B7" s="27" t="s">
        <v>152</v>
      </c>
      <c r="C7" s="29"/>
      <c r="D7" s="28" t="s">
        <v>153</v>
      </c>
      <c r="E7" s="28"/>
      <c r="F7" s="27" t="s">
        <v>22</v>
      </c>
      <c r="G7" s="28"/>
      <c r="H7" s="28"/>
      <c r="I7" s="28"/>
      <c r="J7" s="28"/>
      <c r="K7" s="28"/>
      <c r="L7" s="29"/>
      <c r="M7" s="37" t="s">
        <v>154</v>
      </c>
      <c r="N7" s="25"/>
      <c r="O7" s="31" t="s">
        <v>155</v>
      </c>
      <c r="P7" s="32"/>
      <c r="Q7" s="31" t="s">
        <v>156</v>
      </c>
      <c r="R7" s="32"/>
      <c r="S7" s="24" t="s">
        <v>157</v>
      </c>
      <c r="T7" s="39" t="s">
        <v>27</v>
      </c>
      <c r="U7" s="40"/>
      <c r="V7" s="24" t="s">
        <v>158</v>
      </c>
      <c r="W7" s="34" t="s">
        <v>159</v>
      </c>
      <c r="X7" s="5" t="s">
        <v>160</v>
      </c>
      <c r="Y7" s="35" t="s">
        <v>31</v>
      </c>
      <c r="Z7" s="34" t="s">
        <v>32</v>
      </c>
      <c r="AA7" s="34" t="s">
        <v>161</v>
      </c>
    </row>
    <row r="8" spans="1:27" ht="15.75" customHeight="1">
      <c r="A8" s="26"/>
      <c r="B8" s="42" t="s">
        <v>162</v>
      </c>
      <c r="C8" s="43" t="s">
        <v>36</v>
      </c>
      <c r="D8" s="42" t="s">
        <v>162</v>
      </c>
      <c r="E8" s="43" t="s">
        <v>36</v>
      </c>
      <c r="F8" s="25" t="s">
        <v>163</v>
      </c>
      <c r="G8" s="31" t="s">
        <v>164</v>
      </c>
      <c r="H8" s="45"/>
      <c r="I8" s="45"/>
      <c r="J8" s="45"/>
      <c r="K8" s="45"/>
      <c r="L8" s="32"/>
      <c r="M8" s="25"/>
      <c r="N8" s="25"/>
      <c r="O8" s="35" t="s">
        <v>165</v>
      </c>
      <c r="P8" s="37" t="s">
        <v>166</v>
      </c>
      <c r="Q8" s="33" t="s">
        <v>167</v>
      </c>
      <c r="R8" s="33" t="s">
        <v>166</v>
      </c>
      <c r="S8" s="25"/>
      <c r="T8" s="36" t="s">
        <v>168</v>
      </c>
      <c r="U8" s="37" t="s">
        <v>169</v>
      </c>
      <c r="V8" s="25"/>
      <c r="W8" s="33"/>
      <c r="X8" s="35" t="s">
        <v>170</v>
      </c>
      <c r="Y8" s="36"/>
      <c r="Z8" s="33"/>
      <c r="AA8" s="30"/>
    </row>
    <row r="9" spans="1:27" ht="15.75">
      <c r="A9" s="26"/>
      <c r="B9" s="41"/>
      <c r="C9" s="26"/>
      <c r="D9" s="41"/>
      <c r="E9" s="26"/>
      <c r="F9" s="44"/>
      <c r="G9" s="27" t="s">
        <v>155</v>
      </c>
      <c r="H9" s="29"/>
      <c r="I9" s="27" t="s">
        <v>156</v>
      </c>
      <c r="J9" s="29"/>
      <c r="K9" s="31" t="s">
        <v>171</v>
      </c>
      <c r="L9" s="32"/>
      <c r="M9" s="25"/>
      <c r="N9" s="25"/>
      <c r="O9" s="41"/>
      <c r="P9" s="38"/>
      <c r="Q9" s="33"/>
      <c r="R9" s="33"/>
      <c r="S9" s="25"/>
      <c r="T9" s="36"/>
      <c r="U9" s="38"/>
      <c r="V9" s="25"/>
      <c r="W9" s="33"/>
      <c r="X9" s="36"/>
      <c r="Y9" s="36"/>
      <c r="Z9" s="33"/>
      <c r="AA9" s="30"/>
    </row>
    <row r="10" spans="1:27" ht="15.75">
      <c r="A10" s="26"/>
      <c r="B10" s="41"/>
      <c r="C10" s="26"/>
      <c r="D10" s="41"/>
      <c r="E10" s="26"/>
      <c r="F10" s="44"/>
      <c r="G10" s="3" t="s">
        <v>172</v>
      </c>
      <c r="H10" s="6" t="s">
        <v>173</v>
      </c>
      <c r="I10" s="4" t="s">
        <v>172</v>
      </c>
      <c r="J10" s="3" t="s">
        <v>173</v>
      </c>
      <c r="K10" s="14" t="s">
        <v>172</v>
      </c>
      <c r="L10" s="13" t="s">
        <v>173</v>
      </c>
      <c r="M10" s="25"/>
      <c r="N10" s="25"/>
      <c r="O10" s="41"/>
      <c r="P10" s="38"/>
      <c r="Q10" s="33"/>
      <c r="R10" s="33"/>
      <c r="S10" s="25"/>
      <c r="T10" s="36"/>
      <c r="U10" s="38"/>
      <c r="V10" s="25"/>
      <c r="W10" s="33"/>
      <c r="X10" s="36"/>
      <c r="Y10" s="36"/>
      <c r="Z10" s="33"/>
      <c r="AA10" s="30"/>
    </row>
    <row r="11" spans="1:27">
      <c r="A11">
        <v>1994</v>
      </c>
      <c r="B11" s="19">
        <f>SUM('Cuadro trimestral (94-15)'!B11:B14)</f>
        <v>16023.3</v>
      </c>
      <c r="C11" s="19">
        <f>SUM('Cuadro trimestral (94-15)'!C11:C14)</f>
        <v>20162.199999999997</v>
      </c>
      <c r="D11" s="19">
        <f>SUM('Cuadro trimestral (94-15)'!D11:D14)</f>
        <v>3364.1000000000004</v>
      </c>
      <c r="E11" s="19">
        <f>SUM('Cuadro trimestral (94-15)'!E11:E14)</f>
        <v>7143.1</v>
      </c>
      <c r="F11" s="19">
        <f>SUM('Cuadro trimestral (94-15)'!F11:F14)</f>
        <v>10.5</v>
      </c>
      <c r="G11" s="19">
        <f>SUM('Cuadro trimestral (94-15)'!G11:G14)</f>
        <v>456.67063400000001</v>
      </c>
      <c r="H11" s="19">
        <f>SUM('Cuadro trimestral (94-15)'!H11:H14)</f>
        <v>2022.6342278143779</v>
      </c>
      <c r="I11" s="19">
        <f>SUM('Cuadro trimestral (94-15)'!I11:I14)</f>
        <v>3.6796627874999999</v>
      </c>
      <c r="J11" s="19">
        <f>SUM('Cuadro trimestral (94-15)'!J11:J14)</f>
        <v>2654.0088896848192</v>
      </c>
      <c r="K11" s="19">
        <f>SUM('Cuadro trimestral (94-15)'!K11:K14)</f>
        <v>3001.7270102125003</v>
      </c>
      <c r="L11" s="19">
        <f>SUM('Cuadro trimestral (94-15)'!L11:L14)</f>
        <v>2356.6871595954226</v>
      </c>
      <c r="M11" s="19">
        <f>SUM('Cuadro trimestral (94-15)'!M11:M14)</f>
        <v>497.2</v>
      </c>
      <c r="N11" s="19">
        <f>SUM('Cuadro trimestral (94-15)'!N11:N14)</f>
        <v>17.5</v>
      </c>
      <c r="O11" s="19">
        <f>SUM('Cuadro trimestral (94-15)'!O11:O14)</f>
        <v>-1012.8439999999998</v>
      </c>
      <c r="P11" s="19">
        <f>SUM('Cuadro trimestral (94-15)'!P11:P14)</f>
        <v>3634.9318782643509</v>
      </c>
      <c r="Q11" s="19">
        <f>SUM('Cuadro trimestral (94-15)'!Q11:Q14)</f>
        <v>-1485.6489999999999</v>
      </c>
      <c r="R11" s="19">
        <f>SUM('Cuadro trimestral (94-15)'!R11:R14)</f>
        <v>10946.956995403896</v>
      </c>
      <c r="S11" s="19">
        <f>SUM('Cuadro trimestral (94-15)'!S11:S14)</f>
        <v>0</v>
      </c>
      <c r="T11" s="19">
        <f>SUM('Cuadro trimestral (94-15)'!T11:T14)</f>
        <v>-3227.2764999999999</v>
      </c>
      <c r="U11" s="19">
        <f>SUM('Cuadro trimestral (94-15)'!U11:U14)</f>
        <v>4907.7987753707757</v>
      </c>
      <c r="V11" s="19">
        <f>SUM('Cuadro trimestral (94-15)'!V11:V14)</f>
        <v>682</v>
      </c>
      <c r="W11" s="19">
        <f>SUM('Cuadro trimestral (94-15)'!W11:W14)</f>
        <v>-2117.9651789444033</v>
      </c>
      <c r="X11" s="19">
        <f>SUM('Cuadro trimestral (94-15)'!X11:X14)</f>
        <v>21675.1</v>
      </c>
      <c r="Y11" s="19">
        <f>SUM('Cuadro trimestral (94-15)'!Y11:Y14)</f>
        <v>61267.5</v>
      </c>
      <c r="Z11" s="19">
        <f>SUM('Cuadro trimestral (94-15)'!Z11:Z14)</f>
        <v>15456.76071489284</v>
      </c>
      <c r="AA11" s="19">
        <f>SUM('Cuadro trimestral (94-15)'!AA11:AA14)</f>
        <v>10799.710999999999</v>
      </c>
    </row>
    <row r="12" spans="1:27">
      <c r="A12">
        <v>1995</v>
      </c>
      <c r="B12" s="19">
        <f>SUM('Cuadro trimestral (94-15)'!B15:B18)</f>
        <v>21161.7</v>
      </c>
      <c r="C12" s="19">
        <f>SUM('Cuadro trimestral (94-15)'!C15:C18)</f>
        <v>18804.3</v>
      </c>
      <c r="D12" s="19">
        <f>SUM('Cuadro trimestral (94-15)'!D15:D18)</f>
        <v>3825.6000000000004</v>
      </c>
      <c r="E12" s="19">
        <f>SUM('Cuadro trimestral (94-15)'!E15:E18)</f>
        <v>7261.7</v>
      </c>
      <c r="F12" s="19">
        <f>SUM('Cuadro trimestral (94-15)'!F15:F18)</f>
        <v>12.299999999999999</v>
      </c>
      <c r="G12" s="19">
        <f>SUM('Cuadro trimestral (94-15)'!G15:G18)</f>
        <v>521.72001275000002</v>
      </c>
      <c r="H12" s="19">
        <f>SUM('Cuadro trimestral (94-15)'!H15:H18)</f>
        <v>2129.4256870391173</v>
      </c>
      <c r="I12" s="19">
        <f>SUM('Cuadro trimestral (94-15)'!I15:I18)</f>
        <v>4.9521041437499997</v>
      </c>
      <c r="J12" s="19">
        <f>SUM('Cuadro trimestral (94-15)'!J15:J18)</f>
        <v>3820.8599751262309</v>
      </c>
      <c r="K12" s="19">
        <f>SUM('Cuadro trimestral (94-15)'!K15:K18)</f>
        <v>3832.3083301312499</v>
      </c>
      <c r="L12" s="19">
        <f>SUM('Cuadro trimestral (94-15)'!L15:L18)</f>
        <v>3043.2670391504853</v>
      </c>
      <c r="M12" s="19">
        <f>SUM('Cuadro trimestral (94-15)'!M15:M18)</f>
        <v>596.79999999999995</v>
      </c>
      <c r="N12" s="19">
        <f>SUM('Cuadro trimestral (94-15)'!N15:N18)</f>
        <v>14.200000000000001</v>
      </c>
      <c r="O12" s="19">
        <f>SUM('Cuadro trimestral (94-15)'!O15:O18)</f>
        <v>-1497.1490000000001</v>
      </c>
      <c r="P12" s="19">
        <f>SUM('Cuadro trimestral (94-15)'!P15:P18)</f>
        <v>5609.4234035646696</v>
      </c>
      <c r="Q12" s="19">
        <f>SUM('Cuadro trimestral (94-15)'!Q15:Q18)</f>
        <v>-2882.0209999999997</v>
      </c>
      <c r="R12" s="19">
        <f>SUM('Cuadro trimestral (94-15)'!R15:R18)</f>
        <v>5195.5105431459615</v>
      </c>
      <c r="S12" s="19">
        <f>SUM('Cuadro trimestral (94-15)'!S15:S18)</f>
        <v>0</v>
      </c>
      <c r="T12" s="19">
        <f>SUM('Cuadro trimestral (94-15)'!T15:T18)</f>
        <v>-8107.9607258567785</v>
      </c>
      <c r="U12" s="19">
        <f>SUM('Cuadro trimestral (94-15)'!U15:U18)</f>
        <v>9369.2924736478672</v>
      </c>
      <c r="V12" s="19">
        <f>SUM('Cuadro trimestral (94-15)'!V15:V18)</f>
        <v>-102</v>
      </c>
      <c r="W12" s="19">
        <f>SUM('Cuadro trimestral (94-15)'!W15:W18)</f>
        <v>-2699.1234402108835</v>
      </c>
      <c r="X12" s="19">
        <f>SUM('Cuadro trimestral (94-15)'!X15:X18)</f>
        <v>20199.699999999997</v>
      </c>
      <c r="Y12" s="19">
        <f>SUM('Cuadro trimestral (94-15)'!Y15:Y18)</f>
        <v>261402.5</v>
      </c>
      <c r="Z12" s="19">
        <f>SUM('Cuadro trimestral (94-15)'!Z15:Z18)</f>
        <v>70527.489164082799</v>
      </c>
      <c r="AA12" s="19">
        <f>SUM('Cuadro trimestral (94-15)'!AA15:AA18)</f>
        <v>51078</v>
      </c>
    </row>
    <row r="13" spans="1:27">
      <c r="A13">
        <v>1996</v>
      </c>
      <c r="B13" s="19">
        <f>SUM('Cuadro trimestral (94-15)'!B19:B22)</f>
        <v>24042.699999999997</v>
      </c>
      <c r="C13" s="19">
        <f>SUM('Cuadro trimestral (94-15)'!C19:C22)</f>
        <v>22283.200000000001</v>
      </c>
      <c r="D13" s="19">
        <f>SUM('Cuadro trimestral (94-15)'!D19:D22)</f>
        <v>4405.3546424928918</v>
      </c>
      <c r="E13" s="19">
        <f>SUM('Cuadro trimestral (94-15)'!E19:E22)</f>
        <v>7952.3040662180902</v>
      </c>
      <c r="F13" s="19">
        <f>SUM('Cuadro trimestral (94-15)'!F19:F22)</f>
        <v>9.8000000000000007</v>
      </c>
      <c r="G13" s="19">
        <f>SUM('Cuadro trimestral (94-15)'!G19:G22)</f>
        <v>456.66342097500001</v>
      </c>
      <c r="H13" s="19">
        <f>SUM('Cuadro trimestral (94-15)'!H19:H22)</f>
        <v>2082.0344203753489</v>
      </c>
      <c r="I13" s="19">
        <f>SUM('Cuadro trimestral (94-15)'!I19:I22)</f>
        <v>406.41511138750002</v>
      </c>
      <c r="J13" s="19">
        <f>SUM('Cuadro trimestral (94-15)'!J19:J22)</f>
        <v>4531.132193982593</v>
      </c>
      <c r="K13" s="19">
        <f>SUM('Cuadro trimestral (94-15)'!K19:K22)</f>
        <v>3570.7781562375003</v>
      </c>
      <c r="L13" s="19">
        <f>SUM('Cuadro trimestral (94-15)'!L19:L22)</f>
        <v>3280.6533447021229</v>
      </c>
      <c r="M13" s="19">
        <f>SUM('Cuadro trimestral (94-15)'!M19:M22)</f>
        <v>482.20000000000005</v>
      </c>
      <c r="N13" s="19">
        <f>SUM('Cuadro trimestral (94-15)'!N19:N22)</f>
        <v>50.800000000000004</v>
      </c>
      <c r="O13" s="19">
        <f>SUM('Cuadro trimestral (94-15)'!O19:O22)</f>
        <v>-1600.749</v>
      </c>
      <c r="P13" s="19">
        <f>SUM('Cuadro trimestral (94-15)'!P19:P22)</f>
        <v>6948.5366866472486</v>
      </c>
      <c r="Q13" s="19">
        <f>SUM('Cuadro trimestral (94-15)'!Q19:Q22)</f>
        <v>-2381.038</v>
      </c>
      <c r="R13" s="19">
        <f>SUM('Cuadro trimestral (94-15)'!R19:R22)</f>
        <v>11975.23004884168</v>
      </c>
      <c r="S13" s="19">
        <f>SUM('Cuadro trimestral (94-15)'!S19:S22)</f>
        <v>0</v>
      </c>
      <c r="T13" s="19">
        <f>SUM('Cuadro trimestral (94-15)'!T19:T22)</f>
        <v>-5225.1638485184685</v>
      </c>
      <c r="U13" s="19">
        <f>SUM('Cuadro trimestral (94-15)'!U19:U22)</f>
        <v>2481.2176130523285</v>
      </c>
      <c r="V13" s="19">
        <f>SUM('Cuadro trimestral (94-15)'!V19:V22)</f>
        <v>3882</v>
      </c>
      <c r="W13" s="19">
        <f>SUM('Cuadro trimestral (94-15)'!W19:W22)</f>
        <v>-1611.4208058375261</v>
      </c>
      <c r="X13" s="19">
        <f>SUM('Cuadro trimestral (94-15)'!X19:X22)</f>
        <v>23855.100000000002</v>
      </c>
      <c r="Y13" s="19">
        <f>SUM('Cuadro trimestral (94-15)'!Y19:Y22)</f>
        <v>284528.98700000002</v>
      </c>
      <c r="Z13" s="19">
        <f>SUM('Cuadro trimestral (94-15)'!Z19:Z22)</f>
        <v>91820.089399392469</v>
      </c>
      <c r="AA13" s="19">
        <f>SUM('Cuadro trimestral (94-15)'!AA19:AA22)</f>
        <v>54820.671000000002</v>
      </c>
    </row>
    <row r="14" spans="1:27">
      <c r="A14">
        <v>1997</v>
      </c>
      <c r="B14" s="19">
        <f>SUM('Cuadro trimestral (94-15)'!B23:B26)</f>
        <v>26430.800000000003</v>
      </c>
      <c r="C14" s="19">
        <f>SUM('Cuadro trimestral (94-15)'!C23:C26)</f>
        <v>28553.5</v>
      </c>
      <c r="D14" s="19">
        <f>SUM('Cuadro trimestral (94-15)'!D23:D26)</f>
        <v>4598.7714713552214</v>
      </c>
      <c r="E14" s="19">
        <f>SUM('Cuadro trimestral (94-15)'!E23:E26)</f>
        <v>8983.8867087859398</v>
      </c>
      <c r="F14" s="19">
        <f>SUM('Cuadro trimestral (94-15)'!F23:F26)</f>
        <v>-3.5999999999999992</v>
      </c>
      <c r="G14" s="19">
        <f>SUM('Cuadro trimestral (94-15)'!G23:G26)</f>
        <v>852.6429685375</v>
      </c>
      <c r="H14" s="19">
        <f>SUM('Cuadro trimestral (94-15)'!H23:H26)</f>
        <v>2738.1898210594591</v>
      </c>
      <c r="I14" s="19">
        <f>SUM('Cuadro trimestral (94-15)'!I23:I26)</f>
        <v>506.28488071250001</v>
      </c>
      <c r="J14" s="19">
        <f>SUM('Cuadro trimestral (94-15)'!J23:J26)</f>
        <v>5492.1849560205137</v>
      </c>
      <c r="K14" s="19">
        <f>SUM('Cuadro trimestral (94-15)'!K23:K26)</f>
        <v>4125.753529683333</v>
      </c>
      <c r="L14" s="19">
        <f>SUM('Cuadro trimestral (94-15)'!L23:L26)</f>
        <v>3373.2828961042333</v>
      </c>
      <c r="M14" s="19">
        <f>SUM('Cuadro trimestral (94-15)'!M23:M26)</f>
        <v>514.85757184219187</v>
      </c>
      <c r="N14" s="19">
        <f>SUM('Cuadro trimestral (94-15)'!N23:N26)</f>
        <v>66.3</v>
      </c>
      <c r="O14" s="19">
        <f>SUM('Cuadro trimestral (94-15)'!O23:O26)</f>
        <v>-3652.8179999999993</v>
      </c>
      <c r="P14" s="19">
        <f>SUM('Cuadro trimestral (94-15)'!P23:P26)</f>
        <v>9160.2720524446013</v>
      </c>
      <c r="Q14" s="19">
        <f>SUM('Cuadro trimestral (94-15)'!Q23:Q26)</f>
        <v>-1570.4569999999999</v>
      </c>
      <c r="R14" s="19">
        <f>SUM('Cuadro trimestral (94-15)'!R23:R26)</f>
        <v>12594.879054381086</v>
      </c>
      <c r="S14" s="19">
        <f>SUM('Cuadro trimestral (94-15)'!S23:S26)</f>
        <v>0</v>
      </c>
      <c r="T14" s="19">
        <f>SUM('Cuadro trimestral (94-15)'!T23:T26)</f>
        <v>-7116.1575041594551</v>
      </c>
      <c r="U14" s="19">
        <f>SUM('Cuadro trimestral (94-15)'!U23:U26)</f>
        <v>8225.7718652744097</v>
      </c>
      <c r="V14" s="19">
        <f>SUM('Cuadro trimestral (94-15)'!V23:V26)</f>
        <v>3273</v>
      </c>
      <c r="W14" s="19">
        <f>SUM('Cuadro trimestral (94-15)'!W23:W26)</f>
        <v>-2319.256508101239</v>
      </c>
      <c r="X14" s="19">
        <f>SUM('Cuadro trimestral (94-15)'!X23:X26)</f>
        <v>30450.199999999997</v>
      </c>
      <c r="Y14" s="19">
        <f>SUM('Cuadro trimestral (94-15)'!Y23:Y26)</f>
        <v>297470.59999999998</v>
      </c>
      <c r="Z14" s="19">
        <f>SUM('Cuadro trimestral (94-15)'!Z23:Z26)</f>
        <v>122397.09078250048</v>
      </c>
      <c r="AA14" s="19">
        <f>SUM('Cuadro trimestral (94-15)'!AA23:AA26)</f>
        <v>73180.111923076925</v>
      </c>
    </row>
    <row r="15" spans="1:27">
      <c r="A15">
        <v>1998</v>
      </c>
      <c r="B15" s="19">
        <f>SUM('Cuadro trimestral (94-15)'!B27:B30)</f>
        <v>26433.700000000004</v>
      </c>
      <c r="C15" s="19">
        <f>SUM('Cuadro trimestral (94-15)'!C27:C30)</f>
        <v>29530.9</v>
      </c>
      <c r="D15" s="19">
        <f>SUM('Cuadro trimestral (94-15)'!D27:D30)</f>
        <v>4854.0695626126462</v>
      </c>
      <c r="E15" s="19">
        <f>SUM('Cuadro trimestral (94-15)'!E27:E30)</f>
        <v>9298.4175368013457</v>
      </c>
      <c r="F15" s="19">
        <f>SUM('Cuadro trimestral (94-15)'!F27:F30)</f>
        <v>-4.5</v>
      </c>
      <c r="G15" s="19">
        <f>SUM('Cuadro trimestral (94-15)'!G27:G30)</f>
        <v>865.6556027874999</v>
      </c>
      <c r="H15" s="19">
        <f>SUM('Cuadro trimestral (94-15)'!H27:H30)</f>
        <v>2765.1446082074685</v>
      </c>
      <c r="I15" s="19">
        <f>SUM('Cuadro trimestral (94-15)'!I27:I30)</f>
        <v>459.57136126217728</v>
      </c>
      <c r="J15" s="19">
        <f>SUM('Cuadro trimestral (94-15)'!J27:J30)</f>
        <v>6888.8311668465822</v>
      </c>
      <c r="K15" s="19">
        <f>SUM('Cuadro trimestral (94-15)'!K27:K30)</f>
        <v>4800.4330110696037</v>
      </c>
      <c r="L15" s="19">
        <f>SUM('Cuadro trimestral (94-15)'!L27:L30)</f>
        <v>3854.3024701245618</v>
      </c>
      <c r="M15" s="19">
        <f>SUM('Cuadro trimestral (94-15)'!M27:M30)</f>
        <v>464.06820199696318</v>
      </c>
      <c r="N15" s="19">
        <f>SUM('Cuadro trimestral (94-15)'!N27:N30)</f>
        <v>72.899999999999991</v>
      </c>
      <c r="O15" s="19">
        <f>SUM('Cuadro trimestral (94-15)'!O27:O30)</f>
        <v>-2325.4770000000003</v>
      </c>
      <c r="P15" s="19">
        <f>SUM('Cuadro trimestral (94-15)'!P27:P30)</f>
        <v>7290.657132081561</v>
      </c>
      <c r="Q15" s="19">
        <f>SUM('Cuadro trimestral (94-15)'!Q27:Q30)</f>
        <v>-1905.5630000000006</v>
      </c>
      <c r="R15" s="19">
        <f>SUM('Cuadro trimestral (94-15)'!R27:R30)</f>
        <v>10693.341449392126</v>
      </c>
      <c r="S15" s="19">
        <f>SUM('Cuadro trimestral (94-15)'!S27:S30)</f>
        <v>0</v>
      </c>
      <c r="T15" s="19">
        <f>SUM('Cuadro trimestral (94-15)'!T27:T30)</f>
        <v>-173.46932955496595</v>
      </c>
      <c r="U15" s="19">
        <f>SUM('Cuadro trimestral (94-15)'!U27:U30)</f>
        <v>4702.4088494863445</v>
      </c>
      <c r="V15" s="19">
        <f>SUM('Cuadro trimestral (94-15)'!V27:V30)</f>
        <v>3438</v>
      </c>
      <c r="W15" s="19">
        <f>SUM('Cuadro trimestral (94-15)'!W27:W30)</f>
        <v>-452.20005915399815</v>
      </c>
      <c r="X15" s="19">
        <f>SUM('Cuadro trimestral (94-15)'!X27:X30)</f>
        <v>31377.4</v>
      </c>
      <c r="Y15" s="19">
        <f>SUM('Cuadro trimestral (94-15)'!Y27:Y30)</f>
        <v>314281</v>
      </c>
      <c r="Z15" s="19">
        <f>SUM('Cuadro trimestral (94-15)'!Z27:Z30)</f>
        <v>158274.38575148329</v>
      </c>
      <c r="AA15" s="19">
        <f>SUM('Cuadro trimestral (94-15)'!AA27:AA30)</f>
        <v>97979.996538461535</v>
      </c>
    </row>
    <row r="16" spans="1:27">
      <c r="A16">
        <v>1999</v>
      </c>
      <c r="B16" s="19">
        <f>SUM('Cuadro trimestral (94-15)'!B31:B34)</f>
        <v>23308.600000000002</v>
      </c>
      <c r="C16" s="19">
        <f>SUM('Cuadro trimestral (94-15)'!C31:C34)</f>
        <v>24103.199999999997</v>
      </c>
      <c r="D16" s="19">
        <f>SUM('Cuadro trimestral (94-15)'!D31:D34)</f>
        <v>4718.7187246816993</v>
      </c>
      <c r="E16" s="19">
        <f>SUM('Cuadro trimestral (94-15)'!E31:E34)</f>
        <v>8829.8767805168245</v>
      </c>
      <c r="F16" s="19">
        <f>SUM('Cuadro trimestral (94-15)'!F31:F34)</f>
        <v>11.099999999999998</v>
      </c>
      <c r="G16" s="19">
        <f>SUM('Cuadro trimestral (94-15)'!G31:G34)</f>
        <v>596.59849354087885</v>
      </c>
      <c r="H16" s="19">
        <f>SUM('Cuadro trimestral (94-15)'!H31:H34)</f>
        <v>2100.8298841869632</v>
      </c>
      <c r="I16" s="19">
        <f>SUM('Cuadro trimestral (94-15)'!I31:I34)</f>
        <v>389.58615627916669</v>
      </c>
      <c r="J16" s="19">
        <f>SUM('Cuadro trimestral (94-15)'!J31:J34)</f>
        <v>7335.6556117099808</v>
      </c>
      <c r="K16" s="19">
        <f>SUM('Cuadro trimestral (94-15)'!K31:K34)</f>
        <v>5087.9271990166671</v>
      </c>
      <c r="L16" s="19">
        <f>SUM('Cuadro trimestral (94-15)'!L31:L34)</f>
        <v>4105.9229726600424</v>
      </c>
      <c r="M16" s="19">
        <f>SUM('Cuadro trimestral (94-15)'!M31:M34)</f>
        <v>453.3100648396013</v>
      </c>
      <c r="N16" s="19">
        <f>SUM('Cuadro trimestral (94-15)'!N31:N34)</f>
        <v>149.1</v>
      </c>
      <c r="O16" s="19">
        <f>SUM('Cuadro trimestral (94-15)'!O31:O34)</f>
        <v>-1730.2829999999999</v>
      </c>
      <c r="P16" s="19">
        <f>SUM('Cuadro trimestral (94-15)'!P31:P34)</f>
        <v>23987.696389642777</v>
      </c>
      <c r="Q16" s="19">
        <f>SUM('Cuadro trimestral (94-15)'!Q31:Q34)</f>
        <v>-2005.3519999999999</v>
      </c>
      <c r="R16" s="19">
        <f>SUM('Cuadro trimestral (94-15)'!R31:R34)</f>
        <v>-4779.559598181575</v>
      </c>
      <c r="S16" s="19">
        <f>SUM('Cuadro trimestral (94-15)'!S31:S34)</f>
        <v>0</v>
      </c>
      <c r="T16" s="19">
        <f>SUM('Cuadro trimestral (94-15)'!T31:T34)</f>
        <v>-2862.4072989293036</v>
      </c>
      <c r="U16" s="19">
        <f>SUM('Cuadro trimestral (94-15)'!U31:U34)</f>
        <v>1012.0386532650828</v>
      </c>
      <c r="V16" s="19">
        <f>SUM('Cuadro trimestral (94-15)'!V31:V34)</f>
        <v>1200.8000000000006</v>
      </c>
      <c r="W16" s="19">
        <f>SUM('Cuadro trimestral (94-15)'!W31:W34)</f>
        <v>-660.78853508118618</v>
      </c>
      <c r="X16" s="19">
        <f>SUM('Cuadro trimestral (94-15)'!X31:X34)</f>
        <v>25508.199999999997</v>
      </c>
      <c r="Y16" s="19">
        <f>SUM('Cuadro trimestral (94-15)'!Y31:Y34)</f>
        <v>330883.24595289433</v>
      </c>
      <c r="Z16" s="19">
        <f>SUM('Cuadro trimestral (94-15)'!Z31:Z34)</f>
        <v>173156.2361661953</v>
      </c>
      <c r="AA16" s="19">
        <f>SUM('Cuadro trimestral (94-15)'!AA31:AA34)</f>
        <v>91853.682076923084</v>
      </c>
    </row>
    <row r="17" spans="1:27">
      <c r="A17">
        <v>2000</v>
      </c>
      <c r="B17" s="19">
        <f>SUM('Cuadro trimestral (94-15)'!B35:B38)</f>
        <v>26341</v>
      </c>
      <c r="C17" s="19">
        <f>SUM('Cuadro trimestral (94-15)'!C35:C38)</f>
        <v>23889.100000000002</v>
      </c>
      <c r="D17" s="19">
        <f>SUM('Cuadro trimestral (94-15)'!D35:D38)</f>
        <v>4935.5203148340188</v>
      </c>
      <c r="E17" s="19">
        <f>SUM('Cuadro trimestral (94-15)'!E35:E38)</f>
        <v>9219.3037867905696</v>
      </c>
      <c r="F17" s="19">
        <f>SUM('Cuadro trimestral (94-15)'!F35:F38)</f>
        <v>8.1436585898821967</v>
      </c>
      <c r="G17" s="19">
        <f>SUM('Cuadro trimestral (94-15)'!G35:G38)</f>
        <v>978.17233392406445</v>
      </c>
      <c r="H17" s="19">
        <f>SUM('Cuadro trimestral (94-15)'!H35:H38)</f>
        <v>3086.0470412655673</v>
      </c>
      <c r="I17" s="19">
        <f>SUM('Cuadro trimestral (94-15)'!I35:I38)</f>
        <v>323.99161231375001</v>
      </c>
      <c r="J17" s="19">
        <f>SUM('Cuadro trimestral (94-15)'!J35:J38)</f>
        <v>7343.540202129936</v>
      </c>
      <c r="K17" s="19">
        <f>SUM('Cuadro trimestral (94-15)'!K35:K38)</f>
        <v>6107.7428231987506</v>
      </c>
      <c r="L17" s="19">
        <f>SUM('Cuadro trimestral (94-15)'!L35:L38)</f>
        <v>4510.1335532524035</v>
      </c>
      <c r="M17" s="19">
        <f>SUM('Cuadro trimestral (94-15)'!M35:M38)</f>
        <v>399.03594795039288</v>
      </c>
      <c r="N17" s="19">
        <f>SUM('Cuadro trimestral (94-15)'!N35:N38)</f>
        <v>105.89999999999999</v>
      </c>
      <c r="O17" s="19">
        <f>SUM('Cuadro trimestral (94-15)'!O35:O38)</f>
        <v>-901.02819933785679</v>
      </c>
      <c r="P17" s="19">
        <f>SUM('Cuadro trimestral (94-15)'!P35:P38)</f>
        <v>10418.314339142828</v>
      </c>
      <c r="Q17" s="19">
        <f>SUM('Cuadro trimestral (94-15)'!Q35:Q38)</f>
        <v>-1252.1530000000002</v>
      </c>
      <c r="R17" s="19">
        <f>SUM('Cuadro trimestral (94-15)'!R35:R38)</f>
        <v>-1331.4525939360005</v>
      </c>
      <c r="S17" s="19">
        <f>SUM('Cuadro trimestral (94-15)'!S35:S38)</f>
        <v>0</v>
      </c>
      <c r="T17" s="19">
        <f>SUM('Cuadro trimestral (94-15)'!T35:T38)</f>
        <v>-1373.118163131348</v>
      </c>
      <c r="U17" s="19">
        <f>SUM('Cuadro trimestral (94-15)'!U35:U38)</f>
        <v>3065.0414466537263</v>
      </c>
      <c r="V17" s="19">
        <f>SUM('Cuadro trimestral (94-15)'!V35:V38)</f>
        <v>-439.39999999999986</v>
      </c>
      <c r="W17" s="19">
        <f>SUM('Cuadro trimestral (94-15)'!W35:W38)</f>
        <v>-216.38593676373239</v>
      </c>
      <c r="X17" s="19">
        <f>SUM('Cuadro trimestral (94-15)'!X35:X38)</f>
        <v>25280.5</v>
      </c>
      <c r="Y17" s="19">
        <f>SUM('Cuadro trimestral (94-15)'!Y35:Y38)</f>
        <v>335876.00418791978</v>
      </c>
      <c r="Z17" s="19">
        <f>SUM('Cuadro trimestral (94-15)'!Z35:Z38)</f>
        <v>180682.61405322072</v>
      </c>
      <c r="AA17" s="19">
        <f>SUM('Cuadro trimestral (94-15)'!AA35:AA38)</f>
        <v>95411.735000000001</v>
      </c>
    </row>
    <row r="18" spans="1:27">
      <c r="A18">
        <v>2001</v>
      </c>
      <c r="B18" s="19">
        <f>SUM('Cuadro trimestral (94-15)'!B39:B42)</f>
        <v>26542.699999999997</v>
      </c>
      <c r="C18" s="19">
        <f>SUM('Cuadro trimestral (94-15)'!C39:C42)</f>
        <v>19157.800000000003</v>
      </c>
      <c r="D18" s="19">
        <f>SUM('Cuadro trimestral (94-15)'!D39:D42)</f>
        <v>4627.0530768311255</v>
      </c>
      <c r="E18" s="19">
        <f>SUM('Cuadro trimestral (94-15)'!E39:E42)</f>
        <v>8490.1424331669477</v>
      </c>
      <c r="F18" s="19">
        <f>SUM('Cuadro trimestral (94-15)'!F39:F42)</f>
        <v>4.2</v>
      </c>
      <c r="G18" s="19">
        <f>SUM('Cuadro trimestral (94-15)'!G39:G42)</f>
        <v>634.18776238800285</v>
      </c>
      <c r="H18" s="19">
        <f>SUM('Cuadro trimestral (94-15)'!H39:H42)</f>
        <v>1396.8873942646642</v>
      </c>
      <c r="I18" s="19">
        <f>SUM('Cuadro trimestral (94-15)'!I39:I42)</f>
        <v>341.18532059999995</v>
      </c>
      <c r="J18" s="19">
        <f>SUM('Cuadro trimestral (94-15)'!J39:J42)</f>
        <v>6962.9296482242898</v>
      </c>
      <c r="K18" s="19">
        <f>SUM('Cuadro trimestral (94-15)'!K39:K42)</f>
        <v>4348.4703679374998</v>
      </c>
      <c r="L18" s="19">
        <f>SUM('Cuadro trimestral (94-15)'!L39:L42)</f>
        <v>4694.9671107456752</v>
      </c>
      <c r="M18" s="19">
        <f>SUM('Cuadro trimestral (94-15)'!M39:M42)</f>
        <v>424.49481745134972</v>
      </c>
      <c r="N18" s="19">
        <f>SUM('Cuadro trimestral (94-15)'!N39:N42)</f>
        <v>156.5</v>
      </c>
      <c r="O18" s="19">
        <f>SUM('Cuadro trimestral (94-15)'!O39:O42)</f>
        <v>-160.87668749515953</v>
      </c>
      <c r="P18" s="19">
        <f>SUM('Cuadro trimestral (94-15)'!P39:P42)</f>
        <v>2166.1368297639992</v>
      </c>
      <c r="Q18" s="19">
        <f>SUM('Cuadro trimestral (94-15)'!Q39:Q42)</f>
        <v>211.89600000000019</v>
      </c>
      <c r="R18" s="19">
        <f>SUM('Cuadro trimestral (94-15)'!R39:R42)</f>
        <v>-9715.2152796118353</v>
      </c>
      <c r="S18" s="19">
        <f>SUM('Cuadro trimestral (94-15)'!S39:S42)</f>
        <v>0</v>
      </c>
      <c r="T18" s="19">
        <f>SUM('Cuadro trimestral (94-15)'!T39:T42)</f>
        <v>-1909.5605032749972</v>
      </c>
      <c r="U18" s="19">
        <f>SUM('Cuadro trimestral (94-15)'!U39:U42)</f>
        <v>3809.5050098069642</v>
      </c>
      <c r="V18" s="19">
        <f>SUM('Cuadro trimestral (94-15)'!V39:V42)</f>
        <v>-12083.400000000001</v>
      </c>
      <c r="W18" s="19">
        <f>SUM('Cuadro trimestral (94-15)'!W39:W42)</f>
        <v>-2861.3501279953748</v>
      </c>
      <c r="X18" s="19">
        <f>SUM('Cuadro trimestral (94-15)'!X39:X42)</f>
        <v>20319.599999999999</v>
      </c>
      <c r="Y18" s="19">
        <f>SUM('Cuadro trimestral (94-15)'!Y39:Y42)</f>
        <v>346016.39716342965</v>
      </c>
      <c r="Z18" s="19">
        <f>SUM('Cuadro trimestral (94-15)'!Z39:Z42)</f>
        <v>199972.21089806268</v>
      </c>
      <c r="AA18" s="19">
        <f>SUM('Cuadro trimestral (94-15)'!AA39:AA42)</f>
        <v>85518.739000000001</v>
      </c>
    </row>
    <row r="19" spans="1:27">
      <c r="A19">
        <v>2002</v>
      </c>
      <c r="B19" s="19">
        <f>SUM('Cuadro trimestral (94-15)'!B43:B46)</f>
        <v>25650.6</v>
      </c>
      <c r="C19" s="19">
        <f>SUM('Cuadro trimestral (94-15)'!C43:C46)</f>
        <v>8473.0999999999985</v>
      </c>
      <c r="D19" s="19">
        <f>SUM('Cuadro trimestral (94-15)'!D43:D46)</f>
        <v>3495.4017523942262</v>
      </c>
      <c r="E19" s="19">
        <f>SUM('Cuadro trimestral (94-15)'!E43:E46)</f>
        <v>4955.6215350650018</v>
      </c>
      <c r="F19" s="19">
        <f>SUM('Cuadro trimestral (94-15)'!F43:F46)</f>
        <v>-24.91675705690195</v>
      </c>
      <c r="G19" s="19">
        <f>SUM('Cuadro trimestral (94-15)'!G43:G46)</f>
        <v>349.39619574638681</v>
      </c>
      <c r="H19" s="19">
        <f>SUM('Cuadro trimestral (94-15)'!H43:H46)</f>
        <v>853.68258464474252</v>
      </c>
      <c r="I19" s="19">
        <f>SUM('Cuadro trimestral (94-15)'!I43:I46)</f>
        <v>145.5886209822182</v>
      </c>
      <c r="J19" s="19">
        <f>SUM('Cuadro trimestral (94-15)'!J43:J46)</f>
        <v>5873.5752762064612</v>
      </c>
      <c r="K19" s="19">
        <f>SUM('Cuadro trimestral (94-15)'!K43:K46)</f>
        <v>2508.6599890743341</v>
      </c>
      <c r="L19" s="19">
        <f>SUM('Cuadro trimestral (94-15)'!L43:L46)</f>
        <v>3807.1053291455009</v>
      </c>
      <c r="M19" s="19">
        <f>SUM('Cuadro trimestral (94-15)'!M43:M46)</f>
        <v>540.00847724970731</v>
      </c>
      <c r="N19" s="19">
        <f>SUM('Cuadro trimestral (94-15)'!N43:N46)</f>
        <v>406.11</v>
      </c>
      <c r="O19" s="19">
        <f>SUM('Cuadro trimestral (94-15)'!O43:O46)</f>
        <v>627.13360605691594</v>
      </c>
      <c r="P19" s="19">
        <f>SUM('Cuadro trimestral (94-15)'!P43:P46)</f>
        <v>2148.9075343649338</v>
      </c>
      <c r="Q19" s="19">
        <f>SUM('Cuadro trimestral (94-15)'!Q43:Q46)</f>
        <v>476.89014767255219</v>
      </c>
      <c r="R19" s="19">
        <f>SUM('Cuadro trimestral (94-15)'!R43:R46)</f>
        <v>-5117.2194700366035</v>
      </c>
      <c r="S19" s="19">
        <f>SUM('Cuadro trimestral (94-15)'!S43:S46)</f>
        <v>0</v>
      </c>
      <c r="T19" s="19">
        <f>SUM('Cuadro trimestral (94-15)'!T43:T46)</f>
        <v>-8896.4465092874289</v>
      </c>
      <c r="U19" s="19">
        <f>SUM('Cuadro trimestral (94-15)'!U43:U46)</f>
        <v>-984.99357666739002</v>
      </c>
      <c r="V19" s="19">
        <f>SUM('Cuadro trimestral (94-15)'!V43:V46)</f>
        <v>-4515.649412945455</v>
      </c>
      <c r="W19" s="19">
        <f>SUM('Cuadro trimestral (94-15)'!W43:W46)</f>
        <v>-1877.6846983766968</v>
      </c>
      <c r="X19" s="19">
        <f>SUM('Cuadro trimestral (94-15)'!X43:X46)</f>
        <v>8989.5</v>
      </c>
      <c r="Y19" s="19">
        <f>SUM('Cuadro trimestral (94-15)'!Y43:Y46)</f>
        <v>267173.44056845317</v>
      </c>
      <c r="Z19" s="19">
        <f>SUM('Cuadro trimestral (94-15)'!Z43:Z46)</f>
        <v>166265.14812444709</v>
      </c>
      <c r="AA19" s="19">
        <f>SUM('Cuadro trimestral (94-15)'!AA43:AA46)</f>
        <v>39046.51057907824</v>
      </c>
    </row>
    <row r="20" spans="1:27">
      <c r="A20">
        <v>2003</v>
      </c>
      <c r="B20" s="19">
        <f>SUM('Cuadro trimestral (94-15)'!B47:B50)</f>
        <v>29938.799999999999</v>
      </c>
      <c r="C20" s="19">
        <f>SUM('Cuadro trimestral (94-15)'!C47:C50)</f>
        <v>13134.2</v>
      </c>
      <c r="D20" s="19">
        <f>SUM('Cuadro trimestral (94-15)'!D47:D50)</f>
        <v>4499.9139350186624</v>
      </c>
      <c r="E20" s="19">
        <f>SUM('Cuadro trimestral (94-15)'!E47:E50)</f>
        <v>5693.0155784476219</v>
      </c>
      <c r="F20" s="19">
        <f>SUM('Cuadro trimestral (94-15)'!F47:F50)</f>
        <v>-25.502068557152747</v>
      </c>
      <c r="G20" s="19">
        <f>SUM('Cuadro trimestral (94-15)'!G47:G50)</f>
        <v>450.02709620802398</v>
      </c>
      <c r="H20" s="19">
        <f>SUM('Cuadro trimestral (94-15)'!H47:H50)</f>
        <v>1625.6569039026731</v>
      </c>
      <c r="I20" s="19">
        <f>SUM('Cuadro trimestral (94-15)'!I47:I50)</f>
        <v>161.26733693126235</v>
      </c>
      <c r="J20" s="19">
        <f>SUM('Cuadro trimestral (94-15)'!J47:J50)</f>
        <v>6248.2544627915231</v>
      </c>
      <c r="K20" s="19">
        <f>SUM('Cuadro trimestral (94-15)'!K47:K50)</f>
        <v>2455.0739321400574</v>
      </c>
      <c r="L20" s="19">
        <f>SUM('Cuadro trimestral (94-15)'!L47:L50)</f>
        <v>3209.4949209903971</v>
      </c>
      <c r="M20" s="19">
        <f>SUM('Cuadro trimestral (94-15)'!M47:M50)</f>
        <v>504.11247591731973</v>
      </c>
      <c r="N20" s="19">
        <f>SUM('Cuadro trimestral (94-15)'!N47:N50)</f>
        <v>70.054999999999993</v>
      </c>
      <c r="O20" s="19">
        <f>SUM('Cuadro trimestral (94-15)'!O47:O50)</f>
        <v>-773.78058945412749</v>
      </c>
      <c r="P20" s="19">
        <f>SUM('Cuadro trimestral (94-15)'!P47:P50)</f>
        <v>1652.0106453981991</v>
      </c>
      <c r="Q20" s="19">
        <f>SUM('Cuadro trimestral (94-15)'!Q47:Q50)</f>
        <v>-95.143999999999991</v>
      </c>
      <c r="R20" s="19">
        <f>SUM('Cuadro trimestral (94-15)'!R47:R50)</f>
        <v>-7662.9376732260662</v>
      </c>
      <c r="S20" s="19">
        <f>SUM('Cuadro trimestral (94-15)'!S47:S50)</f>
        <v>0</v>
      </c>
      <c r="T20" s="19">
        <f>SUM('Cuadro trimestral (94-15)'!T47:T50)</f>
        <v>-4399.5062808651655</v>
      </c>
      <c r="U20" s="19">
        <f>SUM('Cuadro trimestral (94-15)'!U47:U50)</f>
        <v>8103.7793673386223</v>
      </c>
      <c r="V20" s="19">
        <f>SUM('Cuadro trimestral (94-15)'!V47:V50)</f>
        <v>3580.777587844972</v>
      </c>
      <c r="W20" s="19">
        <f>SUM('Cuadro trimestral (94-15)'!W47:W50)</f>
        <v>-1386.7697228724503</v>
      </c>
      <c r="X20" s="19">
        <f>SUM('Cuadro trimestral (94-15)'!X47:X50)</f>
        <v>13850.800000000001</v>
      </c>
      <c r="Y20" s="19">
        <f>SUM('Cuadro trimestral (94-15)'!Y47:Y50)</f>
        <v>399331.87175368192</v>
      </c>
      <c r="Z20" s="19">
        <f>SUM('Cuadro trimestral (94-15)'!Z47:Z50)</f>
        <v>205966.30427991945</v>
      </c>
      <c r="AA20" s="19">
        <f>SUM('Cuadro trimestral (94-15)'!AA47:AA50)</f>
        <v>45033.577999999994</v>
      </c>
    </row>
    <row r="21" spans="1:27">
      <c r="A21">
        <v>2004</v>
      </c>
      <c r="B21" s="19">
        <f>SUM('Cuadro trimestral (94-15)'!B51:B54)</f>
        <v>34575.700000000004</v>
      </c>
      <c r="C21" s="19">
        <f>SUM('Cuadro trimestral (94-15)'!C51:C54)</f>
        <v>21311.1</v>
      </c>
      <c r="D21" s="19">
        <f>SUM('Cuadro trimestral (94-15)'!D51:D54)</f>
        <v>5288.1462188190635</v>
      </c>
      <c r="E21" s="19">
        <f>SUM('Cuadro trimestral (94-15)'!E51:E54)</f>
        <v>6619.1430512286679</v>
      </c>
      <c r="F21" s="19">
        <f>SUM('Cuadro trimestral (94-15)'!F51:F54)</f>
        <v>-39.225818512369749</v>
      </c>
      <c r="G21" s="19">
        <f>SUM('Cuadro trimestral (94-15)'!G51:G54)</f>
        <v>859.21934505906404</v>
      </c>
      <c r="H21" s="19">
        <f>SUM('Cuadro trimestral (94-15)'!H51:H54)</f>
        <v>3712.2550641101675</v>
      </c>
      <c r="I21" s="19">
        <f>SUM('Cuadro trimestral (94-15)'!I51:I54)</f>
        <v>240.85722683213669</v>
      </c>
      <c r="J21" s="19">
        <f>SUM('Cuadro trimestral (94-15)'!J51:J54)</f>
        <v>6677.224551334999</v>
      </c>
      <c r="K21" s="19">
        <f>SUM('Cuadro trimestral (94-15)'!K51:K54)</f>
        <v>2578.879434142294</v>
      </c>
      <c r="L21" s="19">
        <f>SUM('Cuadro trimestral (94-15)'!L51:L54)</f>
        <v>2668.4030974658672</v>
      </c>
      <c r="M21" s="19">
        <f>SUM('Cuadro trimestral (94-15)'!M51:M54)</f>
        <v>561.00082999308677</v>
      </c>
      <c r="N21" s="19">
        <f>SUM('Cuadro trimestral (94-15)'!N51:N54)</f>
        <v>196.29999999999998</v>
      </c>
      <c r="O21" s="19">
        <f>SUM('Cuadro trimestral (94-15)'!O51:O54)</f>
        <v>-675.98637350846411</v>
      </c>
      <c r="P21" s="19">
        <f>SUM('Cuadro trimestral (94-15)'!P51:P54)</f>
        <v>4124.7047273740391</v>
      </c>
      <c r="Q21" s="19">
        <f>SUM('Cuadro trimestral (94-15)'!Q51:Q54)</f>
        <v>-76.766999999999996</v>
      </c>
      <c r="R21" s="19">
        <f>SUM('Cuadro trimestral (94-15)'!R51:R54)</f>
        <v>-9338.8434854270836</v>
      </c>
      <c r="S21" s="19">
        <f>SUM('Cuadro trimestral (94-15)'!S51:S54)</f>
        <v>0</v>
      </c>
      <c r="T21" s="19">
        <f>SUM('Cuadro trimestral (94-15)'!T51:T54)</f>
        <v>-2346.6612979757729</v>
      </c>
      <c r="U21" s="19">
        <f>SUM('Cuadro trimestral (94-15)'!U51:U54)</f>
        <v>9826.5236144357696</v>
      </c>
      <c r="V21" s="19">
        <f>SUM('Cuadro trimestral (94-15)'!V51:V54)</f>
        <v>5319.1286338180234</v>
      </c>
      <c r="W21" s="19">
        <f>SUM('Cuadro trimestral (94-15)'!W51:W54)</f>
        <v>533.40697672595945</v>
      </c>
      <c r="X21" s="19">
        <f>SUM('Cuadro trimestral (94-15)'!X51:X54)</f>
        <v>22445.3</v>
      </c>
      <c r="Y21" s="19">
        <f>SUM('Cuadro trimestral (94-15)'!Y51:Y54)</f>
        <v>442915.08357437921</v>
      </c>
      <c r="Z21" s="19">
        <f>SUM('Cuadro trimestral (94-15)'!Z51:Z54)</f>
        <v>196072.01408168947</v>
      </c>
      <c r="AA21" s="19">
        <f>SUM('Cuadro trimestral (94-15)'!AA51:AA54)</f>
        <v>30875.735999999997</v>
      </c>
    </row>
    <row r="22" spans="1:27">
      <c r="A22">
        <v>2005</v>
      </c>
      <c r="B22" s="19">
        <f>SUM('Cuadro trimestral (94-15)'!B55:B58)</f>
        <v>40386.799999999996</v>
      </c>
      <c r="C22" s="19">
        <f>SUM('Cuadro trimestral (94-15)'!C55:C58)</f>
        <v>27300.14</v>
      </c>
      <c r="D22" s="19">
        <f>SUM('Cuadro trimestral (94-15)'!D55:D58)</f>
        <v>6634.434799225508</v>
      </c>
      <c r="E22" s="19">
        <f>SUM('Cuadro trimestral (94-15)'!E55:E58)</f>
        <v>7625.9570681844179</v>
      </c>
      <c r="F22" s="19">
        <f>SUM('Cuadro trimestral (94-15)'!F55:F58)</f>
        <v>-51.360424955285595</v>
      </c>
      <c r="G22" s="19">
        <f>SUM('Cuadro trimestral (94-15)'!G55:G58)</f>
        <v>1020.3183757169988</v>
      </c>
      <c r="H22" s="19">
        <f>SUM('Cuadro trimestral (94-15)'!H55:H58)</f>
        <v>5456.1924517846755</v>
      </c>
      <c r="I22" s="19">
        <f>SUM('Cuadro trimestral (94-15)'!I55:I58)</f>
        <v>160.68939316893656</v>
      </c>
      <c r="J22" s="19">
        <f>SUM('Cuadro trimestral (94-15)'!J55:J58)</f>
        <v>3615.0401516637676</v>
      </c>
      <c r="K22" s="19">
        <f>SUM('Cuadro trimestral (94-15)'!K55:K58)</f>
        <v>3080.0799631006698</v>
      </c>
      <c r="L22" s="19">
        <f>SUM('Cuadro trimestral (94-15)'!L55:L58)</f>
        <v>2662.5284361147214</v>
      </c>
      <c r="M22" s="19">
        <f>SUM('Cuadro trimestral (94-15)'!M55:M58)</f>
        <v>483.88062299066041</v>
      </c>
      <c r="N22" s="19">
        <f>SUM('Cuadro trimestral (94-15)'!N55:N58)</f>
        <v>88.9</v>
      </c>
      <c r="O22" s="19">
        <f>SUM('Cuadro trimestral (94-15)'!O55:O58)</f>
        <v>-1311.059590657035</v>
      </c>
      <c r="P22" s="19">
        <f>SUM('Cuadro trimestral (94-15)'!P55:P58)</f>
        <v>5265.2631753249125</v>
      </c>
      <c r="Q22" s="19">
        <f>SUM('Cuadro trimestral (94-15)'!Q55:Q58)</f>
        <v>1368.3079999999998</v>
      </c>
      <c r="R22" s="19">
        <f>SUM('Cuadro trimestral (94-15)'!R55:R58)</f>
        <v>-1754.8128940934625</v>
      </c>
      <c r="S22" s="19">
        <f>SUM('Cuadro trimestral (94-15)'!S55:S58)</f>
        <v>0</v>
      </c>
      <c r="T22" s="19">
        <f>SUM('Cuadro trimestral (94-15)'!T55:T58)</f>
        <v>2004.6020664506862</v>
      </c>
      <c r="U22" s="19">
        <f>SUM('Cuadro trimestral (94-15)'!U55:U58)</f>
        <v>-1971.0728552652338</v>
      </c>
      <c r="V22" s="19">
        <f>SUM('Cuadro trimestral (94-15)'!V55:V58)</f>
        <v>8856.8531912824583</v>
      </c>
      <c r="W22" s="19">
        <f>SUM('Cuadro trimestral (94-15)'!W55:W58)</f>
        <v>111.74066802268612</v>
      </c>
      <c r="X22" s="19">
        <f>SUM('Cuadro trimestral (94-15)'!X55:X58)</f>
        <v>28686.94</v>
      </c>
      <c r="Y22" s="19">
        <f>SUM('Cuadro trimestral (94-15)'!Y55:Y58)</f>
        <v>309925.51495276915</v>
      </c>
      <c r="Z22" s="19">
        <f>SUM('Cuadro trimestral (94-15)'!Z55:Z58)</f>
        <v>183290.6334623594</v>
      </c>
      <c r="AA22" s="19">
        <f>SUM('Cuadro trimestral (94-15)'!AA55:AA58)</f>
        <v>23973.537</v>
      </c>
    </row>
    <row r="23" spans="1:27">
      <c r="A23">
        <v>2006</v>
      </c>
      <c r="B23" s="19">
        <f>SUM('Cuadro trimestral (94-15)'!B59:B62)</f>
        <v>46546.2</v>
      </c>
      <c r="C23" s="19">
        <f>SUM('Cuadro trimestral (94-15)'!C59:C62)</f>
        <v>32587.9</v>
      </c>
      <c r="D23" s="19">
        <f>SUM('Cuadro trimestral (94-15)'!D59:D62)</f>
        <v>8022.8590151996486</v>
      </c>
      <c r="E23" s="19">
        <f>SUM('Cuadro trimestral (94-15)'!E59:E62)</f>
        <v>8523.4735537157248</v>
      </c>
      <c r="F23" s="19">
        <f>SUM('Cuadro trimestral (94-15)'!F59:F62)</f>
        <v>-59.573023174390869</v>
      </c>
      <c r="G23" s="19">
        <f>SUM('Cuadro trimestral (94-15)'!G59:G62)</f>
        <v>1635.1368646609699</v>
      </c>
      <c r="H23" s="19">
        <f>SUM('Cuadro trimestral (94-15)'!H59:H62)</f>
        <v>7111.955845128392</v>
      </c>
      <c r="I23" s="19">
        <f>SUM('Cuadro trimestral (94-15)'!I59:I62)</f>
        <v>389.21457803969042</v>
      </c>
      <c r="J23" s="19">
        <f>SUM('Cuadro trimestral (94-15)'!J59:J62)</f>
        <v>2602.1100213926102</v>
      </c>
      <c r="K23" s="19">
        <f>SUM('Cuadro trimestral (94-15)'!K59:K62)</f>
        <v>3605.1978681460027</v>
      </c>
      <c r="L23" s="19">
        <f>SUM('Cuadro trimestral (94-15)'!L59:L62)</f>
        <v>2184.8586970361839</v>
      </c>
      <c r="M23" s="19">
        <f>SUM('Cuadro trimestral (94-15)'!M59:M62)</f>
        <v>459.43218189639197</v>
      </c>
      <c r="N23" s="19">
        <f>SUM('Cuadro trimestral (94-15)'!N59:N62)</f>
        <v>97.1</v>
      </c>
      <c r="O23" s="19">
        <f>SUM('Cuadro trimestral (94-15)'!O59:O62)</f>
        <v>-2438.7207205609698</v>
      </c>
      <c r="P23" s="19">
        <f>SUM('Cuadro trimestral (94-15)'!P59:P62)</f>
        <v>5537.3477861933043</v>
      </c>
      <c r="Q23" s="19">
        <f>SUM('Cuadro trimestral (94-15)'!Q59:Q62)</f>
        <v>-0.99359999999999804</v>
      </c>
      <c r="R23" s="19">
        <f>SUM('Cuadro trimestral (94-15)'!R59:R62)</f>
        <v>7824.4664195503337</v>
      </c>
      <c r="S23" s="19">
        <f>SUM('Cuadro trimestral (94-15)'!S59:S62)</f>
        <v>-126.6445353070049</v>
      </c>
      <c r="T23" s="19">
        <f>SUM('Cuadro trimestral (94-15)'!T59:T62)</f>
        <v>-4500.5685309017326</v>
      </c>
      <c r="U23" s="19">
        <f>SUM('Cuadro trimestral (94-15)'!U59:U62)</f>
        <v>-11613.690216637266</v>
      </c>
      <c r="V23" s="19">
        <f>SUM('Cuadro trimestral (94-15)'!V59:V62)</f>
        <v>3530.1557317196894</v>
      </c>
      <c r="W23" s="19">
        <f>SUM('Cuadro trimestral (94-15)'!W59:W62)</f>
        <v>1163.6897618876187</v>
      </c>
      <c r="X23" s="19">
        <f>SUM('Cuadro trimestral (94-15)'!X59:X62)</f>
        <v>34153.699999999997</v>
      </c>
      <c r="Y23" s="19">
        <f>SUM('Cuadro trimestral (94-15)'!Y59:Y62)</f>
        <v>236500.25384630077</v>
      </c>
      <c r="Z23" s="19">
        <f>SUM('Cuadro trimestral (94-15)'!Z59:Z62)</f>
        <v>171365.81218339843</v>
      </c>
      <c r="AA23" s="19">
        <f>SUM('Cuadro trimestral (94-15)'!AA59:AA62)</f>
        <v>21972.437000000002</v>
      </c>
    </row>
    <row r="24" spans="1:27">
      <c r="A24">
        <v>2007</v>
      </c>
      <c r="B24" s="19">
        <f>SUM('Cuadro trimestral (94-15)'!B63:B66)</f>
        <v>55980.299999999996</v>
      </c>
      <c r="C24" s="19">
        <f>SUM('Cuadro trimestral (94-15)'!C63:C66)</f>
        <v>42524.5</v>
      </c>
      <c r="D24" s="19">
        <f>SUM('Cuadro trimestral (94-15)'!D63:D66)</f>
        <v>10363.112103605361</v>
      </c>
      <c r="E24" s="19">
        <f>SUM('Cuadro trimestral (94-15)'!E63:E66)</f>
        <v>10875.82285013848</v>
      </c>
      <c r="F24" s="19">
        <f>SUM('Cuadro trimestral (94-15)'!F63:F66)</f>
        <v>-71.88407310847299</v>
      </c>
      <c r="G24" s="19">
        <f>SUM('Cuadro trimestral (94-15)'!G63:G66)</f>
        <v>1485.0992266309231</v>
      </c>
      <c r="H24" s="19">
        <f>SUM('Cuadro trimestral (94-15)'!H63:H66)</f>
        <v>7282.9642351239154</v>
      </c>
      <c r="I24" s="19">
        <f>SUM('Cuadro trimestral (94-15)'!I63:I66)</f>
        <v>961.46793120622533</v>
      </c>
      <c r="J24" s="19">
        <f>SUM('Cuadro trimestral (94-15)'!J63:J66)</f>
        <v>2850.4917832851252</v>
      </c>
      <c r="K24" s="19">
        <f>SUM('Cuadro trimestral (94-15)'!K63:K66)</f>
        <v>4112.689661224038</v>
      </c>
      <c r="L24" s="19">
        <f>SUM('Cuadro trimestral (94-15)'!L63:L66)</f>
        <v>2450.9030153217072</v>
      </c>
      <c r="M24" s="19">
        <f>SUM('Cuadro trimestral (94-15)'!M63:M66)</f>
        <v>353.43071104325884</v>
      </c>
      <c r="N24" s="19">
        <f>SUM('Cuadro trimestral (94-15)'!N63:N66)</f>
        <v>121.09769644540191</v>
      </c>
      <c r="O24" s="19">
        <f>SUM('Cuadro trimestral (94-15)'!O63:O66)</f>
        <v>-1504.2329613445731</v>
      </c>
      <c r="P24" s="19">
        <f>SUM('Cuadro trimestral (94-15)'!P63:P66)</f>
        <v>6473.1577621291472</v>
      </c>
      <c r="Q24" s="19">
        <f>SUM('Cuadro trimestral (94-15)'!Q63:Q66)</f>
        <v>-1.5488001164999063</v>
      </c>
      <c r="R24" s="19">
        <f>SUM('Cuadro trimestral (94-15)'!R63:R66)</f>
        <v>7070.3473111990397</v>
      </c>
      <c r="S24" s="19">
        <f>SUM('Cuadro trimestral (94-15)'!S63:S66)</f>
        <v>-564.58740844009162</v>
      </c>
      <c r="T24" s="19">
        <f>SUM('Cuadro trimestral (94-15)'!T63:T66)</f>
        <v>-11728.673439761638</v>
      </c>
      <c r="U24" s="19">
        <f>SUM('Cuadro trimestral (94-15)'!U63:U66)</f>
        <v>5975.8373629966954</v>
      </c>
      <c r="V24" s="19">
        <f>SUM('Cuadro trimestral (94-15)'!V63:V66)</f>
        <v>13098.154268280308</v>
      </c>
      <c r="W24" s="19">
        <f>SUM('Cuadro trimestral (94-15)'!W63:W66)</f>
        <v>57.223068440723182</v>
      </c>
      <c r="X24" s="19">
        <f>SUM('Cuadro trimestral (94-15)'!X63:X66)</f>
        <v>44707.5</v>
      </c>
      <c r="Y24" s="19">
        <f>SUM('Cuadro trimestral (94-15)'!Y63:Y66)</f>
        <v>273218.67625852529</v>
      </c>
      <c r="Z24" s="19">
        <f>SUM('Cuadro trimestral (94-15)'!Z63:Z66)</f>
        <v>186739.6991292212</v>
      </c>
      <c r="AA24" s="19">
        <f>SUM('Cuadro trimestral (94-15)'!AA63:AA66)</f>
        <v>22022.470999999998</v>
      </c>
    </row>
    <row r="25" spans="1:27">
      <c r="A25">
        <v>2008</v>
      </c>
      <c r="B25" s="19">
        <f>SUM('Cuadro trimestral (94-15)'!B67:B70)</f>
        <v>70018.8</v>
      </c>
      <c r="C25" s="19">
        <f>SUM('Cuadro trimestral (94-15)'!C67:C70)</f>
        <v>54596.2</v>
      </c>
      <c r="D25" s="19">
        <f>SUM('Cuadro trimestral (94-15)'!D67:D70)</f>
        <v>12155.781548283634</v>
      </c>
      <c r="E25" s="19">
        <f>SUM('Cuadro trimestral (94-15)'!E67:E70)</f>
        <v>13439.9457453983</v>
      </c>
      <c r="F25" s="19">
        <f>SUM('Cuadro trimestral (94-15)'!F67:F70)</f>
        <v>-57.914770920183585</v>
      </c>
      <c r="G25" s="19">
        <f>SUM('Cuadro trimestral (94-15)'!G67:G70)</f>
        <v>1322.3344877777488</v>
      </c>
      <c r="H25" s="19">
        <f>SUM('Cuadro trimestral (94-15)'!H67:H70)</f>
        <v>7901.8726994649523</v>
      </c>
      <c r="I25" s="19">
        <f>SUM('Cuadro trimestral (94-15)'!I67:I70)</f>
        <v>768.1069703855037</v>
      </c>
      <c r="J25" s="19">
        <f>SUM('Cuadro trimestral (94-15)'!J67:J70)</f>
        <v>2909.6204392035252</v>
      </c>
      <c r="K25" s="19">
        <f>SUM('Cuadro trimestral (94-15)'!K67:K70)</f>
        <v>3435.3282686649973</v>
      </c>
      <c r="L25" s="19">
        <f>SUM('Cuadro trimestral (94-15)'!L67:L70)</f>
        <v>2327.9509241262449</v>
      </c>
      <c r="M25" s="19">
        <f>SUM('Cuadro trimestral (94-15)'!M67:M70)</f>
        <v>169.65538993847568</v>
      </c>
      <c r="N25" s="19">
        <f>SUM('Cuadro trimestral (94-15)'!N67:N70)</f>
        <v>180.93100000000001</v>
      </c>
      <c r="O25" s="19">
        <f>SUM('Cuadro trimestral (94-15)'!O67:O70)</f>
        <v>-1390.9345888775626</v>
      </c>
      <c r="P25" s="19">
        <f>SUM('Cuadro trimestral (94-15)'!P67:P70)</f>
        <v>9725.5531295246892</v>
      </c>
      <c r="Q25" s="19">
        <f>SUM('Cuadro trimestral (94-15)'!Q67:Q70)</f>
        <v>-11.563849229566499</v>
      </c>
      <c r="R25" s="19">
        <f>SUM('Cuadro trimestral (94-15)'!R67:R70)</f>
        <v>-8016.7198170525571</v>
      </c>
      <c r="S25" s="19">
        <f>SUM('Cuadro trimestral (94-15)'!S67:S70)</f>
        <v>-934.69999999999993</v>
      </c>
      <c r="T25" s="19">
        <f>SUM('Cuadro trimestral (94-15)'!T67:T70)</f>
        <v>-14384.515041140925</v>
      </c>
      <c r="U25" s="19">
        <f>SUM('Cuadro trimestral (94-15)'!U67:U70)</f>
        <v>7139.2685676865976</v>
      </c>
      <c r="V25" s="19">
        <f>SUM('Cuadro trimestral (94-15)'!V67:V70)</f>
        <v>8.8899999999994179</v>
      </c>
      <c r="W25" s="19">
        <f>SUM('Cuadro trimestral (94-15)'!W67:W70)</f>
        <v>1065.0685131521639</v>
      </c>
      <c r="X25" s="19">
        <f>SUM('Cuadro trimestral (94-15)'!X67:X70)</f>
        <v>57462.499999999993</v>
      </c>
      <c r="Y25" s="19">
        <f>SUM('Cuadro trimestral (94-15)'!Y67:Y70)</f>
        <v>276924.09301911731</v>
      </c>
      <c r="Z25" s="19">
        <f>SUM('Cuadro trimestral (94-15)'!Z67:Z70)</f>
        <v>218705.50525823486</v>
      </c>
      <c r="AA25" s="19">
        <f>SUM('Cuadro trimestral (94-15)'!AA67:AA70)</f>
        <v>23484.377</v>
      </c>
    </row>
    <row r="26" spans="1:27">
      <c r="A26">
        <v>2009</v>
      </c>
      <c r="B26" s="19">
        <f>SUM('Cuadro trimestral (94-15)'!B71:B74)</f>
        <v>55672.051999999996</v>
      </c>
      <c r="C26" s="19">
        <f>SUM('Cuadro trimestral (94-15)'!C71:C74)</f>
        <v>37146.150999999998</v>
      </c>
      <c r="D26" s="19">
        <f>SUM('Cuadro trimestral (94-15)'!D71:D74)</f>
        <v>10966.996720440831</v>
      </c>
      <c r="E26" s="19">
        <f>SUM('Cuadro trimestral (94-15)'!E71:E74)</f>
        <v>12252.339137659117</v>
      </c>
      <c r="F26" s="19">
        <f>SUM('Cuadro trimestral (94-15)'!F71:F74)</f>
        <v>-67.773329071006174</v>
      </c>
      <c r="G26" s="19">
        <f>SUM('Cuadro trimestral (94-15)'!G71:G74)</f>
        <v>1290.0898758518974</v>
      </c>
      <c r="H26" s="19">
        <f>SUM('Cuadro trimestral (94-15)'!H71:H74)</f>
        <v>8359.6246480222762</v>
      </c>
      <c r="I26" s="19">
        <f>SUM('Cuadro trimestral (94-15)'!I71:I74)</f>
        <v>273.81912738925121</v>
      </c>
      <c r="J26" s="19">
        <f>SUM('Cuadro trimestral (94-15)'!J71:J74)</f>
        <v>2461.7245501400257</v>
      </c>
      <c r="K26" s="19">
        <f>SUM('Cuadro trimestral (94-15)'!K71:K74)</f>
        <v>1868.0013203836502</v>
      </c>
      <c r="L26" s="19">
        <f>SUM('Cuadro trimestral (94-15)'!L71:L74)</f>
        <v>1624.2266710720139</v>
      </c>
      <c r="M26" s="19">
        <f>SUM('Cuadro trimestral (94-15)'!M71:M74)</f>
        <v>47.683117793514157</v>
      </c>
      <c r="N26" s="19">
        <f>SUM('Cuadro trimestral (94-15)'!N71:N74)</f>
        <v>74.028000000000006</v>
      </c>
      <c r="O26" s="19">
        <f>SUM('Cuadro trimestral (94-15)'!O71:O74)</f>
        <v>-711.54640374566998</v>
      </c>
      <c r="P26" s="19">
        <f>SUM('Cuadro trimestral (94-15)'!P71:P74)</f>
        <v>4017.1589248840805</v>
      </c>
      <c r="Q26" s="19">
        <f>SUM('Cuadro trimestral (94-15)'!Q71:Q74)</f>
        <v>-1.5339143060969338</v>
      </c>
      <c r="R26" s="19">
        <f>SUM('Cuadro trimestral (94-15)'!R71:R74)</f>
        <v>-3160.7171683586512</v>
      </c>
      <c r="S26" s="19">
        <f>SUM('Cuadro trimestral (94-15)'!S71:S74)</f>
        <v>-1248.3</v>
      </c>
      <c r="T26" s="19">
        <f>SUM('Cuadro trimestral (94-15)'!T71:T74)</f>
        <v>-6823.3210714891375</v>
      </c>
      <c r="U26" s="19">
        <f>SUM('Cuadro trimestral (94-15)'!U71:U74)</f>
        <v>1331.3808485486609</v>
      </c>
      <c r="V26" s="19">
        <f>SUM('Cuadro trimestral (94-15)'!V71:V74)</f>
        <v>1346.2099999999998</v>
      </c>
      <c r="W26" s="19">
        <f>SUM('Cuadro trimestral (94-15)'!W71:W74)</f>
        <v>-337.74204142789404</v>
      </c>
      <c r="X26" s="19">
        <f>SUM('Cuadro trimestral (94-15)'!X71:X74)</f>
        <v>38786.267</v>
      </c>
      <c r="Y26" s="19">
        <f>SUM('Cuadro trimestral (94-15)'!Y71:Y74)</f>
        <v>263467.22850312211</v>
      </c>
      <c r="Z26" s="19">
        <f>SUM('Cuadro trimestral (94-15)'!Z71:Z74)</f>
        <v>207879.21077865141</v>
      </c>
      <c r="AA26" s="19">
        <f>SUM('Cuadro trimestral (94-15)'!AA71:AA74)</f>
        <v>16982</v>
      </c>
    </row>
    <row r="27" spans="1:27">
      <c r="A27">
        <v>2010</v>
      </c>
      <c r="B27" s="19">
        <f>SUM('Cuadro trimestral (94-15)'!B75:B78)</f>
        <v>68174.444999999992</v>
      </c>
      <c r="C27" s="19">
        <f>SUM('Cuadro trimestral (94-15)'!C75:C78)</f>
        <v>54158.779782856524</v>
      </c>
      <c r="D27" s="19">
        <f>SUM('Cuadro trimestral (94-15)'!D75:D78)</f>
        <v>13549.771290049883</v>
      </c>
      <c r="E27" s="19">
        <f>SUM('Cuadro trimestral (94-15)'!E75:E78)</f>
        <v>14784.513750626033</v>
      </c>
      <c r="F27" s="19">
        <f>SUM('Cuadro trimestral (94-15)'!F75:F78)</f>
        <v>-54.72334607221881</v>
      </c>
      <c r="G27" s="19">
        <f>SUM('Cuadro trimestral (94-15)'!G75:G78)</f>
        <v>939.7072758211591</v>
      </c>
      <c r="H27" s="19">
        <f>SUM('Cuadro trimestral (94-15)'!H75:H78)</f>
        <v>12101.411807672146</v>
      </c>
      <c r="I27" s="19">
        <f>SUM('Cuadro trimestral (94-15)'!I75:I78)</f>
        <v>63.699790139263889</v>
      </c>
      <c r="J27" s="19">
        <f>SUM('Cuadro trimestral (94-15)'!J75:J78)</f>
        <v>2833.3431206916948</v>
      </c>
      <c r="K27" s="19">
        <f>SUM('Cuadro trimestral (94-15)'!K75:K78)</f>
        <v>1652.4167697281227</v>
      </c>
      <c r="L27" s="19">
        <f>SUM('Cuadro trimestral (94-15)'!L75:L78)</f>
        <v>1555.999329185189</v>
      </c>
      <c r="M27" s="19">
        <f>SUM('Cuadro trimestral (94-15)'!M75:M78)</f>
        <v>-407.76949212065006</v>
      </c>
      <c r="N27" s="19">
        <f>SUM('Cuadro trimestral (94-15)'!N75:N78)</f>
        <v>89.034999999999997</v>
      </c>
      <c r="O27" s="19">
        <f>SUM('Cuadro trimestral (94-15)'!O75:O78)</f>
        <v>-964.76068039180814</v>
      </c>
      <c r="P27" s="19">
        <f>SUM('Cuadro trimestral (94-15)'!P75:P78)</f>
        <v>11332.718626434464</v>
      </c>
      <c r="Q27" s="19">
        <f>SUM('Cuadro trimestral (94-15)'!Q75:Q78)</f>
        <v>1261.4127133267843</v>
      </c>
      <c r="R27" s="19">
        <f>SUM('Cuadro trimestral (94-15)'!R75:R78)</f>
        <v>8868.5462455423003</v>
      </c>
      <c r="S27" s="19">
        <f>SUM('Cuadro trimestral (94-15)'!S75:S78)</f>
        <v>712.25796685469174</v>
      </c>
      <c r="T27" s="19">
        <f>SUM('Cuadro trimestral (94-15)'!T75:T78)</f>
        <v>-9392.0328303422757</v>
      </c>
      <c r="U27" s="19">
        <f>SUM('Cuadro trimestral (94-15)'!U75:U78)</f>
        <v>-4503.2821573600886</v>
      </c>
      <c r="V27" s="19">
        <f>SUM('Cuadro trimestral (94-15)'!V75:V78)</f>
        <v>4157.3400000000111</v>
      </c>
      <c r="W27" s="19">
        <f>SUM('Cuadro trimestral (94-15)'!W75:W78)</f>
        <v>-1730.0543805780205</v>
      </c>
      <c r="X27" s="19">
        <f>SUM('Cuadro trimestral (94-15)'!X75:X78)</f>
        <v>56792.578073999997</v>
      </c>
      <c r="Y27" s="19">
        <f>SUM('Cuadro trimestral (94-15)'!Y75:Y78)</f>
        <v>279780.2004915881</v>
      </c>
      <c r="Z27" s="19">
        <f>SUM('Cuadro trimestral (94-15)'!Z75:Z78)</f>
        <v>218381.02647848325</v>
      </c>
      <c r="AA27" s="19">
        <f>SUM('Cuadro trimestral (94-15)'!AA75:AA78)</f>
        <v>12993</v>
      </c>
    </row>
    <row r="28" spans="1:27">
      <c r="A28">
        <v>2011</v>
      </c>
      <c r="B28" s="19">
        <f>SUM('Cuadro trimestral (94-15)'!B79:B82)</f>
        <v>82981.091417999996</v>
      </c>
      <c r="C28" s="19">
        <f>SUM('Cuadro trimestral (94-15)'!C79:C82)</f>
        <v>70768.769214239976</v>
      </c>
      <c r="D28" s="19">
        <f>SUM('Cuadro trimestral (94-15)'!D79:D82)</f>
        <v>15442.182822505716</v>
      </c>
      <c r="E28" s="19">
        <f>SUM('Cuadro trimestral (94-15)'!E79:E82)</f>
        <v>17676.948105646796</v>
      </c>
      <c r="F28" s="19">
        <f>SUM('Cuadro trimestral (94-15)'!F79:F82)</f>
        <v>-45.897877747320656</v>
      </c>
      <c r="G28" s="19">
        <f>SUM('Cuadro trimestral (94-15)'!G79:G82)</f>
        <v>1224.6569745562997</v>
      </c>
      <c r="H28" s="19">
        <f>SUM('Cuadro trimestral (94-15)'!H79:H82)</f>
        <v>12361.012216327161</v>
      </c>
      <c r="I28" s="19">
        <f>SUM('Cuadro trimestral (94-15)'!I79:I82)</f>
        <v>26.385899391536174</v>
      </c>
      <c r="J28" s="19">
        <f>SUM('Cuadro trimestral (94-15)'!J79:J82)</f>
        <v>2700.6036389360174</v>
      </c>
      <c r="K28" s="19">
        <f>SUM('Cuadro trimestral (94-15)'!K79:K82)</f>
        <v>1842.5669401005403</v>
      </c>
      <c r="L28" s="19">
        <f>SUM('Cuadro trimestral (94-15)'!L79:L82)</f>
        <v>1868.5310895596281</v>
      </c>
      <c r="M28" s="19">
        <f>SUM('Cuadro trimestral (94-15)'!M79:M82)</f>
        <v>-566.33785062843094</v>
      </c>
      <c r="N28" s="19">
        <f>SUM('Cuadro trimestral (94-15)'!N79:N82)</f>
        <v>62.322600000000001</v>
      </c>
      <c r="O28" s="19">
        <f>SUM('Cuadro trimestral (94-15)'!O79:O82)</f>
        <v>-1488</v>
      </c>
      <c r="P28" s="19">
        <f>SUM('Cuadro trimestral (94-15)'!P79:P82)</f>
        <v>10839.930944681502</v>
      </c>
      <c r="Q28" s="19">
        <f>SUM('Cuadro trimestral (94-15)'!Q79:Q82)</f>
        <v>-9.3800848031626547</v>
      </c>
      <c r="R28" s="19">
        <f>SUM('Cuadro trimestral (94-15)'!R79:R82)</f>
        <v>-1576.0308231205249</v>
      </c>
      <c r="S28" s="19">
        <f>SUM('Cuadro trimestral (94-15)'!S79:S82)</f>
        <v>-2356.1814002937385</v>
      </c>
      <c r="T28" s="19">
        <f>SUM('Cuadro trimestral (94-15)'!T79:T82)</f>
        <v>-18612.445231876802</v>
      </c>
      <c r="U28" s="19">
        <f>SUM('Cuadro trimestral (94-15)'!U79:U82)</f>
        <v>11172.078541138111</v>
      </c>
      <c r="V28" s="19">
        <f>SUM('Cuadro trimestral (94-15)'!V79:V82)</f>
        <v>-6107.8900000000067</v>
      </c>
      <c r="W28" s="19">
        <f>SUM('Cuadro trimestral (94-15)'!W79:W82)</f>
        <v>331.03139280584514</v>
      </c>
      <c r="X28" s="19">
        <f>SUM('Cuadro trimestral (94-15)'!X79:X82)</f>
        <v>73960.667009969999</v>
      </c>
      <c r="Y28" s="19">
        <f>SUM('Cuadro trimestral (94-15)'!Y79:Y82)</f>
        <v>304903.84191635053</v>
      </c>
      <c r="Z28" s="19">
        <f>SUM('Cuadro trimestral (94-15)'!Z79:Z82)</f>
        <v>248838.1480740782</v>
      </c>
      <c r="AA28" s="19">
        <f>SUM('Cuadro trimestral (94-15)'!AA79:AA82)</f>
        <v>14732</v>
      </c>
    </row>
    <row r="29" spans="1:27">
      <c r="A29">
        <v>2012</v>
      </c>
      <c r="B29" s="19">
        <f>SUM('Cuadro trimestral (94-15)'!B83:B86)</f>
        <v>79982.387450000009</v>
      </c>
      <c r="C29" s="19">
        <f>SUM('Cuadro trimestral (94-15)'!C83:C86)</f>
        <v>65042.742131929997</v>
      </c>
      <c r="D29" s="19">
        <f>SUM('Cuadro trimestral (94-15)'!D83:D86)</f>
        <v>15185.482427360939</v>
      </c>
      <c r="E29" s="19">
        <f>SUM('Cuadro trimestral (94-15)'!E83:E86)</f>
        <v>18170.071987187468</v>
      </c>
      <c r="F29" s="19">
        <f>SUM('Cuadro trimestral (94-15)'!F83:F86)</f>
        <v>-63.821837383067596</v>
      </c>
      <c r="G29" s="19">
        <f>SUM('Cuadro trimestral (94-15)'!G83:G86)</f>
        <v>619.60533121664059</v>
      </c>
      <c r="H29" s="19">
        <f>SUM('Cuadro trimestral (94-15)'!H83:H86)</f>
        <v>10235.854135780575</v>
      </c>
      <c r="I29" s="19">
        <f>SUM('Cuadro trimestral (94-15)'!I83:I86)</f>
        <v>10.476130855992301</v>
      </c>
      <c r="J29" s="19">
        <f>SUM('Cuadro trimestral (94-15)'!J83:J86)</f>
        <v>2813.7887582924309</v>
      </c>
      <c r="K29" s="19">
        <f>SUM('Cuadro trimestral (94-15)'!K83:K86)</f>
        <v>1469.7329704758056</v>
      </c>
      <c r="L29" s="19">
        <f>SUM('Cuadro trimestral (94-15)'!L83:L86)</f>
        <v>1840.6534132833558</v>
      </c>
      <c r="M29" s="19">
        <f>SUM('Cuadro trimestral (94-15)'!M83:M86)</f>
        <v>-540.54084333821208</v>
      </c>
      <c r="N29" s="19">
        <f>SUM('Cuadro trimestral (94-15)'!N83:N86)</f>
        <v>47.845000000000006</v>
      </c>
      <c r="O29" s="19">
        <f>SUM('Cuadro trimestral (94-15)'!O83:O86)</f>
        <v>-1054.849578056328</v>
      </c>
      <c r="P29" s="19">
        <f>SUM('Cuadro trimestral (94-15)'!P83:P86)</f>
        <v>15323.93391682412</v>
      </c>
      <c r="Q29" s="19">
        <f>SUM('Cuadro trimestral (94-15)'!Q83:Q86)</f>
        <v>-14.924915325645221</v>
      </c>
      <c r="R29" s="19">
        <f>SUM('Cuadro trimestral (94-15)'!R83:R86)</f>
        <v>-1166.5103672699738</v>
      </c>
      <c r="S29" s="19">
        <f>SUM('Cuadro trimestral (94-15)'!S83:S86)</f>
        <v>-2908.1814660305099</v>
      </c>
      <c r="T29" s="19">
        <f>SUM('Cuadro trimestral (94-15)'!T83:T86)</f>
        <v>-9972.057405701973</v>
      </c>
      <c r="U29" s="19">
        <f>SUM('Cuadro trimestral (94-15)'!U83:U86)</f>
        <v>-1604.5633337517118</v>
      </c>
      <c r="V29" s="19">
        <f>SUM('Cuadro trimestral (94-15)'!V83:V86)</f>
        <v>-3304.7200000000012</v>
      </c>
      <c r="W29" s="19">
        <f>SUM('Cuadro trimestral (94-15)'!W83:W86)</f>
        <v>-515.62305340224918</v>
      </c>
      <c r="X29" s="19">
        <f>SUM('Cuadro trimestral (94-15)'!X83:X86)</f>
        <v>67974.214448000013</v>
      </c>
      <c r="Y29" s="19">
        <f>SUM('Cuadro trimestral (94-15)'!Y83:Y86)</f>
        <v>304231.1928362943</v>
      </c>
      <c r="Z29" s="19">
        <f>SUM('Cuadro trimestral (94-15)'!Z83:Z86)</f>
        <v>268421.25538600015</v>
      </c>
      <c r="AA29" s="19">
        <f>SUM('Cuadro trimestral (94-15)'!AA83:AA86)</f>
        <v>14043.546381728134</v>
      </c>
    </row>
    <row r="30" spans="1:27">
      <c r="A30">
        <v>2013</v>
      </c>
      <c r="B30" s="19">
        <f>SUM('Cuadro trimestral (94-15)'!B87:B90)</f>
        <v>75962.978499999997</v>
      </c>
      <c r="C30" s="19">
        <f>SUM('Cuadro trimestral (94-15)'!C87:C90)</f>
        <v>71292.993123460008</v>
      </c>
      <c r="D30" s="19">
        <f>SUM('Cuadro trimestral (94-15)'!D87:D90)</f>
        <v>14733.051855542479</v>
      </c>
      <c r="E30" s="19">
        <f>SUM('Cuadro trimestral (94-15)'!E87:E90)</f>
        <v>18441.524518399303</v>
      </c>
      <c r="F30" s="19">
        <f>SUM('Cuadro trimestral (94-15)'!F87:F90)</f>
        <v>-72.823224679153356</v>
      </c>
      <c r="G30" s="19">
        <f>SUM('Cuadro trimestral (94-15)'!G87:G90)</f>
        <v>817.78520202725281</v>
      </c>
      <c r="H30" s="19">
        <f>SUM('Cuadro trimestral (94-15)'!H87:H90)</f>
        <v>9796.3520360155781</v>
      </c>
      <c r="I30" s="19">
        <f>SUM('Cuadro trimestral (94-15)'!I87:I90)</f>
        <v>7.8456511294906175</v>
      </c>
      <c r="J30" s="19">
        <f>SUM('Cuadro trimestral (94-15)'!J87:J90)</f>
        <v>2903.3992306458504</v>
      </c>
      <c r="K30" s="19">
        <f>SUM('Cuadro trimestral (94-15)'!K87:K90)</f>
        <v>1423.0979884880624</v>
      </c>
      <c r="L30" s="19">
        <f>SUM('Cuadro trimestral (94-15)'!L87:L90)</f>
        <v>1754.8079344976341</v>
      </c>
      <c r="M30" s="19">
        <f>SUM('Cuadro trimestral (94-15)'!M87:M90)</f>
        <v>-825.61859567199849</v>
      </c>
      <c r="N30" s="19">
        <f>SUM('Cuadro trimestral (94-15)'!N87:N90)</f>
        <v>33.252735999999999</v>
      </c>
      <c r="O30" s="19">
        <f>SUM('Cuadro trimestral (94-15)'!O87:O90)</f>
        <v>-889.97285872709051</v>
      </c>
      <c r="P30" s="19">
        <f>SUM('Cuadro trimestral (94-15)'!P87:P90)</f>
        <v>9821.6618581587427</v>
      </c>
      <c r="Q30" s="19">
        <f>SUM('Cuadro trimestral (94-15)'!Q87:Q90)</f>
        <v>-19.076605381153954</v>
      </c>
      <c r="R30" s="19">
        <f>SUM('Cuadro trimestral (94-15)'!R87:R90)</f>
        <v>-338.84508090021632</v>
      </c>
      <c r="S30" s="19">
        <f>SUM('Cuadro trimestral (94-15)'!S87:S90)</f>
        <v>32.376671544021647</v>
      </c>
      <c r="T30" s="19">
        <f>SUM('Cuadro trimestral (94-15)'!T87:T90)</f>
        <v>-4370.0744428387134</v>
      </c>
      <c r="U30" s="19">
        <f>SUM('Cuadro trimestral (94-15)'!U87:U90)</f>
        <v>-776.56498501728402</v>
      </c>
      <c r="V30" s="19">
        <f>SUM('Cuadro trimestral (94-15)'!V87:V90)</f>
        <v>-11823.77</v>
      </c>
      <c r="W30" s="19">
        <f>SUM('Cuadro trimestral (94-15)'!W87:W90)</f>
        <v>-3173.7678266560724</v>
      </c>
      <c r="X30" s="19">
        <f>SUM('Cuadro trimestral (94-15)'!X87:X90)</f>
        <v>74441.800098110005</v>
      </c>
      <c r="Y30" s="19">
        <f>SUM('Cuadro trimestral (94-15)'!Y87:Y90)</f>
        <v>291049.06442969618</v>
      </c>
      <c r="Z30" s="19">
        <f>SUM('Cuadro trimestral (94-15)'!Z87:Z90)</f>
        <v>269186.5712565353</v>
      </c>
      <c r="AA30" s="19">
        <f>SUM('Cuadro trimestral (94-15)'!AA87:AA90)</f>
        <v>10464.485703480103</v>
      </c>
    </row>
    <row r="31" spans="1:27">
      <c r="A31">
        <v>2014</v>
      </c>
      <c r="B31" s="19">
        <f>SUM('Cuadro trimestral (94-15)'!B91:B94)</f>
        <v>68407</v>
      </c>
      <c r="C31" s="19">
        <f>SUM('Cuadro trimestral (94-15)'!C91:C94)</f>
        <v>62429</v>
      </c>
      <c r="D31" s="19">
        <f>SUM('Cuadro trimestral (94-15)'!D91:D94)</f>
        <v>13876</v>
      </c>
      <c r="E31" s="19">
        <f>SUM('Cuadro trimestral (94-15)'!E91:E94)</f>
        <v>16940</v>
      </c>
      <c r="F31" s="19">
        <f>SUM('Cuadro trimestral (94-15)'!F91:F94)</f>
        <v>-46.013546352086927</v>
      </c>
      <c r="G31" s="19">
        <f>SUM('Cuadro trimestral (94-15)'!G91:G94)</f>
        <v>814.18628649087555</v>
      </c>
      <c r="H31" s="19">
        <f>SUM('Cuadro trimestral (94-15)'!H91:H94)</f>
        <v>8113.759811658475</v>
      </c>
      <c r="I31" s="19">
        <f>SUM('Cuadro trimestral (94-15)'!I91:I94)</f>
        <v>13.458262724962967</v>
      </c>
      <c r="J31" s="19">
        <f>SUM('Cuadro trimestral (94-15)'!J91:J94)</f>
        <v>3199.0531311310833</v>
      </c>
      <c r="K31" s="19">
        <f>SUM('Cuadro trimestral (94-15)'!K91:K94)</f>
        <v>1562.9606316098516</v>
      </c>
      <c r="L31" s="19">
        <f>SUM('Cuadro trimestral (94-15)'!L91:L94)</f>
        <v>1820.1474077747807</v>
      </c>
      <c r="M31" s="19">
        <f>SUM('Cuadro trimestral (94-15)'!M91:M94)</f>
        <v>-158.19890569134856</v>
      </c>
      <c r="N31" s="19">
        <f>SUM('Cuadro trimestral (94-15)'!N91:N94)</f>
        <v>58.864868133735065</v>
      </c>
      <c r="O31" s="19">
        <f>SUM('Cuadro trimestral (94-15)'!O91:O94)</f>
        <v>-1920.5414331050504</v>
      </c>
      <c r="P31" s="19">
        <f>SUM('Cuadro trimestral (94-15)'!P91:P94)</f>
        <v>5065.3355419648633</v>
      </c>
      <c r="Q31" s="19">
        <f>SUM('Cuadro trimestral (94-15)'!Q91:Q94)</f>
        <v>-9.5215104050515098</v>
      </c>
      <c r="R31" s="19">
        <f>SUM('Cuadro trimestral (94-15)'!R91:R94)</f>
        <v>6214.9733735883483</v>
      </c>
      <c r="S31" s="19">
        <f>SUM('Cuadro trimestral (94-15)'!S91:S94)</f>
        <v>168.20690076219461</v>
      </c>
      <c r="T31" s="19">
        <f>SUM('Cuadro trimestral (94-15)'!T91:T94)</f>
        <v>-1639.8434752328687</v>
      </c>
      <c r="U31" s="19">
        <f>SUM('Cuadro trimestral (94-15)'!U91:U94)</f>
        <v>1532.8766471467852</v>
      </c>
      <c r="V31" s="19">
        <f>SUM('Cuadro trimestral (94-15)'!V91:V94)</f>
        <v>1195.1100000000006</v>
      </c>
      <c r="W31" s="19">
        <f>SUM('Cuadro trimestral (94-15)'!W91:W94)</f>
        <v>-244.45969461919685</v>
      </c>
      <c r="X31" s="19">
        <f>SUM('Cuadro trimestral (94-15)'!X91:X94)</f>
        <v>65229.826352896998</v>
      </c>
      <c r="Y31" s="19">
        <f>SUM('Cuadro trimestral (94-15)'!Y91:Y94)</f>
        <v>311689.49312020885</v>
      </c>
      <c r="Z31" s="19">
        <f>SUM('Cuadro trimestral (94-15)'!Z91:Z94)</f>
        <v>255978.49924936029</v>
      </c>
      <c r="AA31" s="19">
        <f>SUM('Cuadro trimestral (94-15)'!AA91:AA94)</f>
        <v>11402.113088728904</v>
      </c>
    </row>
    <row r="32" spans="1:27">
      <c r="A32">
        <v>2015</v>
      </c>
      <c r="B32" s="19">
        <f>SUM('Cuadro trimestral (94-15)'!B95:B98)</f>
        <v>56788</v>
      </c>
      <c r="C32" s="19">
        <f>SUM('Cuadro trimestral (94-15)'!C95:C98)</f>
        <v>57176</v>
      </c>
      <c r="D32" s="19">
        <f>SUM('Cuadro trimestral (94-15)'!D95:D98)</f>
        <v>14045</v>
      </c>
      <c r="E32" s="19">
        <f>SUM('Cuadro trimestral (94-15)'!E95:E98)</f>
        <v>17970</v>
      </c>
      <c r="F32" s="19">
        <f>SUM('Cuadro trimestral (94-15)'!F95:F98)</f>
        <v>-2.2371056602618964</v>
      </c>
      <c r="G32" s="19">
        <f>SUM('Cuadro trimestral (94-15)'!G95:G98)</f>
        <v>647.41694738883098</v>
      </c>
      <c r="H32" s="19">
        <f>SUM('Cuadro trimestral (94-15)'!H95:H98)</f>
        <v>8792.5620837888237</v>
      </c>
      <c r="I32" s="19">
        <f>SUM('Cuadro trimestral (94-15)'!I95:I98)</f>
        <v>13.950133000356097</v>
      </c>
      <c r="J32" s="19">
        <f>SUM('Cuadro trimestral (94-15)'!J95:J98)</f>
        <v>2942.1906695149169</v>
      </c>
      <c r="K32" s="19">
        <f>SUM('Cuadro trimestral (94-15)'!K95:K98)</f>
        <v>1482.201996797771</v>
      </c>
      <c r="L32" s="19">
        <f>SUM('Cuadro trimestral (94-15)'!L95:L98)</f>
        <v>1666.2818923381726</v>
      </c>
      <c r="M32" s="19">
        <f>SUM('Cuadro trimestral (94-15)'!M95:M98)</f>
        <v>-371.75773003358859</v>
      </c>
      <c r="N32" s="19">
        <f>SUM('Cuadro trimestral (94-15)'!N95:N98)</f>
        <v>50.970215768465664</v>
      </c>
      <c r="O32" s="19">
        <f>SUM('Cuadro trimestral (94-15)'!O95:O98)</f>
        <v>-875.23322735425847</v>
      </c>
      <c r="P32" s="19">
        <f>SUM('Cuadro trimestral (94-15)'!P95:P98)</f>
        <v>11978.689466589309</v>
      </c>
      <c r="Q32" s="19">
        <f>SUM('Cuadro trimestral (94-15)'!Q95:Q98)</f>
        <v>-7.5888360958217698</v>
      </c>
      <c r="R32" s="19">
        <f>SUM('Cuadro trimestral (94-15)'!R95:R98)</f>
        <v>-492.31524509478913</v>
      </c>
      <c r="S32" s="19">
        <f>SUM('Cuadro trimestral (94-15)'!S95:S98)</f>
        <v>24.991331066334045</v>
      </c>
      <c r="T32" s="19">
        <f>SUM('Cuadro trimestral (94-15)'!T95:T98)</f>
        <v>-9338.9824383126615</v>
      </c>
      <c r="U32" s="19">
        <f>SUM('Cuadro trimestral (94-15)'!U95:U98)</f>
        <v>11016.876331236688</v>
      </c>
      <c r="V32" s="19">
        <f>SUM('Cuadro trimestral (94-15)'!V95:V98)</f>
        <v>-4871.0600000000013</v>
      </c>
      <c r="W32" s="19">
        <f>SUM('Cuadro trimestral (94-15)'!W95:W98)</f>
        <v>-1284.8101873513738</v>
      </c>
      <c r="X32" s="19">
        <f>SUM('Cuadro trimestral (94-15)'!X95:X98)</f>
        <v>59756.706290360002</v>
      </c>
      <c r="Y32" s="19">
        <f>SUM('Cuadro trimestral (94-15)'!Y95:Y98)</f>
        <v>333530.14915731933</v>
      </c>
      <c r="Z32" s="19">
        <f>SUM('Cuadro trimestral (94-15)'!Z95:Z98)</f>
        <v>263734.18383174122</v>
      </c>
      <c r="AA32" s="19">
        <f>SUM('Cuadro trimestral (94-15)'!AA95:AA98)</f>
        <v>12985.251142343846</v>
      </c>
    </row>
  </sheetData>
  <mergeCells count="34">
    <mergeCell ref="Y6:AA6"/>
    <mergeCell ref="T8:T10"/>
    <mergeCell ref="U8:U10"/>
    <mergeCell ref="X8:X10"/>
    <mergeCell ref="Z7:Z10"/>
    <mergeCell ref="AA7:AA10"/>
    <mergeCell ref="T7:U7"/>
    <mergeCell ref="Y7:Y10"/>
    <mergeCell ref="F7:L7"/>
    <mergeCell ref="M7:M10"/>
    <mergeCell ref="O7:P7"/>
    <mergeCell ref="V7:V10"/>
    <mergeCell ref="W7:W10"/>
    <mergeCell ref="P8:P10"/>
    <mergeCell ref="Q8:Q10"/>
    <mergeCell ref="Q7:R7"/>
    <mergeCell ref="S7:S10"/>
    <mergeCell ref="R8:R10"/>
    <mergeCell ref="A6:A10"/>
    <mergeCell ref="B6:M6"/>
    <mergeCell ref="N6:N10"/>
    <mergeCell ref="O6:X6"/>
    <mergeCell ref="B8:B10"/>
    <mergeCell ref="C8:C10"/>
    <mergeCell ref="D8:D10"/>
    <mergeCell ref="E8:E10"/>
    <mergeCell ref="F8:F10"/>
    <mergeCell ref="G9:H9"/>
    <mergeCell ref="I9:J9"/>
    <mergeCell ref="K9:L9"/>
    <mergeCell ref="G8:L8"/>
    <mergeCell ref="O8:O10"/>
    <mergeCell ref="B7:C7"/>
    <mergeCell ref="D7:E7"/>
  </mergeCells>
  <hyperlinks>
    <hyperlink ref="B4" r:id="rId1" location=":~:text=La%20balanza%20de%20pagos%20(BP,cuentas%20corriente%2C%20capital%20y%20financiera." xr:uid="{79DFCF49-6A8E-467F-8664-CE7120EFD583}"/>
    <hyperlink ref="E4" location="INDICE!A1" display="Volver al indice" xr:uid="{463902FD-9E8D-4205-8CD1-3776AA4837F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F2A22-2BA9-42D4-A14B-9A4255CDFDC8}">
  <sheetPr codeName="Hoja6"/>
  <dimension ref="A1:AW80"/>
  <sheetViews>
    <sheetView workbookViewId="0">
      <pane xSplit="1" ySplit="9" topLeftCell="AI76" activePane="bottomRight" state="frozen"/>
      <selection pane="topRight" activeCell="B1" sqref="B1"/>
      <selection pane="bottomLeft" activeCell="A9" sqref="A9"/>
      <selection pane="bottomRight" activeCell="C81" sqref="C81"/>
    </sheetView>
  </sheetViews>
  <sheetFormatPr baseColWidth="10" defaultColWidth="10.7109375" defaultRowHeight="15"/>
  <cols>
    <col min="2" max="2" width="15" customWidth="1"/>
    <col min="3" max="3" width="16.28515625" customWidth="1"/>
    <col min="4" max="4" width="15" customWidth="1"/>
    <col min="5" max="5" width="15.28515625" customWidth="1"/>
    <col min="6" max="6" width="15.85546875" customWidth="1"/>
    <col min="7" max="7" width="10.85546875" bestFit="1" customWidth="1"/>
    <col min="8" max="8" width="12.7109375" customWidth="1"/>
    <col min="9" max="10" width="10.85546875" bestFit="1" customWidth="1"/>
    <col min="11" max="11" width="14.85546875" customWidth="1"/>
    <col min="12" max="16" width="10.85546875" bestFit="1" customWidth="1"/>
    <col min="17" max="17" width="13.85546875" customWidth="1"/>
    <col min="18" max="18" width="13.7109375" customWidth="1"/>
    <col min="19" max="23" width="10.85546875" bestFit="1" customWidth="1"/>
    <col min="24" max="25" width="11.42578125" bestFit="1" customWidth="1"/>
    <col min="26" max="26" width="12.85546875" customWidth="1"/>
    <col min="27" max="30" width="10.85546875" bestFit="1" customWidth="1"/>
    <col min="31" max="31" width="11.42578125" bestFit="1" customWidth="1"/>
    <col min="32" max="32" width="13" customWidth="1"/>
    <col min="33" max="36" width="10.85546875" bestFit="1" customWidth="1"/>
    <col min="37" max="37" width="13.140625" customWidth="1"/>
    <col min="38" max="41" width="10.85546875" bestFit="1" customWidth="1"/>
    <col min="42" max="42" width="13.140625" customWidth="1"/>
    <col min="43" max="44" width="10.85546875" bestFit="1" customWidth="1"/>
    <col min="45" max="46" width="11.42578125" bestFit="1" customWidth="1"/>
    <col min="47" max="47" width="13.5703125" customWidth="1"/>
    <col min="48" max="48" width="10.85546875" bestFit="1" customWidth="1"/>
    <col min="49" max="49" width="11.42578125" bestFit="1" customWidth="1"/>
  </cols>
  <sheetData>
    <row r="1" spans="1:49" ht="23.25">
      <c r="A1" s="1" t="s">
        <v>9</v>
      </c>
    </row>
    <row r="2" spans="1:49" ht="21">
      <c r="A2" s="2" t="s">
        <v>174</v>
      </c>
    </row>
    <row r="3" spans="1:49">
      <c r="A3" t="s">
        <v>11</v>
      </c>
    </row>
    <row r="4" spans="1:49">
      <c r="A4" t="s">
        <v>12</v>
      </c>
      <c r="B4" s="15" t="s">
        <v>13</v>
      </c>
      <c r="E4" s="15" t="s">
        <v>14</v>
      </c>
    </row>
    <row r="5" spans="1:49" ht="9" customHeight="1"/>
    <row r="6" spans="1:49" ht="15.75">
      <c r="A6" s="26" t="s">
        <v>15</v>
      </c>
      <c r="B6" s="27" t="s">
        <v>16</v>
      </c>
      <c r="C6" s="28"/>
      <c r="D6" s="28"/>
      <c r="E6" s="28"/>
      <c r="F6" s="28"/>
      <c r="G6" s="28"/>
      <c r="H6" s="28"/>
      <c r="I6" s="28"/>
      <c r="J6" s="28"/>
      <c r="K6" s="28"/>
      <c r="L6" s="25" t="s">
        <v>175</v>
      </c>
      <c r="M6" s="27" t="s">
        <v>18</v>
      </c>
      <c r="N6" s="28"/>
      <c r="O6" s="28"/>
      <c r="P6" s="28"/>
      <c r="Q6" s="28"/>
      <c r="R6" s="28"/>
      <c r="S6" s="28"/>
      <c r="T6" s="28"/>
      <c r="U6" s="29"/>
      <c r="V6" s="25" t="s">
        <v>176</v>
      </c>
      <c r="W6" s="28" t="s">
        <v>177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</row>
    <row r="7" spans="1:49" ht="15.75">
      <c r="A7" s="26"/>
      <c r="B7" s="31" t="s">
        <v>178</v>
      </c>
      <c r="C7" s="45"/>
      <c r="D7" s="45"/>
      <c r="E7" s="32"/>
      <c r="F7" s="45" t="s">
        <v>22</v>
      </c>
      <c r="G7" s="45"/>
      <c r="H7" s="45"/>
      <c r="I7" s="45"/>
      <c r="J7" s="32"/>
      <c r="K7" s="33" t="s">
        <v>179</v>
      </c>
      <c r="L7" s="25"/>
      <c r="M7" s="31" t="s">
        <v>180</v>
      </c>
      <c r="N7" s="45"/>
      <c r="O7" s="31" t="s">
        <v>181</v>
      </c>
      <c r="P7" s="45"/>
      <c r="Q7" s="39" t="s">
        <v>182</v>
      </c>
      <c r="R7" s="45"/>
      <c r="S7" s="31" t="s">
        <v>183</v>
      </c>
      <c r="T7" s="45"/>
      <c r="U7" s="35" t="s">
        <v>184</v>
      </c>
      <c r="V7" s="44"/>
      <c r="W7" s="31" t="s">
        <v>185</v>
      </c>
      <c r="X7" s="45"/>
      <c r="Y7" s="45"/>
      <c r="Z7" s="45"/>
      <c r="AA7" s="32"/>
      <c r="AB7" s="31" t="s">
        <v>186</v>
      </c>
      <c r="AC7" s="45"/>
      <c r="AD7" s="45"/>
      <c r="AE7" s="45"/>
      <c r="AF7" s="45"/>
      <c r="AG7" s="32"/>
      <c r="AH7" s="30" t="s">
        <v>187</v>
      </c>
      <c r="AI7" s="30"/>
      <c r="AJ7" s="30"/>
      <c r="AK7" s="30"/>
      <c r="AL7" s="30"/>
      <c r="AM7" s="31" t="s">
        <v>188</v>
      </c>
      <c r="AN7" s="45"/>
      <c r="AO7" s="45"/>
      <c r="AP7" s="45"/>
      <c r="AQ7" s="32"/>
      <c r="AR7" s="31" t="s">
        <v>189</v>
      </c>
      <c r="AS7" s="45"/>
      <c r="AT7" s="45"/>
      <c r="AU7" s="45"/>
      <c r="AV7" s="45"/>
      <c r="AW7" s="45"/>
    </row>
    <row r="8" spans="1:49" ht="15.75">
      <c r="A8" s="26"/>
      <c r="B8" s="30" t="s">
        <v>20</v>
      </c>
      <c r="C8" s="30"/>
      <c r="D8" s="31" t="s">
        <v>21</v>
      </c>
      <c r="E8" s="45"/>
      <c r="F8" s="24" t="s">
        <v>190</v>
      </c>
      <c r="G8" s="31" t="s">
        <v>191</v>
      </c>
      <c r="H8" s="45"/>
      <c r="I8" s="45"/>
      <c r="J8" s="32"/>
      <c r="K8" s="33"/>
      <c r="L8" s="25"/>
      <c r="M8" s="30" t="s">
        <v>192</v>
      </c>
      <c r="N8" s="41" t="s">
        <v>169</v>
      </c>
      <c r="O8" s="41" t="s">
        <v>192</v>
      </c>
      <c r="P8" s="42" t="s">
        <v>169</v>
      </c>
      <c r="Q8" s="42" t="s">
        <v>192</v>
      </c>
      <c r="R8" s="42" t="s">
        <v>169</v>
      </c>
      <c r="S8" s="47" t="s">
        <v>192</v>
      </c>
      <c r="T8" s="30" t="s">
        <v>169</v>
      </c>
      <c r="U8" s="36"/>
      <c r="V8" s="44"/>
      <c r="W8" s="33" t="s">
        <v>193</v>
      </c>
      <c r="X8" s="24" t="s">
        <v>194</v>
      </c>
      <c r="Y8" s="47" t="s">
        <v>195</v>
      </c>
      <c r="Z8" s="33" t="s">
        <v>196</v>
      </c>
      <c r="AA8" s="24" t="s">
        <v>197</v>
      </c>
      <c r="AB8" s="25" t="s">
        <v>198</v>
      </c>
      <c r="AC8" s="36" t="s">
        <v>193</v>
      </c>
      <c r="AD8" s="35" t="s">
        <v>194</v>
      </c>
      <c r="AE8" s="35" t="s">
        <v>195</v>
      </c>
      <c r="AF8" s="35" t="s">
        <v>199</v>
      </c>
      <c r="AG8" s="24" t="s">
        <v>200</v>
      </c>
      <c r="AH8" s="24" t="s">
        <v>193</v>
      </c>
      <c r="AI8" s="37" t="s">
        <v>194</v>
      </c>
      <c r="AJ8" s="46" t="s">
        <v>195</v>
      </c>
      <c r="AK8" s="24" t="s">
        <v>196</v>
      </c>
      <c r="AL8" s="34" t="s">
        <v>197</v>
      </c>
      <c r="AM8" s="24" t="s">
        <v>193</v>
      </c>
      <c r="AN8" s="24" t="s">
        <v>194</v>
      </c>
      <c r="AO8" s="30" t="s">
        <v>195</v>
      </c>
      <c r="AP8" s="24" t="s">
        <v>196</v>
      </c>
      <c r="AQ8" s="33" t="s">
        <v>197</v>
      </c>
      <c r="AR8" s="24" t="s">
        <v>193</v>
      </c>
      <c r="AS8" s="24" t="s">
        <v>194</v>
      </c>
      <c r="AT8" s="30" t="s">
        <v>195</v>
      </c>
      <c r="AU8" s="35" t="s">
        <v>196</v>
      </c>
      <c r="AV8" s="35" t="s">
        <v>197</v>
      </c>
      <c r="AW8" s="35" t="s">
        <v>180</v>
      </c>
    </row>
    <row r="9" spans="1:49" ht="69" customHeight="1">
      <c r="A9" s="26"/>
      <c r="B9" s="10" t="s">
        <v>162</v>
      </c>
      <c r="C9" s="8" t="s">
        <v>36</v>
      </c>
      <c r="D9" s="10" t="s">
        <v>34</v>
      </c>
      <c r="E9" s="3" t="s">
        <v>36</v>
      </c>
      <c r="F9" s="25"/>
      <c r="G9" s="7" t="s">
        <v>201</v>
      </c>
      <c r="H9" s="9" t="s">
        <v>202</v>
      </c>
      <c r="I9" s="11" t="s">
        <v>203</v>
      </c>
      <c r="J9" s="7" t="s">
        <v>158</v>
      </c>
      <c r="K9" s="33"/>
      <c r="L9" s="25"/>
      <c r="M9" s="30"/>
      <c r="N9" s="41"/>
      <c r="O9" s="41"/>
      <c r="P9" s="41"/>
      <c r="Q9" s="41"/>
      <c r="R9" s="41"/>
      <c r="S9" s="44"/>
      <c r="T9" s="30"/>
      <c r="U9" s="36"/>
      <c r="V9" s="44"/>
      <c r="W9" s="33"/>
      <c r="X9" s="25"/>
      <c r="Y9" s="44"/>
      <c r="Z9" s="33"/>
      <c r="AA9" s="25"/>
      <c r="AB9" s="25"/>
      <c r="AC9" s="36"/>
      <c r="AD9" s="36"/>
      <c r="AE9" s="36"/>
      <c r="AF9" s="36"/>
      <c r="AG9" s="25"/>
      <c r="AH9" s="25"/>
      <c r="AI9" s="38"/>
      <c r="AJ9" s="30"/>
      <c r="AK9" s="25"/>
      <c r="AL9" s="33"/>
      <c r="AM9" s="25"/>
      <c r="AN9" s="25"/>
      <c r="AO9" s="30"/>
      <c r="AP9" s="25"/>
      <c r="AQ9" s="33"/>
      <c r="AR9" s="25"/>
      <c r="AS9" s="25"/>
      <c r="AT9" s="30"/>
      <c r="AU9" s="36"/>
      <c r="AV9" s="36"/>
      <c r="AW9" s="36"/>
    </row>
    <row r="10" spans="1:49">
      <c r="A10" t="s">
        <v>88</v>
      </c>
      <c r="B10" s="50">
        <v>9945.6</v>
      </c>
      <c r="C10" s="50">
        <v>7039.3</v>
      </c>
      <c r="D10" s="50">
        <v>1945.1375402847775</v>
      </c>
      <c r="E10" s="50">
        <v>2160.3615980124587</v>
      </c>
      <c r="F10" s="50">
        <v>-13.484735998944767</v>
      </c>
      <c r="G10" s="48">
        <v>-1375.7522158133997</v>
      </c>
      <c r="H10" s="48">
        <v>-2253.0962178930326</v>
      </c>
      <c r="I10" s="48">
        <v>11059.781861426995</v>
      </c>
      <c r="J10" s="48">
        <v>-6633.9400000000005</v>
      </c>
      <c r="K10" s="50">
        <v>189.93979066048084</v>
      </c>
      <c r="L10" s="50">
        <v>10.399999999999999</v>
      </c>
      <c r="M10" s="50">
        <v>377.20755949267647</v>
      </c>
      <c r="N10" s="50">
        <v>1752.9597753060762</v>
      </c>
      <c r="O10" s="50">
        <v>747.23</v>
      </c>
      <c r="P10" s="50">
        <v>3000.3262178930327</v>
      </c>
      <c r="Q10" s="50">
        <v>0</v>
      </c>
      <c r="R10" s="50">
        <v>15.956818675376914</v>
      </c>
      <c r="S10" s="50">
        <v>587.04922261734316</v>
      </c>
      <c r="T10" s="50">
        <v>-10472.732638809652</v>
      </c>
      <c r="U10" s="50">
        <v>-6633.9400000000005</v>
      </c>
      <c r="V10" s="50">
        <v>67.369735512682041</v>
      </c>
      <c r="W10" s="51">
        <v>0</v>
      </c>
      <c r="X10" s="51">
        <v>57567.54800785151</v>
      </c>
      <c r="Y10" s="51">
        <v>22640.729502362748</v>
      </c>
      <c r="Z10" s="51" t="s">
        <v>40</v>
      </c>
      <c r="AA10" s="51" t="s">
        <v>40</v>
      </c>
      <c r="AB10" s="51">
        <v>0</v>
      </c>
      <c r="AC10" s="51" t="s">
        <v>40</v>
      </c>
      <c r="AD10" s="51">
        <v>472.34109461882258</v>
      </c>
      <c r="AE10" s="51">
        <v>300</v>
      </c>
      <c r="AF10" s="51" t="s">
        <v>40</v>
      </c>
      <c r="AG10" s="51" t="s">
        <v>40</v>
      </c>
      <c r="AH10" s="51">
        <v>284.21644513999996</v>
      </c>
      <c r="AI10" s="51">
        <v>2715.6830584600002</v>
      </c>
      <c r="AJ10" s="51">
        <v>1855.8124188199999</v>
      </c>
      <c r="AK10" s="51">
        <v>20.484459829999999</v>
      </c>
      <c r="AL10" s="51">
        <v>527.67487782000001</v>
      </c>
      <c r="AM10" s="51" t="s">
        <v>40</v>
      </c>
      <c r="AN10" s="51">
        <v>1174.28955658</v>
      </c>
      <c r="AO10" s="51">
        <v>1402.7873012800003</v>
      </c>
      <c r="AP10" s="51">
        <v>86.14832770000001</v>
      </c>
      <c r="AQ10" s="51">
        <v>62.730280020000002</v>
      </c>
      <c r="AR10" s="51">
        <v>0.30470558000000003</v>
      </c>
      <c r="AS10" s="51">
        <v>10470.049119114701</v>
      </c>
      <c r="AT10" s="51">
        <v>10118.304978309998</v>
      </c>
      <c r="AU10" s="51">
        <v>6347.1104720499961</v>
      </c>
      <c r="AV10" s="51">
        <v>260.16864460989319</v>
      </c>
      <c r="AW10" s="51">
        <v>13838.93790863</v>
      </c>
    </row>
    <row r="11" spans="1:49">
      <c r="A11" t="s">
        <v>89</v>
      </c>
      <c r="B11" s="50">
        <v>11980.3</v>
      </c>
      <c r="C11" s="50">
        <v>7856.8000000000011</v>
      </c>
      <c r="D11" s="50">
        <v>1712.9188135727065</v>
      </c>
      <c r="E11" s="50">
        <v>2033.2107810125656</v>
      </c>
      <c r="F11" s="50">
        <v>-18.373752994697806</v>
      </c>
      <c r="G11" s="48">
        <v>-672.39111449757138</v>
      </c>
      <c r="H11" s="48">
        <v>-1970.5647831530414</v>
      </c>
      <c r="I11" s="48">
        <v>813.19386037608592</v>
      </c>
      <c r="J11" s="48">
        <v>3843.0099999999979</v>
      </c>
      <c r="K11" s="50">
        <v>272.42648579255723</v>
      </c>
      <c r="L11" s="50">
        <v>39.9</v>
      </c>
      <c r="M11" s="50">
        <v>1090.9456812029771</v>
      </c>
      <c r="N11" s="50">
        <v>1763.3367957005485</v>
      </c>
      <c r="O11" s="50">
        <v>50.624000000000002</v>
      </c>
      <c r="P11" s="50">
        <v>2021.1887831530414</v>
      </c>
      <c r="Q11" s="50">
        <v>0</v>
      </c>
      <c r="R11" s="50">
        <v>32.365185174097689</v>
      </c>
      <c r="S11" s="50">
        <v>224.66308001135224</v>
      </c>
      <c r="T11" s="50">
        <v>-588.53078036473369</v>
      </c>
      <c r="U11" s="50">
        <v>3843.0099999999979</v>
      </c>
      <c r="V11" s="50">
        <v>24.388326372025404</v>
      </c>
      <c r="W11" s="51">
        <v>0</v>
      </c>
      <c r="X11" s="51">
        <v>60588.188738404358</v>
      </c>
      <c r="Y11" s="51">
        <v>22998.959130570795</v>
      </c>
      <c r="Z11" s="51" t="s">
        <v>40</v>
      </c>
      <c r="AA11" s="51" t="s">
        <v>40</v>
      </c>
      <c r="AB11" s="51">
        <v>0</v>
      </c>
      <c r="AC11" s="51" t="s">
        <v>40</v>
      </c>
      <c r="AD11" s="51">
        <v>816.84187277867056</v>
      </c>
      <c r="AE11" s="51">
        <v>0</v>
      </c>
      <c r="AF11" s="51" t="s">
        <v>40</v>
      </c>
      <c r="AG11" s="51" t="s">
        <v>40</v>
      </c>
      <c r="AH11" s="51">
        <v>313.24051967999992</v>
      </c>
      <c r="AI11" s="51">
        <v>2651.1733873799994</v>
      </c>
      <c r="AJ11" s="51">
        <v>1882.1900989199999</v>
      </c>
      <c r="AK11" s="51">
        <v>26.204461609999999</v>
      </c>
      <c r="AL11" s="51">
        <v>491.31704726000004</v>
      </c>
      <c r="AM11" s="51" t="s">
        <v>40</v>
      </c>
      <c r="AN11" s="51">
        <v>1303.7725196299998</v>
      </c>
      <c r="AO11" s="51">
        <v>1389.4401792199999</v>
      </c>
      <c r="AP11" s="51">
        <v>81.876386250000024</v>
      </c>
      <c r="AQ11" s="51">
        <v>42.447165870000006</v>
      </c>
      <c r="AR11" s="51">
        <v>0.30363500999999998</v>
      </c>
      <c r="AS11" s="51">
        <v>10033.888873701198</v>
      </c>
      <c r="AT11" s="51">
        <v>10054.621870210003</v>
      </c>
      <c r="AU11" s="51">
        <v>6888.8690895500004</v>
      </c>
      <c r="AV11" s="51">
        <v>170.23561783003049</v>
      </c>
      <c r="AW11" s="51">
        <v>13832.020723390002</v>
      </c>
    </row>
    <row r="12" spans="1:49">
      <c r="A12" t="s">
        <v>90</v>
      </c>
      <c r="B12" s="50">
        <v>12126.800000000001</v>
      </c>
      <c r="C12" s="50">
        <v>8871.2999999999993</v>
      </c>
      <c r="D12" s="50">
        <v>1898.8543692299554</v>
      </c>
      <c r="E12" s="50">
        <v>2167.4783793659381</v>
      </c>
      <c r="F12" s="50">
        <v>-15.609484861823271</v>
      </c>
      <c r="G12" s="48">
        <v>-1116.8668211625682</v>
      </c>
      <c r="H12" s="48">
        <v>-802.52817183432876</v>
      </c>
      <c r="I12" s="48">
        <v>659.81650112278669</v>
      </c>
      <c r="J12" s="48">
        <v>2529.9599999999996</v>
      </c>
      <c r="K12" s="50">
        <v>220.73404160154021</v>
      </c>
      <c r="L12" s="50">
        <v>45.430412102243082</v>
      </c>
      <c r="M12" s="50">
        <v>424.95186544301947</v>
      </c>
      <c r="N12" s="50">
        <v>1541.8186866055876</v>
      </c>
      <c r="O12" s="50">
        <v>182.518</v>
      </c>
      <c r="P12" s="50">
        <v>985.04617183432879</v>
      </c>
      <c r="Q12" s="50">
        <v>0</v>
      </c>
      <c r="R12" s="50">
        <v>37.995426025185481</v>
      </c>
      <c r="S12" s="50">
        <v>421.67896167983406</v>
      </c>
      <c r="T12" s="50">
        <v>-238.13753944295263</v>
      </c>
      <c r="U12" s="50">
        <v>2529.9599999999996</v>
      </c>
      <c r="V12" s="50">
        <v>-329.91080919621322</v>
      </c>
      <c r="W12" s="51">
        <v>0</v>
      </c>
      <c r="X12" s="51">
        <v>61321.085610946524</v>
      </c>
      <c r="Y12" s="51">
        <v>22472.021524164149</v>
      </c>
      <c r="Z12" s="51" t="s">
        <v>40</v>
      </c>
      <c r="AA12" s="51" t="s">
        <v>40</v>
      </c>
      <c r="AB12" s="51">
        <v>0</v>
      </c>
      <c r="AC12" s="51" t="s">
        <v>40</v>
      </c>
      <c r="AD12" s="51">
        <v>963.65407486895242</v>
      </c>
      <c r="AE12" s="51">
        <v>400</v>
      </c>
      <c r="AF12" s="51" t="s">
        <v>40</v>
      </c>
      <c r="AG12" s="51" t="s">
        <v>40</v>
      </c>
      <c r="AH12" s="51">
        <v>323.85197913000002</v>
      </c>
      <c r="AI12" s="51">
        <v>2539.1593421399998</v>
      </c>
      <c r="AJ12" s="51">
        <v>1804.0175069400002</v>
      </c>
      <c r="AK12" s="51">
        <v>31.647405579999994</v>
      </c>
      <c r="AL12" s="51">
        <v>539.42895266999994</v>
      </c>
      <c r="AM12" s="51" t="s">
        <v>40</v>
      </c>
      <c r="AN12" s="51">
        <v>1305.95911447</v>
      </c>
      <c r="AO12" s="51">
        <v>1584.2290087000003</v>
      </c>
      <c r="AP12" s="51">
        <v>98.138871290000026</v>
      </c>
      <c r="AQ12" s="51">
        <v>33.596911210000002</v>
      </c>
      <c r="AR12" s="51">
        <v>0.30293790000000004</v>
      </c>
      <c r="AS12" s="51">
        <v>9349.9683956669014</v>
      </c>
      <c r="AT12" s="51">
        <v>9806.3918468499996</v>
      </c>
      <c r="AU12" s="51">
        <v>7040.9604270499976</v>
      </c>
      <c r="AV12" s="51">
        <v>184.73407135021856</v>
      </c>
      <c r="AW12" s="51">
        <v>14137.443976160006</v>
      </c>
    </row>
    <row r="13" spans="1:49">
      <c r="A13" t="s">
        <v>91</v>
      </c>
      <c r="B13" s="50">
        <v>12564.800000000001</v>
      </c>
      <c r="C13" s="50">
        <v>8820.5</v>
      </c>
      <c r="D13" s="50">
        <v>2354.1043698329413</v>
      </c>
      <c r="E13" s="50">
        <v>2312.9217613701298</v>
      </c>
      <c r="F13" s="50">
        <v>-13.631064630560836</v>
      </c>
      <c r="G13" s="48">
        <v>66.383085841205343</v>
      </c>
      <c r="H13" s="48">
        <v>-2213.207615858119</v>
      </c>
      <c r="I13" s="48">
        <v>1629.1879841055386</v>
      </c>
      <c r="J13" s="48">
        <v>3790.8000000000025</v>
      </c>
      <c r="K13" s="50">
        <v>271.66961189218023</v>
      </c>
      <c r="L13" s="50">
        <v>1.8939157025577287</v>
      </c>
      <c r="M13" s="50">
        <v>545.61561442229697</v>
      </c>
      <c r="N13" s="50">
        <v>479.23252858109163</v>
      </c>
      <c r="O13" s="50">
        <v>280.6216</v>
      </c>
      <c r="P13" s="50">
        <v>2493.8292158581189</v>
      </c>
      <c r="Q13" s="50">
        <v>0</v>
      </c>
      <c r="R13" s="50">
        <v>-212.96196518166499</v>
      </c>
      <c r="S13" s="50">
        <v>2007.1772665932028</v>
      </c>
      <c r="T13" s="50">
        <v>377.98928248766418</v>
      </c>
      <c r="U13" s="50">
        <v>3790.8000000000025</v>
      </c>
      <c r="V13" s="50">
        <v>1122.156787269721</v>
      </c>
      <c r="W13" s="51">
        <v>0</v>
      </c>
      <c r="X13" s="51">
        <v>64546.825276673539</v>
      </c>
      <c r="Y13" s="51">
        <v>23059.624675265968</v>
      </c>
      <c r="Z13" s="51" t="s">
        <v>40</v>
      </c>
      <c r="AA13" s="51" t="s">
        <v>40</v>
      </c>
      <c r="AB13" s="51">
        <v>0</v>
      </c>
      <c r="AC13" s="51" t="s">
        <v>40</v>
      </c>
      <c r="AD13" s="51">
        <v>882.134233607542</v>
      </c>
      <c r="AE13" s="51">
        <v>0</v>
      </c>
      <c r="AF13" s="51" t="s">
        <v>40</v>
      </c>
      <c r="AG13" s="51" t="s">
        <v>40</v>
      </c>
      <c r="AH13" s="51">
        <v>438.88197051000003</v>
      </c>
      <c r="AI13" s="51">
        <v>2654.8224584300001</v>
      </c>
      <c r="AJ13" s="51">
        <v>1521.7864591899997</v>
      </c>
      <c r="AK13" s="51">
        <v>18.985459489999997</v>
      </c>
      <c r="AL13" s="51">
        <v>614.79278161000002</v>
      </c>
      <c r="AM13" s="51" t="s">
        <v>40</v>
      </c>
      <c r="AN13" s="51">
        <v>1389.5551941199999</v>
      </c>
      <c r="AO13" s="51">
        <v>1326.1074774599999</v>
      </c>
      <c r="AP13" s="51">
        <v>72.742683889999995</v>
      </c>
      <c r="AQ13" s="51">
        <v>41.101445499999997</v>
      </c>
      <c r="AR13" s="51">
        <v>0.30298768999999998</v>
      </c>
      <c r="AS13" s="51">
        <v>9134.1837174753964</v>
      </c>
      <c r="AT13" s="51">
        <v>10506.039951320001</v>
      </c>
      <c r="AU13" s="51">
        <v>7200.7648117899989</v>
      </c>
      <c r="AV13" s="51">
        <v>75.376305269916983</v>
      </c>
      <c r="AW13" s="51">
        <v>13605.866078090001</v>
      </c>
    </row>
    <row r="14" spans="1:49">
      <c r="A14" t="s">
        <v>92</v>
      </c>
      <c r="B14" s="50">
        <v>11178.1</v>
      </c>
      <c r="C14" s="50">
        <v>8753.5999999999985</v>
      </c>
      <c r="D14" s="50">
        <v>2600.1297188319081</v>
      </c>
      <c r="E14" s="50">
        <v>2696.8604956600088</v>
      </c>
      <c r="F14" s="50">
        <v>-17.718326473764229</v>
      </c>
      <c r="G14" s="48">
        <v>-717.42879264108728</v>
      </c>
      <c r="H14" s="48">
        <v>-2299.2615415773362</v>
      </c>
      <c r="I14" s="48">
        <v>-174.59105932603052</v>
      </c>
      <c r="J14" s="48">
        <v>4659.689999999996</v>
      </c>
      <c r="K14" s="50">
        <v>231.69475410217635</v>
      </c>
      <c r="L14" s="50">
        <v>11.500000000000004</v>
      </c>
      <c r="M14" s="50">
        <v>409.62904839981474</v>
      </c>
      <c r="N14" s="50">
        <v>1127.0578410409021</v>
      </c>
      <c r="O14" s="50">
        <v>272.73250011649992</v>
      </c>
      <c r="P14" s="50">
        <v>2571.9940416938362</v>
      </c>
      <c r="Q14" s="50">
        <v>0</v>
      </c>
      <c r="R14" s="50">
        <v>-7.8881730923755722</v>
      </c>
      <c r="S14" s="50">
        <v>398.64054766428478</v>
      </c>
      <c r="T14" s="50">
        <v>573.2316069903153</v>
      </c>
      <c r="U14" s="50">
        <v>4659.689999999996</v>
      </c>
      <c r="V14" s="50">
        <v>862.99469212604663</v>
      </c>
      <c r="W14" s="51">
        <v>0</v>
      </c>
      <c r="X14" s="51">
        <v>67371.843150234068</v>
      </c>
      <c r="Y14" s="51">
        <v>22748.309259450554</v>
      </c>
      <c r="Z14" s="51" t="s">
        <v>40</v>
      </c>
      <c r="AA14" s="51" t="s">
        <v>40</v>
      </c>
      <c r="AB14" s="51">
        <v>0</v>
      </c>
      <c r="AC14" s="51" t="s">
        <v>40</v>
      </c>
      <c r="AD14" s="51">
        <v>1461.5138898247997</v>
      </c>
      <c r="AE14" s="51">
        <v>200</v>
      </c>
      <c r="AF14" s="51" t="s">
        <v>40</v>
      </c>
      <c r="AG14" s="51" t="s">
        <v>40</v>
      </c>
      <c r="AH14" s="51">
        <v>422.68160875000001</v>
      </c>
      <c r="AI14" s="51">
        <v>2675.9579872099998</v>
      </c>
      <c r="AJ14" s="51">
        <v>1327.55732749</v>
      </c>
      <c r="AK14" s="51">
        <v>17.598128349999996</v>
      </c>
      <c r="AL14" s="51">
        <v>561.83479406999993</v>
      </c>
      <c r="AM14" s="51" t="s">
        <v>40</v>
      </c>
      <c r="AN14" s="51">
        <v>1378.1838414200001</v>
      </c>
      <c r="AO14" s="51">
        <v>1271.0350014999999</v>
      </c>
      <c r="AP14" s="51">
        <v>60.508083220000003</v>
      </c>
      <c r="AQ14" s="51">
        <v>63.559933590000007</v>
      </c>
      <c r="AR14" s="51" t="s">
        <v>40</v>
      </c>
      <c r="AS14" s="51">
        <v>8830.6246586193993</v>
      </c>
      <c r="AT14" s="51">
        <v>10402.826174520002</v>
      </c>
      <c r="AU14" s="51">
        <v>7078.2451558700004</v>
      </c>
      <c r="AV14" s="51">
        <v>96.115634610069279</v>
      </c>
      <c r="AW14" s="51">
        <v>13765.998855509999</v>
      </c>
    </row>
    <row r="15" spans="1:49">
      <c r="A15" t="s">
        <v>93</v>
      </c>
      <c r="B15" s="50">
        <v>13693.2</v>
      </c>
      <c r="C15" s="50">
        <v>9709</v>
      </c>
      <c r="D15" s="50">
        <v>2154.1851770687995</v>
      </c>
      <c r="E15" s="50">
        <v>2516.1348512178215</v>
      </c>
      <c r="F15" s="50">
        <v>-15.892115460910965</v>
      </c>
      <c r="G15" s="48">
        <v>-702.35407419566604</v>
      </c>
      <c r="H15" s="48">
        <v>-5662.7037089353371</v>
      </c>
      <c r="I15" s="48">
        <v>960.15724002137972</v>
      </c>
      <c r="J15" s="48">
        <v>6339.6400000000021</v>
      </c>
      <c r="K15" s="50">
        <v>285.26917757507954</v>
      </c>
      <c r="L15" s="50">
        <v>6.6831964454019124</v>
      </c>
      <c r="M15" s="50">
        <v>397.46311767533302</v>
      </c>
      <c r="N15" s="50">
        <v>1099.8171918709991</v>
      </c>
      <c r="O15" s="50">
        <v>205.7963</v>
      </c>
      <c r="P15" s="50">
        <v>5868.5000089353371</v>
      </c>
      <c r="Q15" s="50">
        <v>0</v>
      </c>
      <c r="R15" s="50">
        <v>-26.852835760734223</v>
      </c>
      <c r="S15" s="50">
        <v>1776.4562763159006</v>
      </c>
      <c r="T15" s="50">
        <v>816.29903629452087</v>
      </c>
      <c r="U15" s="50">
        <v>6339.6400000000021</v>
      </c>
      <c r="V15" s="50">
        <v>-1071.2814589744028</v>
      </c>
      <c r="W15" s="51">
        <v>0</v>
      </c>
      <c r="X15" s="51">
        <v>70916.066398887415</v>
      </c>
      <c r="Y15" s="51">
        <v>22696.794932581837</v>
      </c>
      <c r="Z15" s="51" t="s">
        <v>40</v>
      </c>
      <c r="AA15" s="51" t="s">
        <v>40</v>
      </c>
      <c r="AB15" s="51">
        <v>0</v>
      </c>
      <c r="AC15" s="51" t="s">
        <v>40</v>
      </c>
      <c r="AD15" s="51">
        <v>3069.1635762072515</v>
      </c>
      <c r="AE15" s="51">
        <v>0</v>
      </c>
      <c r="AF15" s="51" t="s">
        <v>40</v>
      </c>
      <c r="AG15" s="51" t="s">
        <v>40</v>
      </c>
      <c r="AH15" s="51">
        <v>440.53222864999998</v>
      </c>
      <c r="AI15" s="51">
        <v>3090.1373446826001</v>
      </c>
      <c r="AJ15" s="51">
        <v>1199.0350320799998</v>
      </c>
      <c r="AK15" s="51">
        <v>6.7139684000000006</v>
      </c>
      <c r="AL15" s="51">
        <v>569.77393847999997</v>
      </c>
      <c r="AM15" s="51" t="s">
        <v>40</v>
      </c>
      <c r="AN15" s="51">
        <v>1343.2158643799999</v>
      </c>
      <c r="AO15" s="51">
        <v>1073.7394835</v>
      </c>
      <c r="AP15" s="51">
        <v>72.945186890000002</v>
      </c>
      <c r="AQ15" s="51">
        <v>40.280289830000001</v>
      </c>
      <c r="AR15" s="51" t="s">
        <v>40</v>
      </c>
      <c r="AS15" s="51">
        <v>9501.8627697305983</v>
      </c>
      <c r="AT15" s="51">
        <v>10361.624688140002</v>
      </c>
      <c r="AU15" s="51">
        <v>7732.2992709000027</v>
      </c>
      <c r="AV15" s="51">
        <v>84.675863639883445</v>
      </c>
      <c r="AW15" s="51">
        <v>15163.165387069999</v>
      </c>
    </row>
    <row r="16" spans="1:49">
      <c r="A16" t="s">
        <v>94</v>
      </c>
      <c r="B16" s="50">
        <v>14388.562</v>
      </c>
      <c r="C16" s="50">
        <v>12042.3</v>
      </c>
      <c r="D16" s="50">
        <v>2321.4118617502927</v>
      </c>
      <c r="E16" s="50">
        <v>2803.8841196997073</v>
      </c>
      <c r="F16" s="50">
        <v>-19.473335599535776</v>
      </c>
      <c r="G16" s="48">
        <v>-1530.0320419312516</v>
      </c>
      <c r="H16" s="48">
        <v>1488.8171670821171</v>
      </c>
      <c r="I16" s="48">
        <v>1597.6803984573326</v>
      </c>
      <c r="J16" s="48">
        <v>-841.74999999999659</v>
      </c>
      <c r="K16" s="50">
        <v>251.0950161232264</v>
      </c>
      <c r="L16" s="50">
        <v>102.210715522771</v>
      </c>
      <c r="M16" s="50">
        <v>361.66316231575354</v>
      </c>
      <c r="N16" s="50">
        <v>1891.6952042470052</v>
      </c>
      <c r="O16" s="50">
        <v>214.76800000000003</v>
      </c>
      <c r="P16" s="50">
        <v>-1274.049167082117</v>
      </c>
      <c r="Q16" s="50">
        <v>0</v>
      </c>
      <c r="R16" s="50">
        <v>17.953600413018101</v>
      </c>
      <c r="S16" s="50">
        <v>4161.8946186004587</v>
      </c>
      <c r="T16" s="50">
        <v>2564.2142201431261</v>
      </c>
      <c r="U16" s="50">
        <v>-841.74999999999659</v>
      </c>
      <c r="V16" s="50">
        <v>145.28638100083538</v>
      </c>
      <c r="W16" s="51">
        <v>0</v>
      </c>
      <c r="X16" s="51">
        <v>71954.039798450409</v>
      </c>
      <c r="Y16" s="51">
        <v>22814.059143638369</v>
      </c>
      <c r="Z16" s="51" t="s">
        <v>40</v>
      </c>
      <c r="AA16" s="51" t="s">
        <v>40</v>
      </c>
      <c r="AB16" s="51">
        <v>0</v>
      </c>
      <c r="AC16" s="51" t="s">
        <v>40</v>
      </c>
      <c r="AD16" s="51">
        <v>2316.2918535954254</v>
      </c>
      <c r="AE16" s="51">
        <v>850</v>
      </c>
      <c r="AF16" s="51" t="s">
        <v>40</v>
      </c>
      <c r="AG16" s="51" t="s">
        <v>40</v>
      </c>
      <c r="AH16" s="51">
        <v>530.74675332000004</v>
      </c>
      <c r="AI16" s="51">
        <v>2835.3810275786</v>
      </c>
      <c r="AJ16" s="51">
        <v>1458.2253032000001</v>
      </c>
      <c r="AK16" s="51">
        <v>5.3128772100000008</v>
      </c>
      <c r="AL16" s="51">
        <v>852.48778220999986</v>
      </c>
      <c r="AM16" s="51" t="s">
        <v>40</v>
      </c>
      <c r="AN16" s="51">
        <v>1105.38660267</v>
      </c>
      <c r="AO16" s="51">
        <v>972.54026650000014</v>
      </c>
      <c r="AP16" s="51">
        <v>85.015218269999977</v>
      </c>
      <c r="AQ16" s="51">
        <v>43.152576070000002</v>
      </c>
      <c r="AR16" s="51" t="s">
        <v>40</v>
      </c>
      <c r="AS16" s="51">
        <v>8795.0343407251985</v>
      </c>
      <c r="AT16" s="51">
        <v>11225.708350050005</v>
      </c>
      <c r="AU16" s="51">
        <v>8251.8503095699962</v>
      </c>
      <c r="AV16" s="51">
        <v>114.14747222015778</v>
      </c>
      <c r="AW16" s="51">
        <v>15461.09194385</v>
      </c>
    </row>
    <row r="17" spans="1:49">
      <c r="A17" t="s">
        <v>95</v>
      </c>
      <c r="B17" s="50">
        <v>16816.699999999997</v>
      </c>
      <c r="C17" s="50">
        <v>12019.599999999999</v>
      </c>
      <c r="D17" s="50">
        <v>2970.0097385247068</v>
      </c>
      <c r="E17" s="50">
        <v>3010.3390533094462</v>
      </c>
      <c r="F17" s="50">
        <v>-19.383139408822856</v>
      </c>
      <c r="G17" s="48">
        <v>-2019.1098920165691</v>
      </c>
      <c r="H17" s="48">
        <v>-994.81481409314256</v>
      </c>
      <c r="I17" s="48">
        <v>2298.7805903827211</v>
      </c>
      <c r="J17" s="48">
        <v>2932.1399999999917</v>
      </c>
      <c r="K17" s="50">
        <v>304.55473224536945</v>
      </c>
      <c r="L17" s="50">
        <v>0.75197700000000078</v>
      </c>
      <c r="M17" s="50">
        <v>335.47763295367156</v>
      </c>
      <c r="N17" s="50">
        <v>2354.5875249702408</v>
      </c>
      <c r="O17" s="50">
        <v>480.25199999999995</v>
      </c>
      <c r="P17" s="50">
        <v>1475.0668140931425</v>
      </c>
      <c r="Q17" s="50">
        <v>0</v>
      </c>
      <c r="R17" s="50">
        <v>-547.79999999999995</v>
      </c>
      <c r="S17" s="50">
        <v>4219.6819971809946</v>
      </c>
      <c r="T17" s="50">
        <v>1920.9014067982737</v>
      </c>
      <c r="U17" s="50">
        <v>2932.1399999999917</v>
      </c>
      <c r="V17" s="50">
        <v>-207.23651634012958</v>
      </c>
      <c r="W17" s="51">
        <v>0</v>
      </c>
      <c r="X17" s="51">
        <v>74227.987077727797</v>
      </c>
      <c r="Y17" s="51">
        <v>23853.476430671319</v>
      </c>
      <c r="Z17" s="51" t="s">
        <v>40</v>
      </c>
      <c r="AA17" s="51" t="s">
        <v>40</v>
      </c>
      <c r="AB17" s="51">
        <v>0</v>
      </c>
      <c r="AC17" s="51" t="s">
        <v>40</v>
      </c>
      <c r="AD17" s="51">
        <v>2272.0265930685828</v>
      </c>
      <c r="AE17" s="51">
        <v>1520</v>
      </c>
      <c r="AF17" s="51" t="s">
        <v>40</v>
      </c>
      <c r="AG17" s="51" t="s">
        <v>40</v>
      </c>
      <c r="AH17" s="51">
        <v>663.26158906000001</v>
      </c>
      <c r="AI17" s="51">
        <v>2701.6729504976997</v>
      </c>
      <c r="AJ17" s="51">
        <v>1453.8314374200004</v>
      </c>
      <c r="AK17" s="51">
        <v>5.7870455700000001</v>
      </c>
      <c r="AL17" s="51">
        <v>1061.6398169900001</v>
      </c>
      <c r="AM17" s="51" t="s">
        <v>40</v>
      </c>
      <c r="AN17" s="51">
        <v>860.64386808000006</v>
      </c>
      <c r="AO17" s="51">
        <v>695.60434669999995</v>
      </c>
      <c r="AP17" s="51">
        <v>102.50095997999999</v>
      </c>
      <c r="AQ17" s="51">
        <v>38.759398769999997</v>
      </c>
      <c r="AR17" s="51" t="s">
        <v>40</v>
      </c>
      <c r="AS17" s="51">
        <v>8520.1800099613974</v>
      </c>
      <c r="AT17" s="51">
        <v>11318.2976985</v>
      </c>
      <c r="AU17" s="51">
        <v>8708.2051638999965</v>
      </c>
      <c r="AV17" s="51">
        <v>92.761442739759545</v>
      </c>
      <c r="AW17" s="51">
        <v>15303.81893675</v>
      </c>
    </row>
    <row r="18" spans="1:49">
      <c r="A18" t="s">
        <v>96</v>
      </c>
      <c r="B18" s="50">
        <v>16067.5</v>
      </c>
      <c r="C18" s="50">
        <v>12207.1</v>
      </c>
      <c r="D18" s="50">
        <v>2943.9975767403098</v>
      </c>
      <c r="E18" s="50">
        <v>3500.7698369612099</v>
      </c>
      <c r="F18" s="50">
        <v>-12.769577151937316</v>
      </c>
      <c r="G18" s="48">
        <v>-3137.0013667311728</v>
      </c>
      <c r="H18" s="48">
        <v>1033.6156245116222</v>
      </c>
      <c r="I18" s="48">
        <v>1192.5115778498202</v>
      </c>
      <c r="J18" s="48">
        <v>3534.2100000000064</v>
      </c>
      <c r="K18" s="50">
        <v>274.12529831727568</v>
      </c>
      <c r="L18" s="50">
        <v>43.631</v>
      </c>
      <c r="M18" s="50">
        <v>346.00327730598514</v>
      </c>
      <c r="N18" s="50">
        <v>3483.004644037158</v>
      </c>
      <c r="O18" s="50">
        <v>714.18700000000001</v>
      </c>
      <c r="P18" s="50">
        <v>-319.42862451162205</v>
      </c>
      <c r="Q18" s="50">
        <v>0</v>
      </c>
      <c r="R18" s="50">
        <v>12.4</v>
      </c>
      <c r="S18" s="50">
        <v>2617.8397893919509</v>
      </c>
      <c r="T18" s="50">
        <v>1425.3282115421307</v>
      </c>
      <c r="U18" s="50">
        <v>3534.2100000000064</v>
      </c>
      <c r="V18" s="50">
        <v>1244.0902714611736</v>
      </c>
      <c r="W18" s="51">
        <v>0</v>
      </c>
      <c r="X18" s="51">
        <v>76851.8583541931</v>
      </c>
      <c r="Y18" s="51">
        <v>23908.379423673134</v>
      </c>
      <c r="Z18" s="51" t="s">
        <v>40</v>
      </c>
      <c r="AA18" s="51" t="s">
        <v>40</v>
      </c>
      <c r="AB18" s="51">
        <v>0</v>
      </c>
      <c r="AC18" s="51" t="s">
        <v>40</v>
      </c>
      <c r="AD18" s="51">
        <v>1728.7</v>
      </c>
      <c r="AE18" s="51">
        <v>1735</v>
      </c>
      <c r="AF18" s="51" t="s">
        <v>40</v>
      </c>
      <c r="AG18" s="51" t="s">
        <v>40</v>
      </c>
      <c r="AH18" s="51">
        <v>641.60471330000007</v>
      </c>
      <c r="AI18" s="51">
        <v>2637.1959789959001</v>
      </c>
      <c r="AJ18" s="51">
        <v>1572.0314769599997</v>
      </c>
      <c r="AK18" s="51">
        <v>7.1456426000000004</v>
      </c>
      <c r="AL18" s="51">
        <v>1247.2999442</v>
      </c>
      <c r="AM18" s="51" t="s">
        <v>40</v>
      </c>
      <c r="AN18" s="51">
        <v>841.62489925</v>
      </c>
      <c r="AO18" s="51">
        <v>707.71720847999995</v>
      </c>
      <c r="AP18" s="51">
        <v>110.70934751999998</v>
      </c>
      <c r="AQ18" s="51">
        <v>63.303887870000004</v>
      </c>
      <c r="AR18" s="51" t="s">
        <v>40</v>
      </c>
      <c r="AS18" s="51">
        <v>8559.9611696872998</v>
      </c>
      <c r="AT18" s="51">
        <v>12065.759850479997</v>
      </c>
      <c r="AU18" s="51">
        <v>9422.2200185599977</v>
      </c>
      <c r="AV18" s="51">
        <v>132.87393243020782</v>
      </c>
      <c r="AW18" s="51">
        <v>16158.496079709999</v>
      </c>
    </row>
    <row r="19" spans="1:49">
      <c r="A19" t="s">
        <v>97</v>
      </c>
      <c r="B19" s="50">
        <v>17526.3</v>
      </c>
      <c r="C19" s="50">
        <v>14584</v>
      </c>
      <c r="D19" s="50">
        <v>2579.4281344215733</v>
      </c>
      <c r="E19" s="50">
        <v>3286.2655755988144</v>
      </c>
      <c r="F19" s="50">
        <v>-15.40345380164754</v>
      </c>
      <c r="G19" s="48">
        <v>-1946.1918938561826</v>
      </c>
      <c r="H19" s="48">
        <v>2143.6933745499409</v>
      </c>
      <c r="I19" s="48">
        <v>1695.5767553915457</v>
      </c>
      <c r="J19" s="48">
        <v>-2620.9399999999969</v>
      </c>
      <c r="K19" s="50">
        <v>313.62665941481686</v>
      </c>
      <c r="L19" s="50">
        <v>14.751144792002579</v>
      </c>
      <c r="M19" s="50">
        <v>318.61090804961088</v>
      </c>
      <c r="N19" s="50">
        <v>2264.8028019057933</v>
      </c>
      <c r="O19" s="50">
        <v>687.62599999999998</v>
      </c>
      <c r="P19" s="50">
        <v>-1456.067374549941</v>
      </c>
      <c r="Q19" s="50">
        <v>0</v>
      </c>
      <c r="R19" s="50">
        <v>-59.9</v>
      </c>
      <c r="S19" s="50">
        <v>5196.4462136480097</v>
      </c>
      <c r="T19" s="50">
        <v>3500.869458256464</v>
      </c>
      <c r="U19" s="50">
        <v>-2620.9399999999969</v>
      </c>
      <c r="V19" s="50">
        <v>-1001.9727026449202</v>
      </c>
      <c r="W19" s="51">
        <v>0</v>
      </c>
      <c r="X19" s="51">
        <v>76710.543798864965</v>
      </c>
      <c r="Y19" s="51">
        <v>23678.657071753965</v>
      </c>
      <c r="Z19" s="51" t="s">
        <v>40</v>
      </c>
      <c r="AA19" s="51" t="s">
        <v>40</v>
      </c>
      <c r="AB19" s="51">
        <v>0</v>
      </c>
      <c r="AC19" s="51" t="s">
        <v>40</v>
      </c>
      <c r="AD19" s="51">
        <v>953</v>
      </c>
      <c r="AE19" s="51">
        <v>2400</v>
      </c>
      <c r="AF19" s="51" t="s">
        <v>40</v>
      </c>
      <c r="AG19" s="51" t="s">
        <v>40</v>
      </c>
      <c r="AH19" s="51">
        <v>722.90641553</v>
      </c>
      <c r="AI19" s="51">
        <v>2584.4387968019</v>
      </c>
      <c r="AJ19" s="51">
        <v>1849.1984529399999</v>
      </c>
      <c r="AK19" s="51">
        <v>11.238425339999999</v>
      </c>
      <c r="AL19" s="51">
        <v>1234.8802659799999</v>
      </c>
      <c r="AM19" s="51" t="s">
        <v>40</v>
      </c>
      <c r="AN19" s="51">
        <v>834.24046959999998</v>
      </c>
      <c r="AO19" s="51">
        <v>707.32933084000001</v>
      </c>
      <c r="AP19" s="51">
        <v>127.44146146000001</v>
      </c>
      <c r="AQ19" s="51">
        <v>45.334143859999998</v>
      </c>
      <c r="AR19" s="51" t="s">
        <v>40</v>
      </c>
      <c r="AS19" s="51">
        <v>7824.3493212209996</v>
      </c>
      <c r="AT19" s="51">
        <v>12820.502325940008</v>
      </c>
      <c r="AU19" s="51">
        <v>11613.504691310005</v>
      </c>
      <c r="AV19" s="51">
        <v>178.37738867991456</v>
      </c>
      <c r="AW19" s="51">
        <v>17797.308243170002</v>
      </c>
    </row>
    <row r="20" spans="1:49">
      <c r="A20" t="s">
        <v>98</v>
      </c>
      <c r="B20" s="50">
        <v>21338.372000000003</v>
      </c>
      <c r="C20" s="50">
        <v>15679.9</v>
      </c>
      <c r="D20" s="50">
        <v>2838.1610186085863</v>
      </c>
      <c r="E20" s="50">
        <v>3537.7184512675562</v>
      </c>
      <c r="F20" s="50">
        <v>-17.448657695532511</v>
      </c>
      <c r="G20" s="48">
        <v>-1854.0751498344027</v>
      </c>
      <c r="H20" s="48">
        <v>4012.078220251371</v>
      </c>
      <c r="I20" s="48">
        <v>2415.1265209995636</v>
      </c>
      <c r="J20" s="48">
        <v>-49.430000000006167</v>
      </c>
      <c r="K20" s="50">
        <v>259.49490650821645</v>
      </c>
      <c r="L20" s="50">
        <v>123.80000000000003</v>
      </c>
      <c r="M20" s="50">
        <v>498.52132075785471</v>
      </c>
      <c r="N20" s="50">
        <v>2352.5964705922574</v>
      </c>
      <c r="O20" s="50">
        <v>1776.7266999999999</v>
      </c>
      <c r="P20" s="50">
        <v>-2235.3515202513713</v>
      </c>
      <c r="Q20" s="50">
        <v>0</v>
      </c>
      <c r="R20" s="50">
        <v>-11.8</v>
      </c>
      <c r="S20" s="50">
        <v>4809.1173481718815</v>
      </c>
      <c r="T20" s="50">
        <v>2393.9908271723179</v>
      </c>
      <c r="U20" s="50">
        <v>-49.430000000006167</v>
      </c>
      <c r="V20" s="50">
        <v>1419.7807711491469</v>
      </c>
      <c r="W20" s="51">
        <v>0</v>
      </c>
      <c r="X20" s="51">
        <v>71144.838693048674</v>
      </c>
      <c r="Y20" s="51">
        <v>23150.73398324498</v>
      </c>
      <c r="Z20" s="51" t="s">
        <v>40</v>
      </c>
      <c r="AA20" s="51" t="s">
        <v>40</v>
      </c>
      <c r="AB20" s="51">
        <v>0</v>
      </c>
      <c r="AC20" s="51" t="s">
        <v>40</v>
      </c>
      <c r="AD20" s="51">
        <v>422.28662054946369</v>
      </c>
      <c r="AE20" s="51">
        <v>3700</v>
      </c>
      <c r="AF20" s="51" t="s">
        <v>40</v>
      </c>
      <c r="AG20" s="51" t="s">
        <v>40</v>
      </c>
      <c r="AH20" s="51">
        <v>397.14940895999996</v>
      </c>
      <c r="AI20" s="51">
        <v>2431.7424396310998</v>
      </c>
      <c r="AJ20" s="51">
        <v>1944.9205002000001</v>
      </c>
      <c r="AK20" s="51">
        <v>16.836464589999999</v>
      </c>
      <c r="AL20" s="51">
        <v>1214.5217117499999</v>
      </c>
      <c r="AM20" s="51" t="s">
        <v>40</v>
      </c>
      <c r="AN20" s="51">
        <v>843.80697799000006</v>
      </c>
      <c r="AO20" s="51">
        <v>670.57037769999999</v>
      </c>
      <c r="AP20" s="51">
        <v>111.67067142000001</v>
      </c>
      <c r="AQ20" s="51">
        <v>42.021636100000002</v>
      </c>
      <c r="AR20" s="51" t="s">
        <v>40</v>
      </c>
      <c r="AS20" s="51">
        <v>7709.9208493255983</v>
      </c>
      <c r="AT20" s="51">
        <v>13165.01870861</v>
      </c>
      <c r="AU20" s="51">
        <v>11895.215322710004</v>
      </c>
      <c r="AV20" s="51">
        <v>148.66893791999999</v>
      </c>
      <c r="AW20" s="51">
        <v>19332.68155927</v>
      </c>
    </row>
    <row r="21" spans="1:49">
      <c r="A21" t="s">
        <v>99</v>
      </c>
      <c r="B21" s="50">
        <v>15227.300000000001</v>
      </c>
      <c r="C21" s="50">
        <v>12125.199999999999</v>
      </c>
      <c r="D21" s="50">
        <v>3062.5623420058582</v>
      </c>
      <c r="E21" s="50">
        <v>3321.7302346519941</v>
      </c>
      <c r="F21" s="50">
        <v>-6.0199771055692537</v>
      </c>
      <c r="G21" s="48">
        <v>-1397.350130225368</v>
      </c>
      <c r="H21" s="48">
        <v>689.20184399694108</v>
      </c>
      <c r="I21" s="48">
        <v>754.68880581443864</v>
      </c>
      <c r="J21" s="48">
        <v>-846.45999999999424</v>
      </c>
      <c r="K21" s="50">
        <v>267.21319111141753</v>
      </c>
      <c r="L21" s="50">
        <v>2.8778719348751531</v>
      </c>
      <c r="M21" s="50">
        <v>227.79908276411192</v>
      </c>
      <c r="N21" s="50">
        <v>1625.14921298948</v>
      </c>
      <c r="O21" s="50">
        <v>-1022.9758507704335</v>
      </c>
      <c r="P21" s="50">
        <v>-1712.1776947673745</v>
      </c>
      <c r="Q21" s="50">
        <v>0</v>
      </c>
      <c r="R21" s="50">
        <v>-875.4</v>
      </c>
      <c r="S21" s="50">
        <v>-382.88831007091676</v>
      </c>
      <c r="T21" s="50">
        <v>-1137.5771158853554</v>
      </c>
      <c r="U21" s="50">
        <v>-846.45999999999424</v>
      </c>
      <c r="V21" s="50">
        <v>-714.21050258423679</v>
      </c>
      <c r="W21" s="51">
        <v>0</v>
      </c>
      <c r="X21" s="51">
        <v>67761.804388081568</v>
      </c>
      <c r="Y21" s="51">
        <v>24054.593897554179</v>
      </c>
      <c r="Z21" s="51" t="s">
        <v>40</v>
      </c>
      <c r="AA21" s="51" t="s">
        <v>40</v>
      </c>
      <c r="AB21" s="51">
        <v>0</v>
      </c>
      <c r="AC21" s="51" t="s">
        <v>40</v>
      </c>
      <c r="AD21" s="51">
        <v>255.04572018398289</v>
      </c>
      <c r="AE21" s="51">
        <v>4290</v>
      </c>
      <c r="AF21" s="51" t="s">
        <v>40</v>
      </c>
      <c r="AG21" s="51" t="s">
        <v>40</v>
      </c>
      <c r="AH21" s="51">
        <v>484.83672919999998</v>
      </c>
      <c r="AI21" s="51">
        <v>2210.0868611077003</v>
      </c>
      <c r="AJ21" s="51">
        <v>1579.4823288599996</v>
      </c>
      <c r="AK21" s="51">
        <v>13.517290859999999</v>
      </c>
      <c r="AL21" s="51">
        <v>938.40690086000006</v>
      </c>
      <c r="AM21" s="51" t="s">
        <v>40</v>
      </c>
      <c r="AN21" s="51">
        <v>805.45396899000002</v>
      </c>
      <c r="AO21" s="51">
        <v>644.55556697999998</v>
      </c>
      <c r="AP21" s="51">
        <v>122.42175603999999</v>
      </c>
      <c r="AQ21" s="51">
        <v>20.383104979999999</v>
      </c>
      <c r="AR21" s="51" t="s">
        <v>40</v>
      </c>
      <c r="AS21" s="51">
        <v>7357.404414400401</v>
      </c>
      <c r="AT21" s="51">
        <v>12638.090521509996</v>
      </c>
      <c r="AU21" s="51">
        <v>11138.157383180001</v>
      </c>
      <c r="AV21" s="51">
        <v>127.33590837989628</v>
      </c>
      <c r="AW21" s="51">
        <v>19649.285471400006</v>
      </c>
    </row>
    <row r="22" spans="1:49">
      <c r="A22" t="s">
        <v>100</v>
      </c>
      <c r="B22" s="50">
        <v>11954.2</v>
      </c>
      <c r="C22" s="50">
        <v>7955.5000000000009</v>
      </c>
      <c r="D22" s="50">
        <v>2755.1961460775024</v>
      </c>
      <c r="E22" s="50">
        <v>3386.0044897178823</v>
      </c>
      <c r="F22" s="50">
        <v>-9.9565828617542778</v>
      </c>
      <c r="G22" s="48">
        <v>-1329.3757745103107</v>
      </c>
      <c r="H22" s="48">
        <v>826.39480648789242</v>
      </c>
      <c r="I22" s="48">
        <v>1300.3478927295025</v>
      </c>
      <c r="J22" s="48">
        <v>267.11999999999756</v>
      </c>
      <c r="K22" s="50">
        <v>195.48254204155307</v>
      </c>
      <c r="L22" s="50">
        <v>22.068296773461221</v>
      </c>
      <c r="M22" s="50">
        <v>341.1049664236192</v>
      </c>
      <c r="N22" s="50">
        <v>1670.4807409339298</v>
      </c>
      <c r="O22" s="50">
        <v>849.44185987978483</v>
      </c>
      <c r="P22" s="50">
        <v>23.047053391892376</v>
      </c>
      <c r="Q22" s="50">
        <v>0</v>
      </c>
      <c r="R22" s="50">
        <v>0.9</v>
      </c>
      <c r="S22" s="50">
        <v>1731.6305111573483</v>
      </c>
      <c r="T22" s="50">
        <v>431.28261842784582</v>
      </c>
      <c r="U22" s="50">
        <v>267.11999999999756</v>
      </c>
      <c r="V22" s="50">
        <v>-149.17292643459837</v>
      </c>
      <c r="W22" s="51">
        <v>0</v>
      </c>
      <c r="X22" s="51">
        <v>66008.774740021574</v>
      </c>
      <c r="Y22" s="51">
        <v>23416.156173579831</v>
      </c>
      <c r="Z22" s="51" t="s">
        <v>40</v>
      </c>
      <c r="AA22" s="51" t="s">
        <v>40</v>
      </c>
      <c r="AB22" s="51">
        <v>0</v>
      </c>
      <c r="AC22" s="51" t="s">
        <v>40</v>
      </c>
      <c r="AD22" s="51">
        <v>188.18630026881723</v>
      </c>
      <c r="AE22" s="51">
        <v>5800</v>
      </c>
      <c r="AF22" s="51" t="s">
        <v>40</v>
      </c>
      <c r="AG22" s="51" t="s">
        <v>40</v>
      </c>
      <c r="AH22" s="51">
        <v>298.48884175000001</v>
      </c>
      <c r="AI22" s="51">
        <v>2065.8435646902999</v>
      </c>
      <c r="AJ22" s="51">
        <v>1366.86079832</v>
      </c>
      <c r="AK22" s="51">
        <v>23.319928839999999</v>
      </c>
      <c r="AL22" s="51">
        <v>755.90566577999982</v>
      </c>
      <c r="AM22" s="51" t="s">
        <v>40</v>
      </c>
      <c r="AN22" s="51">
        <v>780.39023723000003</v>
      </c>
      <c r="AO22" s="51">
        <v>583.09659258999989</v>
      </c>
      <c r="AP22" s="51">
        <v>183.88084313000002</v>
      </c>
      <c r="AQ22" s="51">
        <v>17.60148019</v>
      </c>
      <c r="AR22" s="51" t="s">
        <v>40</v>
      </c>
      <c r="AS22" s="51">
        <v>6880.3432259733991</v>
      </c>
      <c r="AT22" s="51">
        <v>12186.37770562</v>
      </c>
      <c r="AU22" s="51">
        <v>10435.203702670002</v>
      </c>
      <c r="AV22" s="51">
        <v>203.22512633014438</v>
      </c>
      <c r="AW22" s="51">
        <v>18862.541801750005</v>
      </c>
    </row>
    <row r="23" spans="1:49">
      <c r="A23" t="s">
        <v>101</v>
      </c>
      <c r="B23" s="50">
        <v>15499.383</v>
      </c>
      <c r="C23" s="50">
        <v>8699.9440000000013</v>
      </c>
      <c r="D23" s="50">
        <v>2346.016204515654</v>
      </c>
      <c r="E23" s="50">
        <v>2696.0505242339932</v>
      </c>
      <c r="F23" s="50">
        <v>-15.197303991075774</v>
      </c>
      <c r="G23" s="48">
        <v>-581.00071087990068</v>
      </c>
      <c r="H23" s="48">
        <v>-29.59654571041915</v>
      </c>
      <c r="I23" s="48">
        <v>4379.9826157766256</v>
      </c>
      <c r="J23" s="48">
        <v>-698.72000000000344</v>
      </c>
      <c r="K23" s="50">
        <v>267.97598100527262</v>
      </c>
      <c r="L23" s="50">
        <v>0.60000000000000009</v>
      </c>
      <c r="M23" s="50">
        <v>-235.17712978298061</v>
      </c>
      <c r="N23" s="50">
        <v>345.82358109692012</v>
      </c>
      <c r="O23" s="50">
        <v>-315.54174557368788</v>
      </c>
      <c r="P23" s="50">
        <v>-285.94519986326873</v>
      </c>
      <c r="Q23" s="50">
        <v>0</v>
      </c>
      <c r="R23" s="50">
        <v>-3.1</v>
      </c>
      <c r="S23" s="50">
        <v>4536.052030586241</v>
      </c>
      <c r="T23" s="50">
        <v>156.06941480961558</v>
      </c>
      <c r="U23" s="50">
        <v>-698.72000000000344</v>
      </c>
      <c r="V23" s="50">
        <v>-1224.6597291072444</v>
      </c>
      <c r="W23" s="51">
        <v>0</v>
      </c>
      <c r="X23" s="51">
        <v>66901.13521222891</v>
      </c>
      <c r="Y23" s="51">
        <v>24143.035187308444</v>
      </c>
      <c r="Z23" s="51" t="s">
        <v>40</v>
      </c>
      <c r="AA23" s="51" t="s">
        <v>40</v>
      </c>
      <c r="AB23" s="51">
        <v>0</v>
      </c>
      <c r="AC23" s="51" t="s">
        <v>40</v>
      </c>
      <c r="AD23" s="51">
        <v>191.95105135633395</v>
      </c>
      <c r="AE23" s="51">
        <v>5300</v>
      </c>
      <c r="AF23" s="51" t="s">
        <v>40</v>
      </c>
      <c r="AG23" s="51" t="s">
        <v>40</v>
      </c>
      <c r="AH23" s="51">
        <v>310.86874532999997</v>
      </c>
      <c r="AI23" s="51">
        <v>1963.2874280585002</v>
      </c>
      <c r="AJ23" s="51">
        <v>1214.7936188100002</v>
      </c>
      <c r="AK23" s="51">
        <v>13.392907869999997</v>
      </c>
      <c r="AL23" s="51">
        <v>749.77657848999991</v>
      </c>
      <c r="AM23" s="51" t="s">
        <v>40</v>
      </c>
      <c r="AN23" s="51">
        <v>805.57553956999993</v>
      </c>
      <c r="AO23" s="51">
        <v>550.14224402000002</v>
      </c>
      <c r="AP23" s="51">
        <v>140.69858476000002</v>
      </c>
      <c r="AQ23" s="51">
        <v>80.999417180000009</v>
      </c>
      <c r="AR23" s="51" t="s">
        <v>40</v>
      </c>
      <c r="AS23" s="51">
        <v>6465.6470366038002</v>
      </c>
      <c r="AT23" s="51">
        <v>12562.627331090007</v>
      </c>
      <c r="AU23" s="51">
        <v>10700.483604859997</v>
      </c>
      <c r="AV23" s="51">
        <v>225.25268467980777</v>
      </c>
      <c r="AW23" s="51">
        <v>18970.709787580003</v>
      </c>
    </row>
    <row r="24" spans="1:49">
      <c r="A24" t="s">
        <v>102</v>
      </c>
      <c r="B24" s="50">
        <v>13837.668</v>
      </c>
      <c r="C24" s="50">
        <v>10073.18</v>
      </c>
      <c r="D24" s="50">
        <v>2313.6868569272779</v>
      </c>
      <c r="E24" s="50">
        <v>3036.4884947941086</v>
      </c>
      <c r="F24" s="50">
        <v>-21.413774529939563</v>
      </c>
      <c r="G24" s="48">
        <v>-330.66160221994141</v>
      </c>
      <c r="H24" s="48">
        <v>817.14724755782527</v>
      </c>
      <c r="I24" s="48">
        <v>-1761.2617350942157</v>
      </c>
      <c r="J24" s="48">
        <v>1811.0900000000029</v>
      </c>
      <c r="K24" s="50">
        <v>191.84775656578728</v>
      </c>
      <c r="L24" s="50">
        <v>54.716731891664914</v>
      </c>
      <c r="M24" s="50">
        <v>354.19300063328899</v>
      </c>
      <c r="N24" s="50">
        <v>684.8546028532304</v>
      </c>
      <c r="O24" s="50">
        <v>135.30180000000001</v>
      </c>
      <c r="P24" s="50">
        <v>-681.8454475578252</v>
      </c>
      <c r="Q24" s="50">
        <v>0</v>
      </c>
      <c r="R24" s="50">
        <v>-20.399999999999999</v>
      </c>
      <c r="S24" s="50">
        <v>367.69447526915769</v>
      </c>
      <c r="T24" s="50">
        <v>2128.9562103633734</v>
      </c>
      <c r="U24" s="50">
        <v>1811.0900000000029</v>
      </c>
      <c r="V24" s="50">
        <v>-202.72471854509695</v>
      </c>
      <c r="W24" s="51">
        <v>0</v>
      </c>
      <c r="X24" s="51">
        <v>67539.973693167587</v>
      </c>
      <c r="Y24" s="51">
        <v>24979.096156641586</v>
      </c>
      <c r="Z24" s="51" t="s">
        <v>40</v>
      </c>
      <c r="AA24" s="51" t="s">
        <v>40</v>
      </c>
      <c r="AB24" s="51">
        <v>2662</v>
      </c>
      <c r="AC24" s="51" t="s">
        <v>40</v>
      </c>
      <c r="AD24" s="51">
        <v>16.910341399947967</v>
      </c>
      <c r="AE24" s="51">
        <v>4700</v>
      </c>
      <c r="AF24" s="51" t="s">
        <v>40</v>
      </c>
      <c r="AG24" s="51" t="s">
        <v>40</v>
      </c>
      <c r="AH24" s="51">
        <v>218.48406172000003</v>
      </c>
      <c r="AI24" s="51">
        <v>1930.2732301404001</v>
      </c>
      <c r="AJ24" s="51">
        <v>1292.0646067600003</v>
      </c>
      <c r="AK24" s="51">
        <v>9.4568754800000008</v>
      </c>
      <c r="AL24" s="51">
        <v>511.61049970999994</v>
      </c>
      <c r="AM24" s="51" t="s">
        <v>40</v>
      </c>
      <c r="AN24" s="51">
        <v>845.64734952000003</v>
      </c>
      <c r="AO24" s="51">
        <v>433.19836629999998</v>
      </c>
      <c r="AP24" s="51">
        <v>117.99404799</v>
      </c>
      <c r="AQ24" s="51">
        <v>48.680917410000006</v>
      </c>
      <c r="AR24" s="51" t="s">
        <v>40</v>
      </c>
      <c r="AS24" s="51">
        <v>6474.3686926508999</v>
      </c>
      <c r="AT24" s="51">
        <v>12234.910961330004</v>
      </c>
      <c r="AU24" s="51">
        <v>11118.31493875</v>
      </c>
      <c r="AV24" s="51">
        <v>215.88299659999817</v>
      </c>
      <c r="AW24" s="51">
        <v>18378.26390382</v>
      </c>
    </row>
    <row r="25" spans="1:49">
      <c r="A25" t="s">
        <v>103</v>
      </c>
      <c r="B25" s="50">
        <v>14499.733</v>
      </c>
      <c r="C25" s="50">
        <v>10417.51</v>
      </c>
      <c r="D25" s="50">
        <v>3129.7221161143393</v>
      </c>
      <c r="E25" s="50">
        <v>3418.1093044930572</v>
      </c>
      <c r="F25" s="50">
        <v>-12.790125727726526</v>
      </c>
      <c r="G25" s="48">
        <v>-1064.5744335282575</v>
      </c>
      <c r="H25" s="48">
        <v>539.19762828730029</v>
      </c>
      <c r="I25" s="48">
        <v>1351.6732284576196</v>
      </c>
      <c r="J25" s="48">
        <v>-33.279999999997862</v>
      </c>
      <c r="K25" s="50">
        <v>264.8658955016453</v>
      </c>
      <c r="L25" s="50">
        <v>2.5991993196064977</v>
      </c>
      <c r="M25" s="50">
        <v>251.42556647174246</v>
      </c>
      <c r="N25" s="50">
        <v>1316</v>
      </c>
      <c r="O25" s="50">
        <v>-23.668000000000006</v>
      </c>
      <c r="P25" s="50">
        <v>-562.8656282873003</v>
      </c>
      <c r="Q25" s="50">
        <v>0</v>
      </c>
      <c r="R25" s="50">
        <v>-1225.7</v>
      </c>
      <c r="S25" s="50">
        <v>-456.05594552361003</v>
      </c>
      <c r="T25" s="50">
        <v>-1807.7291739812297</v>
      </c>
      <c r="U25" s="50">
        <v>-33.279999999997862</v>
      </c>
      <c r="V25" s="50">
        <v>955.24007951890303</v>
      </c>
      <c r="W25" s="51">
        <v>0</v>
      </c>
      <c r="X25" s="51">
        <v>66731.829992739047</v>
      </c>
      <c r="Y25" s="51">
        <v>25691.204381537271</v>
      </c>
      <c r="Z25" s="51" t="s">
        <v>40</v>
      </c>
      <c r="AA25" s="51" t="s">
        <v>40</v>
      </c>
      <c r="AB25" s="51">
        <v>2645.3077284840883</v>
      </c>
      <c r="AC25" s="51" t="s">
        <v>40</v>
      </c>
      <c r="AD25" s="51">
        <v>1.3834768421053181</v>
      </c>
      <c r="AE25" s="51">
        <v>2910</v>
      </c>
      <c r="AF25" s="51" t="s">
        <v>40</v>
      </c>
      <c r="AG25" s="51" t="s">
        <v>40</v>
      </c>
      <c r="AH25" s="51">
        <v>221.81999820000001</v>
      </c>
      <c r="AI25" s="51">
        <v>1762.050753236</v>
      </c>
      <c r="AJ25" s="51">
        <v>1167.4279705500003</v>
      </c>
      <c r="AK25" s="51">
        <v>11.9882705</v>
      </c>
      <c r="AL25" s="51">
        <v>359.35473983000003</v>
      </c>
      <c r="AM25" s="51" t="s">
        <v>40</v>
      </c>
      <c r="AN25" s="51">
        <v>832.29471354999998</v>
      </c>
      <c r="AO25" s="51">
        <v>385.45912847999995</v>
      </c>
      <c r="AP25" s="51">
        <v>127.98269886</v>
      </c>
      <c r="AQ25" s="51">
        <v>114.26798149</v>
      </c>
      <c r="AR25" s="51" t="s">
        <v>40</v>
      </c>
      <c r="AS25" s="51">
        <v>5971.8609411801008</v>
      </c>
      <c r="AT25" s="51">
        <v>11781.010099319998</v>
      </c>
      <c r="AU25" s="51">
        <v>10324.796504600008</v>
      </c>
      <c r="AV25" s="51">
        <v>155.61089133999999</v>
      </c>
      <c r="AW25" s="51">
        <v>18163.538989200002</v>
      </c>
    </row>
    <row r="26" spans="1:49">
      <c r="A26" t="s">
        <v>104</v>
      </c>
      <c r="B26" s="50">
        <v>13082.377999999999</v>
      </c>
      <c r="C26" s="50">
        <v>10561.397642349997</v>
      </c>
      <c r="D26" s="50">
        <v>3164.9857716126107</v>
      </c>
      <c r="E26" s="50">
        <v>3735.5936919544683</v>
      </c>
      <c r="F26" s="50">
        <v>-13.773383500087508</v>
      </c>
      <c r="G26" s="48">
        <v>-3159.370290897717</v>
      </c>
      <c r="H26" s="48">
        <v>-211.4730920317578</v>
      </c>
      <c r="I26" s="48">
        <v>1989.6489281014499</v>
      </c>
      <c r="J26" s="48">
        <v>-303.60000000000474</v>
      </c>
      <c r="K26" s="50">
        <v>139.98322543753892</v>
      </c>
      <c r="L26" s="50">
        <v>17.275787489199026</v>
      </c>
      <c r="M26" s="50">
        <v>428.18692860181744</v>
      </c>
      <c r="N26" s="50">
        <v>3587.5572194995343</v>
      </c>
      <c r="O26" s="50">
        <v>-21.657600000000002</v>
      </c>
      <c r="P26" s="50">
        <v>189.8154920317578</v>
      </c>
      <c r="Q26" s="50">
        <v>0</v>
      </c>
      <c r="R26" s="50">
        <v>-23.4</v>
      </c>
      <c r="S26" s="50">
        <v>3095.5273397450178</v>
      </c>
      <c r="T26" s="50">
        <v>1105.8784116435679</v>
      </c>
      <c r="U26" s="50">
        <v>-303.60000000000474</v>
      </c>
      <c r="V26" s="50">
        <v>-46.150405240245618</v>
      </c>
      <c r="W26" s="51">
        <v>0</v>
      </c>
      <c r="X26" s="51">
        <v>65359.335142571719</v>
      </c>
      <c r="Y26" s="51">
        <v>25505.075274824627</v>
      </c>
      <c r="Z26" s="51" t="s">
        <v>40</v>
      </c>
      <c r="AA26" s="51" t="s">
        <v>40</v>
      </c>
      <c r="AB26" s="51">
        <v>2561.7759222711402</v>
      </c>
      <c r="AC26" s="51" t="s">
        <v>40</v>
      </c>
      <c r="AD26" s="51">
        <v>1.4617070654976791E-2</v>
      </c>
      <c r="AE26" s="51">
        <v>3550</v>
      </c>
      <c r="AF26" s="51" t="s">
        <v>40</v>
      </c>
      <c r="AG26" s="51" t="s">
        <v>40</v>
      </c>
      <c r="AH26" s="51">
        <v>236.70103020999997</v>
      </c>
      <c r="AI26" s="51">
        <v>1644.4293917125001</v>
      </c>
      <c r="AJ26" s="51">
        <v>964.67309139000008</v>
      </c>
      <c r="AK26" s="51">
        <v>10.329558630000001</v>
      </c>
      <c r="AL26" s="51">
        <v>390.45654200000001</v>
      </c>
      <c r="AM26" s="51" t="s">
        <v>40</v>
      </c>
      <c r="AN26" s="51">
        <v>814.33718598000007</v>
      </c>
      <c r="AO26" s="51">
        <v>359.95622598</v>
      </c>
      <c r="AP26" s="51">
        <v>89.145346839999988</v>
      </c>
      <c r="AQ26" s="51">
        <v>41.212786450000003</v>
      </c>
      <c r="AR26" s="51" t="s">
        <v>40</v>
      </c>
      <c r="AS26" s="51">
        <v>5918.6025569836011</v>
      </c>
      <c r="AT26" s="51">
        <v>11768.37089762</v>
      </c>
      <c r="AU26" s="51">
        <v>10615.58818576</v>
      </c>
      <c r="AV26" s="51">
        <v>212.80408105010468</v>
      </c>
      <c r="AW26" s="51">
        <v>18477.782867219994</v>
      </c>
    </row>
    <row r="27" spans="1:49">
      <c r="A27" t="s">
        <v>105</v>
      </c>
      <c r="B27" s="50">
        <v>19117.864000000001</v>
      </c>
      <c r="C27" s="50">
        <v>13181.124904450004</v>
      </c>
      <c r="D27" s="50">
        <v>2987.7524546342515</v>
      </c>
      <c r="E27" s="50">
        <v>3551.93509050901</v>
      </c>
      <c r="F27" s="50">
        <v>-11.665439274438022</v>
      </c>
      <c r="G27" s="48">
        <v>-1898.7373983172104</v>
      </c>
      <c r="H27" s="48">
        <v>-1082.5785625728925</v>
      </c>
      <c r="I27" s="48">
        <v>1730.3693116529846</v>
      </c>
      <c r="J27" s="48">
        <v>2104.4100000000044</v>
      </c>
      <c r="K27" s="50">
        <v>215.22177862045288</v>
      </c>
      <c r="L27" s="50">
        <v>3.9</v>
      </c>
      <c r="M27" s="50">
        <v>4.0516403674448043</v>
      </c>
      <c r="N27" s="50">
        <v>1902.7890386846552</v>
      </c>
      <c r="O27" s="50">
        <v>-1020.4557978655796</v>
      </c>
      <c r="P27" s="50">
        <v>62.122764707312925</v>
      </c>
      <c r="Q27" s="50">
        <v>0</v>
      </c>
      <c r="R27" s="50">
        <v>-84.02500203350489</v>
      </c>
      <c r="S27" s="50">
        <v>2516.9307583109812</v>
      </c>
      <c r="T27" s="50">
        <v>786.56144665799661</v>
      </c>
      <c r="U27" s="50">
        <v>2104.4100000000044</v>
      </c>
      <c r="V27" s="50">
        <v>-1167.7951183974417</v>
      </c>
      <c r="W27" s="51">
        <v>0</v>
      </c>
      <c r="X27" s="51">
        <v>56543.77786453053</v>
      </c>
      <c r="Y27" s="51">
        <v>25399.158096036397</v>
      </c>
      <c r="Z27" s="51" t="s">
        <v>40</v>
      </c>
      <c r="AA27" s="51" t="s">
        <v>40</v>
      </c>
      <c r="AB27" s="51">
        <v>2495.4773735581189</v>
      </c>
      <c r="AC27" s="51" t="s">
        <v>40</v>
      </c>
      <c r="AD27" s="51">
        <v>1.0175527855507505</v>
      </c>
      <c r="AE27" s="51">
        <v>2080</v>
      </c>
      <c r="AF27" s="51" t="s">
        <v>40</v>
      </c>
      <c r="AG27" s="51" t="s">
        <v>40</v>
      </c>
      <c r="AH27" s="51">
        <v>259.25644545</v>
      </c>
      <c r="AI27" s="51">
        <v>1495.4624251379</v>
      </c>
      <c r="AJ27" s="51">
        <v>999.56117955999991</v>
      </c>
      <c r="AK27" s="51">
        <v>12.885024029999999</v>
      </c>
      <c r="AL27" s="51">
        <v>214.87288879000002</v>
      </c>
      <c r="AM27" s="51" t="s">
        <v>40</v>
      </c>
      <c r="AN27" s="51">
        <v>788.54304222999997</v>
      </c>
      <c r="AO27" s="51">
        <v>353.30263138000004</v>
      </c>
      <c r="AP27" s="51">
        <v>79.994356269999997</v>
      </c>
      <c r="AQ27" s="51">
        <v>39.551479</v>
      </c>
      <c r="AR27" s="51" t="s">
        <v>40</v>
      </c>
      <c r="AS27" s="51">
        <v>6256.5082906441003</v>
      </c>
      <c r="AT27" s="51">
        <v>12193.515105550003</v>
      </c>
      <c r="AU27" s="51">
        <v>11994.728153340007</v>
      </c>
      <c r="AV27" s="51">
        <v>242.11979249996554</v>
      </c>
      <c r="AW27" s="51">
        <v>19469.524740820001</v>
      </c>
    </row>
    <row r="28" spans="1:49">
      <c r="A28" t="s">
        <v>106</v>
      </c>
      <c r="B28" s="50">
        <v>18767.533000000003</v>
      </c>
      <c r="C28" s="50">
        <v>15235.392539400002</v>
      </c>
      <c r="D28" s="50">
        <v>2968.0768058946828</v>
      </c>
      <c r="E28" s="50">
        <v>3501.9881442869764</v>
      </c>
      <c r="F28" s="50">
        <v>-15.6406838340557</v>
      </c>
      <c r="G28" s="48">
        <v>-2906.16744392378</v>
      </c>
      <c r="H28" s="48">
        <v>-309.07495391212734</v>
      </c>
      <c r="I28" s="48">
        <v>1918.559331686316</v>
      </c>
      <c r="J28" s="48">
        <v>1278.7999999999954</v>
      </c>
      <c r="K28" s="50">
        <v>122.18217520008238</v>
      </c>
      <c r="L28" s="50">
        <v>54.734999999999999</v>
      </c>
      <c r="M28" s="50">
        <v>254.14112394263478</v>
      </c>
      <c r="N28" s="50">
        <v>3160.3085678664147</v>
      </c>
      <c r="O28" s="50">
        <v>124.23601205913616</v>
      </c>
      <c r="P28" s="50">
        <v>433.3109659712635</v>
      </c>
      <c r="Q28" s="50">
        <v>0</v>
      </c>
      <c r="R28" s="50">
        <v>798.7</v>
      </c>
      <c r="S28" s="50">
        <v>2832.6957451549019</v>
      </c>
      <c r="T28" s="50">
        <v>914.13641346858594</v>
      </c>
      <c r="U28" s="50">
        <v>1278.7999999999954</v>
      </c>
      <c r="V28" s="50">
        <v>-342.0825107827319</v>
      </c>
      <c r="W28" s="51">
        <v>0</v>
      </c>
      <c r="X28" s="51">
        <v>57386.636956888469</v>
      </c>
      <c r="Y28" s="51">
        <v>26164.508282644412</v>
      </c>
      <c r="Z28" s="51" t="s">
        <v>40</v>
      </c>
      <c r="AA28" s="51" t="s">
        <v>40</v>
      </c>
      <c r="AB28" s="51">
        <v>2625.9598506069096</v>
      </c>
      <c r="AC28" s="51" t="s">
        <v>40</v>
      </c>
      <c r="AD28" s="51">
        <v>0</v>
      </c>
      <c r="AE28" s="51">
        <v>1550</v>
      </c>
      <c r="AF28" s="51" t="s">
        <v>40</v>
      </c>
      <c r="AG28" s="51" t="s">
        <v>40</v>
      </c>
      <c r="AH28" s="51">
        <v>233.05447742000001</v>
      </c>
      <c r="AI28" s="51">
        <v>1471.5870382553999</v>
      </c>
      <c r="AJ28" s="51">
        <v>1206.44412169</v>
      </c>
      <c r="AK28" s="51">
        <v>9.4349628700000014</v>
      </c>
      <c r="AL28" s="51">
        <v>212.38057742000001</v>
      </c>
      <c r="AM28" s="51" t="s">
        <v>40</v>
      </c>
      <c r="AN28" s="51">
        <v>759.72418375999996</v>
      </c>
      <c r="AO28" s="51">
        <v>351.07351703</v>
      </c>
      <c r="AP28" s="51">
        <v>99.272940880000007</v>
      </c>
      <c r="AQ28" s="51">
        <v>32.530152030000004</v>
      </c>
      <c r="AR28" s="51" t="s">
        <v>40</v>
      </c>
      <c r="AS28" s="51">
        <v>6176.3889112084007</v>
      </c>
      <c r="AT28" s="51">
        <v>12013.898687430006</v>
      </c>
      <c r="AU28" s="51">
        <v>12883.822993850004</v>
      </c>
      <c r="AV28" s="51">
        <v>212.89481442024419</v>
      </c>
      <c r="AW28" s="51">
        <v>20021.047689930005</v>
      </c>
    </row>
    <row r="29" spans="1:49">
      <c r="A29" t="s">
        <v>107</v>
      </c>
      <c r="B29" s="50">
        <v>17338.097999999998</v>
      </c>
      <c r="C29" s="50">
        <v>15180.848615310002</v>
      </c>
      <c r="D29" s="50">
        <v>3696.3283284672225</v>
      </c>
      <c r="E29" s="50">
        <v>3831.2150837700065</v>
      </c>
      <c r="F29" s="50">
        <v>-13.643839463637569</v>
      </c>
      <c r="G29" s="48">
        <v>-2403.6828129039473</v>
      </c>
      <c r="H29" s="48">
        <v>-1659.0670079003539</v>
      </c>
      <c r="I29" s="48">
        <v>744.37867044888947</v>
      </c>
      <c r="J29" s="48">
        <v>1077.7400000000009</v>
      </c>
      <c r="K29" s="50">
        <v>103.62950484988687</v>
      </c>
      <c r="L29" s="50">
        <v>2.5670972475690377</v>
      </c>
      <c r="M29" s="50">
        <v>278.38098747991114</v>
      </c>
      <c r="N29" s="50">
        <v>2682.0638003838585</v>
      </c>
      <c r="O29" s="50">
        <v>331.46467247965904</v>
      </c>
      <c r="P29" s="50">
        <v>1990.5316803800131</v>
      </c>
      <c r="Q29" s="50">
        <v>0</v>
      </c>
      <c r="R29" s="50">
        <v>20.982968888196471</v>
      </c>
      <c r="S29" s="50">
        <v>271.87898713137542</v>
      </c>
      <c r="T29" s="50">
        <v>-472.49968331751404</v>
      </c>
      <c r="U29" s="50">
        <v>1077.7400000000009</v>
      </c>
      <c r="V29" s="50">
        <v>-701.55726649050212</v>
      </c>
      <c r="W29" s="51">
        <v>0</v>
      </c>
      <c r="X29" s="51">
        <v>59335.060040629629</v>
      </c>
      <c r="Y29" s="51">
        <v>26755.604673729213</v>
      </c>
      <c r="Z29" s="51" t="s">
        <v>40</v>
      </c>
      <c r="AA29" s="51" t="s">
        <v>40</v>
      </c>
      <c r="AB29" s="51">
        <v>2598.8630833204993</v>
      </c>
      <c r="AC29" s="51" t="s">
        <v>40</v>
      </c>
      <c r="AD29" s="51">
        <v>0</v>
      </c>
      <c r="AE29" s="51">
        <v>0</v>
      </c>
      <c r="AF29" s="51" t="s">
        <v>40</v>
      </c>
      <c r="AG29" s="51" t="s">
        <v>40</v>
      </c>
      <c r="AH29" s="51">
        <v>237.15954834999999</v>
      </c>
      <c r="AI29" s="51">
        <v>1178.9558912464001</v>
      </c>
      <c r="AJ29" s="51">
        <v>1199.8351977800003</v>
      </c>
      <c r="AK29" s="51">
        <v>12.0284581</v>
      </c>
      <c r="AL29" s="51">
        <v>309.91020673999998</v>
      </c>
      <c r="AM29" s="51" t="s">
        <v>40</v>
      </c>
      <c r="AN29" s="51">
        <v>750.98681944000009</v>
      </c>
      <c r="AO29" s="51">
        <v>299.07282586000002</v>
      </c>
      <c r="AP29" s="51">
        <v>134.30082842999997</v>
      </c>
      <c r="AQ29" s="51">
        <v>22.111690809999999</v>
      </c>
      <c r="AR29" s="51" t="s">
        <v>40</v>
      </c>
      <c r="AS29" s="51">
        <v>6120.3704713047991</v>
      </c>
      <c r="AT29" s="51">
        <v>11848.309761580002</v>
      </c>
      <c r="AU29" s="51">
        <v>13091.938704629998</v>
      </c>
      <c r="AV29" s="51">
        <v>190.21638069000002</v>
      </c>
      <c r="AW29" s="51">
        <v>20568.570776810007</v>
      </c>
    </row>
    <row r="30" spans="1:49">
      <c r="A30" t="s">
        <v>108</v>
      </c>
      <c r="B30" s="50">
        <v>16706.599000000002</v>
      </c>
      <c r="C30" s="50">
        <v>14623.696716819999</v>
      </c>
      <c r="D30" s="50">
        <v>3523.5022276790896</v>
      </c>
      <c r="E30" s="50">
        <v>4375.2221225312851</v>
      </c>
      <c r="F30" s="50">
        <v>-9.5902015999834447</v>
      </c>
      <c r="G30" s="48">
        <v>-3213.7545610247048</v>
      </c>
      <c r="H30" s="48">
        <v>-695.36410901602324</v>
      </c>
      <c r="I30" s="48">
        <v>3156.3980046161178</v>
      </c>
      <c r="J30" s="48">
        <v>-1159.4899999999971</v>
      </c>
      <c r="K30" s="50">
        <v>24.681131816018819</v>
      </c>
      <c r="L30" s="50">
        <v>16.450600000000001</v>
      </c>
      <c r="M30" s="50">
        <v>430</v>
      </c>
      <c r="N30" s="50">
        <v>3643.7545610247048</v>
      </c>
      <c r="O30" s="50">
        <v>50.55352312652667</v>
      </c>
      <c r="P30" s="50">
        <v>745.91763214254991</v>
      </c>
      <c r="Q30" s="50">
        <v>0</v>
      </c>
      <c r="R30" s="50">
        <v>-35.900902205972336</v>
      </c>
      <c r="S30" s="50">
        <v>4629.2689556335754</v>
      </c>
      <c r="T30" s="50">
        <v>1472.8709510174579</v>
      </c>
      <c r="U30" s="50">
        <v>-1159.4899999999971</v>
      </c>
      <c r="V30" s="50">
        <v>349.36739955244184</v>
      </c>
      <c r="W30" s="51">
        <v>0</v>
      </c>
      <c r="X30" s="51">
        <v>60353.176362163817</v>
      </c>
      <c r="Y30" s="51">
        <v>26992.5540879787</v>
      </c>
      <c r="Z30" s="51" t="s">
        <v>40</v>
      </c>
      <c r="AA30" s="51" t="s">
        <v>40</v>
      </c>
      <c r="AB30" s="51">
        <v>2675.5062628825112</v>
      </c>
      <c r="AC30" s="51" t="s">
        <v>40</v>
      </c>
      <c r="AD30" s="51">
        <v>14.4</v>
      </c>
      <c r="AE30" s="51">
        <v>0</v>
      </c>
      <c r="AF30" s="51" t="s">
        <v>40</v>
      </c>
      <c r="AG30" s="51" t="s">
        <v>40</v>
      </c>
      <c r="AH30" s="51">
        <v>289.29090143000002</v>
      </c>
      <c r="AI30" s="51">
        <v>1119.4035497988</v>
      </c>
      <c r="AJ30" s="51">
        <v>1240.2554397000001</v>
      </c>
      <c r="AK30" s="51">
        <v>12.306864300000001</v>
      </c>
      <c r="AL30" s="51">
        <v>322.68466518999998</v>
      </c>
      <c r="AM30" s="51" t="s">
        <v>40</v>
      </c>
      <c r="AN30" s="51">
        <v>924.20094915000004</v>
      </c>
      <c r="AO30" s="51">
        <v>285.41365682999998</v>
      </c>
      <c r="AP30" s="51">
        <v>146.48492338999998</v>
      </c>
      <c r="AQ30" s="51">
        <v>25.777885899999998</v>
      </c>
      <c r="AR30" s="51" t="s">
        <v>40</v>
      </c>
      <c r="AS30" s="51">
        <v>6311.0319961275</v>
      </c>
      <c r="AT30" s="51">
        <v>11907.93566542</v>
      </c>
      <c r="AU30" s="51">
        <v>14444.978565320003</v>
      </c>
      <c r="AV30" s="51">
        <v>195.15908749018402</v>
      </c>
      <c r="AW30" s="51">
        <v>21531.559584920004</v>
      </c>
    </row>
    <row r="31" spans="1:49">
      <c r="A31" t="s">
        <v>109</v>
      </c>
      <c r="B31" s="50">
        <v>22833.187999999998</v>
      </c>
      <c r="C31" s="50">
        <v>17933.635674360001</v>
      </c>
      <c r="D31" s="50">
        <v>3347.595341351459</v>
      </c>
      <c r="E31" s="50">
        <v>4129.4107409478165</v>
      </c>
      <c r="F31" s="50">
        <v>-10.843110220494687</v>
      </c>
      <c r="G31" s="48">
        <v>-631.50656631623656</v>
      </c>
      <c r="H31" s="48">
        <v>-84.948758262055321</v>
      </c>
      <c r="I31" s="48">
        <v>497.61401852078461</v>
      </c>
      <c r="J31" s="48">
        <v>225.72000000000185</v>
      </c>
      <c r="K31" s="50">
        <v>157.52041084440071</v>
      </c>
      <c r="L31" s="50">
        <v>1.1500000000000001</v>
      </c>
      <c r="M31" s="50">
        <v>404.00000000000006</v>
      </c>
      <c r="N31" s="50">
        <v>1035.5065663162366</v>
      </c>
      <c r="O31" s="50">
        <v>287.59895489485177</v>
      </c>
      <c r="P31" s="50">
        <v>372.54771315690709</v>
      </c>
      <c r="Q31" s="50">
        <v>0</v>
      </c>
      <c r="R31" s="50">
        <v>-161.25613773997824</v>
      </c>
      <c r="S31" s="50">
        <v>4384.2560898204483</v>
      </c>
      <c r="T31" s="50">
        <v>3886.6420712996637</v>
      </c>
      <c r="U31" s="50">
        <v>225.72000000000185</v>
      </c>
      <c r="V31" s="50">
        <v>-342.00338699998508</v>
      </c>
      <c r="W31" s="51">
        <v>0</v>
      </c>
      <c r="X31" s="51">
        <v>61060.029890212129</v>
      </c>
      <c r="Y31" s="51">
        <v>27595.479357700824</v>
      </c>
      <c r="Z31" s="51" t="s">
        <v>40</v>
      </c>
      <c r="AA31" s="51" t="s">
        <v>40</v>
      </c>
      <c r="AB31" s="51">
        <v>2700.7711267605632</v>
      </c>
      <c r="AC31" s="51" t="s">
        <v>40</v>
      </c>
      <c r="AD31" s="51">
        <v>0</v>
      </c>
      <c r="AE31" s="51">
        <v>0</v>
      </c>
      <c r="AF31" s="51" t="s">
        <v>40</v>
      </c>
      <c r="AG31" s="51" t="s">
        <v>40</v>
      </c>
      <c r="AH31" s="51">
        <v>357.82114049</v>
      </c>
      <c r="AI31" s="51">
        <v>1399.5318296846997</v>
      </c>
      <c r="AJ31" s="51">
        <v>1484.3014485200001</v>
      </c>
      <c r="AK31" s="51">
        <v>10.77805393</v>
      </c>
      <c r="AL31" s="51">
        <v>322.82368371999996</v>
      </c>
      <c r="AM31" s="51" t="s">
        <v>40</v>
      </c>
      <c r="AN31" s="51">
        <v>890.84267050999995</v>
      </c>
      <c r="AO31" s="51">
        <v>249.98818768999999</v>
      </c>
      <c r="AP31" s="51">
        <v>162.42821373999999</v>
      </c>
      <c r="AQ31" s="51">
        <v>43.473354319999999</v>
      </c>
      <c r="AR31" s="51" t="s">
        <v>40</v>
      </c>
      <c r="AS31" s="51">
        <v>6213.4074031367018</v>
      </c>
      <c r="AT31" s="51">
        <v>11971.05791116</v>
      </c>
      <c r="AU31" s="51">
        <v>17472.930873120004</v>
      </c>
      <c r="AV31" s="51">
        <v>224.75369281999022</v>
      </c>
      <c r="AW31" s="51">
        <v>22368.243300505597</v>
      </c>
    </row>
    <row r="32" spans="1:49">
      <c r="A32" t="s">
        <v>110</v>
      </c>
      <c r="B32" s="50">
        <v>23303.706999999999</v>
      </c>
      <c r="C32" s="50">
        <v>20493.963989660002</v>
      </c>
      <c r="D32" s="50">
        <v>3450.4113952033422</v>
      </c>
      <c r="E32" s="50">
        <v>4333.1915433949898</v>
      </c>
      <c r="F32" s="50">
        <v>-15.83747443308576</v>
      </c>
      <c r="G32" s="48">
        <v>-1390.3112757506183</v>
      </c>
      <c r="H32" s="48">
        <v>-142.72186630643759</v>
      </c>
      <c r="I32" s="48">
        <v>1176.561336293219</v>
      </c>
      <c r="J32" s="48">
        <v>-3153.5200000000027</v>
      </c>
      <c r="K32" s="50">
        <v>211.465858153944</v>
      </c>
      <c r="L32" s="50">
        <v>44.622</v>
      </c>
      <c r="M32" s="50">
        <v>329</v>
      </c>
      <c r="N32" s="50">
        <v>1719.3112757506183</v>
      </c>
      <c r="O32" s="50">
        <v>-252.40070282286055</v>
      </c>
      <c r="P32" s="50">
        <v>-109.67883651642296</v>
      </c>
      <c r="Q32" s="50">
        <v>0</v>
      </c>
      <c r="R32" s="50">
        <v>-32.947157823277699</v>
      </c>
      <c r="S32" s="50">
        <v>5621.4169549186245</v>
      </c>
      <c r="T32" s="50">
        <v>4444.8556186254054</v>
      </c>
      <c r="U32" s="50">
        <v>-3153.5200000000027</v>
      </c>
      <c r="V32" s="50">
        <v>-2005.5567874847081</v>
      </c>
      <c r="W32" s="51">
        <v>0</v>
      </c>
      <c r="X32" s="51">
        <v>58829.215991979494</v>
      </c>
      <c r="Y32" s="51">
        <v>27562.169954978719</v>
      </c>
      <c r="Z32" s="51" t="s">
        <v>40</v>
      </c>
      <c r="AA32" s="51" t="s">
        <v>40</v>
      </c>
      <c r="AB32" s="51">
        <v>2634.9809494066212</v>
      </c>
      <c r="AC32" s="51" t="s">
        <v>40</v>
      </c>
      <c r="AD32" s="51">
        <v>0</v>
      </c>
      <c r="AE32" s="51">
        <v>3000</v>
      </c>
      <c r="AF32" s="51" t="s">
        <v>40</v>
      </c>
      <c r="AG32" s="51" t="s">
        <v>40</v>
      </c>
      <c r="AH32" s="51">
        <v>290.47154018000003</v>
      </c>
      <c r="AI32" s="51">
        <v>1402.1319079087</v>
      </c>
      <c r="AJ32" s="51">
        <v>2022.1638043100002</v>
      </c>
      <c r="AK32" s="51">
        <v>9.4070039399999974</v>
      </c>
      <c r="AL32" s="51">
        <v>358.63809547</v>
      </c>
      <c r="AM32" s="51" t="s">
        <v>40</v>
      </c>
      <c r="AN32" s="51">
        <v>887.00598142999991</v>
      </c>
      <c r="AO32" s="51">
        <v>248.65621913999999</v>
      </c>
      <c r="AP32" s="51">
        <v>165.55028959999996</v>
      </c>
      <c r="AQ32" s="51">
        <v>27.865786019999998</v>
      </c>
      <c r="AR32" s="51" t="s">
        <v>40</v>
      </c>
      <c r="AS32" s="51">
        <v>6094.4696949696008</v>
      </c>
      <c r="AT32" s="51">
        <v>11828.973219800006</v>
      </c>
      <c r="AU32" s="51">
        <v>18266.398264909993</v>
      </c>
      <c r="AV32" s="51">
        <v>194.3943306799209</v>
      </c>
      <c r="AW32" s="51">
        <v>21915.299168729998</v>
      </c>
    </row>
    <row r="33" spans="1:49">
      <c r="A33" t="s">
        <v>111</v>
      </c>
      <c r="B33" s="50">
        <v>20276.214999999997</v>
      </c>
      <c r="C33" s="50">
        <v>17717.481532369995</v>
      </c>
      <c r="D33" s="50">
        <v>4175.4723111495914</v>
      </c>
      <c r="E33" s="50">
        <v>4811.6449055858548</v>
      </c>
      <c r="F33" s="50">
        <v>-9.6270914937567369</v>
      </c>
      <c r="G33" s="48">
        <v>-4116.3585415899406</v>
      </c>
      <c r="H33" s="48">
        <v>779.80057730817634</v>
      </c>
      <c r="I33" s="48">
        <v>3164.1173660114509</v>
      </c>
      <c r="J33" s="48">
        <v>-2020.6200000000008</v>
      </c>
      <c r="K33" s="50">
        <v>140.77545692802539</v>
      </c>
      <c r="L33" s="50">
        <v>0.50124622356495463</v>
      </c>
      <c r="M33" s="50">
        <v>325</v>
      </c>
      <c r="N33" s="50">
        <v>4441.3585415899406</v>
      </c>
      <c r="O33" s="50">
        <v>-477.37169039535524</v>
      </c>
      <c r="P33" s="50">
        <v>-1257.1722677035316</v>
      </c>
      <c r="Q33" s="50">
        <v>0</v>
      </c>
      <c r="R33" s="50">
        <v>-2126.0772025245101</v>
      </c>
      <c r="S33" s="50">
        <v>4378.5032315041544</v>
      </c>
      <c r="T33" s="50">
        <v>1214.3858654927035</v>
      </c>
      <c r="U33" s="50">
        <v>-2020.6200000000008</v>
      </c>
      <c r="V33" s="50">
        <v>2023.4471458813591</v>
      </c>
      <c r="W33" s="51">
        <v>0</v>
      </c>
      <c r="X33" s="51">
        <v>57190.373707185965</v>
      </c>
      <c r="Y33" s="51">
        <v>27850.908582527205</v>
      </c>
      <c r="Z33" s="51" t="s">
        <v>40</v>
      </c>
      <c r="AA33" s="51" t="s">
        <v>40</v>
      </c>
      <c r="AB33" s="51">
        <v>2590.4848019649985</v>
      </c>
      <c r="AC33" s="51" t="s">
        <v>40</v>
      </c>
      <c r="AD33" s="51">
        <v>0</v>
      </c>
      <c r="AE33" s="51">
        <v>5000</v>
      </c>
      <c r="AF33" s="51" t="s">
        <v>40</v>
      </c>
      <c r="AG33" s="51" t="s">
        <v>40</v>
      </c>
      <c r="AH33" s="51">
        <v>372.58375661000002</v>
      </c>
      <c r="AI33" s="51">
        <v>1321.8717420996002</v>
      </c>
      <c r="AJ33" s="51">
        <v>2076.6424012499997</v>
      </c>
      <c r="AK33" s="51">
        <v>16.977313780000003</v>
      </c>
      <c r="AL33" s="51">
        <v>363.29031423000004</v>
      </c>
      <c r="AM33" s="51" t="s">
        <v>40</v>
      </c>
      <c r="AN33" s="51">
        <v>873.30760480999993</v>
      </c>
      <c r="AO33" s="51">
        <v>223.37227284999997</v>
      </c>
      <c r="AP33" s="51">
        <v>133.89784341000001</v>
      </c>
      <c r="AQ33" s="51">
        <v>59.109300839999996</v>
      </c>
      <c r="AR33" s="51" t="s">
        <v>40</v>
      </c>
      <c r="AS33" s="51">
        <v>5972.0542650891994</v>
      </c>
      <c r="AT33" s="51">
        <v>11183.68599127</v>
      </c>
      <c r="AU33" s="51">
        <v>18095.488329920005</v>
      </c>
      <c r="AV33" s="51">
        <v>197.68388234018983</v>
      </c>
      <c r="AW33" s="51">
        <v>22778.147956569999</v>
      </c>
    </row>
    <row r="34" spans="1:49">
      <c r="A34" t="s">
        <v>112</v>
      </c>
      <c r="B34" s="50">
        <v>17652.114999999998</v>
      </c>
      <c r="C34" s="50">
        <v>14604.842994490002</v>
      </c>
      <c r="D34" s="50">
        <v>3842.869119572199</v>
      </c>
      <c r="E34" s="50">
        <v>5066.1276391782703</v>
      </c>
      <c r="F34" s="50">
        <v>-12.405693889000027</v>
      </c>
      <c r="G34" s="48">
        <v>-4153.6105106020223</v>
      </c>
      <c r="H34" s="48">
        <v>-1906.2137926230989</v>
      </c>
      <c r="I34" s="48">
        <v>3376.1848290830085</v>
      </c>
      <c r="J34" s="48">
        <v>669.8</v>
      </c>
      <c r="K34" s="50">
        <v>150.01547529852422</v>
      </c>
      <c r="L34" s="50">
        <v>0.85000000000000053</v>
      </c>
      <c r="M34" s="50">
        <v>516</v>
      </c>
      <c r="N34" s="50">
        <v>4669.6105106020223</v>
      </c>
      <c r="O34" s="50">
        <v>-382.30921808674225</v>
      </c>
      <c r="P34" s="50">
        <v>1523.9045745363567</v>
      </c>
      <c r="Q34" s="50">
        <v>0</v>
      </c>
      <c r="R34" s="50">
        <v>-9.0510000000000002</v>
      </c>
      <c r="S34" s="50">
        <v>3047.2187148590324</v>
      </c>
      <c r="T34" s="50">
        <v>-328.96611422397609</v>
      </c>
      <c r="U34" s="50">
        <v>669.8</v>
      </c>
      <c r="V34" s="50">
        <v>-223.1690914152739</v>
      </c>
      <c r="W34" s="51">
        <v>0</v>
      </c>
      <c r="X34" s="51">
        <v>59107.193534686492</v>
      </c>
      <c r="Y34" s="51">
        <v>28006.161805587355</v>
      </c>
      <c r="Z34" s="51" t="s">
        <v>40</v>
      </c>
      <c r="AA34" s="51" t="s">
        <v>40</v>
      </c>
      <c r="AB34" s="51">
        <v>2614.1623547637491</v>
      </c>
      <c r="AC34" s="51" t="s">
        <v>40</v>
      </c>
      <c r="AD34" s="51">
        <v>0</v>
      </c>
      <c r="AE34" s="51">
        <v>4000</v>
      </c>
      <c r="AF34" s="51" t="s">
        <v>40</v>
      </c>
      <c r="AG34" s="51" t="s">
        <v>40</v>
      </c>
      <c r="AH34" s="51">
        <v>259.87809828999997</v>
      </c>
      <c r="AI34" s="51">
        <v>1335.7440562632</v>
      </c>
      <c r="AJ34" s="51">
        <v>1588.0902739599999</v>
      </c>
      <c r="AK34" s="51">
        <v>16.292546869999999</v>
      </c>
      <c r="AL34" s="51">
        <v>345.95062597999998</v>
      </c>
      <c r="AM34" s="51" t="s">
        <v>40</v>
      </c>
      <c r="AN34" s="51">
        <v>851.48882729999991</v>
      </c>
      <c r="AO34" s="51">
        <v>227.53300141</v>
      </c>
      <c r="AP34" s="51">
        <v>145.77083475000003</v>
      </c>
      <c r="AQ34" s="51">
        <v>71.467234059999996</v>
      </c>
      <c r="AR34" s="51" t="s">
        <v>40</v>
      </c>
      <c r="AS34" s="51">
        <v>5853.7265532342999</v>
      </c>
      <c r="AT34" s="51">
        <v>11384.491538679997</v>
      </c>
      <c r="AU34" s="51">
        <v>18206.82030463999</v>
      </c>
      <c r="AV34" s="51">
        <v>211.63523012000002</v>
      </c>
      <c r="AW34" s="51">
        <v>24338.842455179198</v>
      </c>
    </row>
    <row r="35" spans="1:49">
      <c r="A35" t="s">
        <v>113</v>
      </c>
      <c r="B35" s="50">
        <v>20646.265000000003</v>
      </c>
      <c r="C35" s="50">
        <v>16045.013909989997</v>
      </c>
      <c r="D35" s="50">
        <v>3354.2621306983897</v>
      </c>
      <c r="E35" s="50">
        <v>4383.0355504186173</v>
      </c>
      <c r="F35" s="50">
        <v>-10.471456859023519</v>
      </c>
      <c r="G35" s="48">
        <v>-3611.9477691958518</v>
      </c>
      <c r="H35" s="48">
        <v>425.71058259114426</v>
      </c>
      <c r="I35" s="48">
        <v>4143.3530391209451</v>
      </c>
      <c r="J35" s="48">
        <v>-698.82999999999458</v>
      </c>
      <c r="K35" s="50">
        <v>197.89356087092932</v>
      </c>
      <c r="L35" s="50">
        <v>22.190299568819562</v>
      </c>
      <c r="M35" s="50">
        <v>229.95596358627824</v>
      </c>
      <c r="N35" s="50">
        <v>3841.9037327821302</v>
      </c>
      <c r="O35" s="50">
        <v>441.59212753939562</v>
      </c>
      <c r="P35" s="50">
        <v>15.881544948251346</v>
      </c>
      <c r="Q35" s="50">
        <v>0</v>
      </c>
      <c r="R35" s="50">
        <v>-0.58799999999999997</v>
      </c>
      <c r="S35" s="50">
        <v>4680.4241055914017</v>
      </c>
      <c r="T35" s="50">
        <v>537.07106647045657</v>
      </c>
      <c r="U35" s="50">
        <v>-698.82999999999458</v>
      </c>
      <c r="V35" s="50">
        <v>-262.22482018839492</v>
      </c>
      <c r="W35" s="51">
        <v>0</v>
      </c>
      <c r="X35" s="51">
        <v>58171.014437111153</v>
      </c>
      <c r="Y35" s="51">
        <v>27797.934109205529</v>
      </c>
      <c r="Z35" s="51" t="s">
        <v>40</v>
      </c>
      <c r="AA35" s="51" t="s">
        <v>40</v>
      </c>
      <c r="AB35" s="51">
        <v>2560.77730359</v>
      </c>
      <c r="AC35" s="51" t="s">
        <v>40</v>
      </c>
      <c r="AD35" s="51">
        <v>0</v>
      </c>
      <c r="AE35" s="51">
        <v>3000</v>
      </c>
      <c r="AF35" s="51" t="s">
        <v>40</v>
      </c>
      <c r="AG35" s="51" t="s">
        <v>40</v>
      </c>
      <c r="AH35" s="51">
        <v>315.34615635</v>
      </c>
      <c r="AI35" s="51">
        <v>1259.7617720599999</v>
      </c>
      <c r="AJ35" s="51">
        <v>1977.0662268899998</v>
      </c>
      <c r="AK35" s="51">
        <v>15.894091130000001</v>
      </c>
      <c r="AL35" s="51">
        <v>333.57925552</v>
      </c>
      <c r="AM35" s="51" t="s">
        <v>40</v>
      </c>
      <c r="AN35" s="51">
        <v>822.58899050000002</v>
      </c>
      <c r="AO35" s="51">
        <v>227.72787354000002</v>
      </c>
      <c r="AP35" s="51">
        <v>106.50289978000001</v>
      </c>
      <c r="AQ35" s="51">
        <v>120.57076595999999</v>
      </c>
      <c r="AR35" s="51" t="s">
        <v>40</v>
      </c>
      <c r="AS35" s="51">
        <v>5848.2964106722993</v>
      </c>
      <c r="AT35" s="51">
        <v>11513.843092699994</v>
      </c>
      <c r="AU35" s="51">
        <v>19448.239257850008</v>
      </c>
      <c r="AV35" s="51">
        <v>198.37026019982878</v>
      </c>
      <c r="AW35" s="51">
        <v>25687.767262970399</v>
      </c>
    </row>
    <row r="36" spans="1:49">
      <c r="A36" t="s">
        <v>114</v>
      </c>
      <c r="B36" s="50">
        <v>21920.104000000003</v>
      </c>
      <c r="C36" s="50">
        <v>17675.161011709995</v>
      </c>
      <c r="D36" s="50">
        <v>3413.5738365974407</v>
      </c>
      <c r="E36" s="50">
        <v>4429.8761440806547</v>
      </c>
      <c r="F36" s="50">
        <v>-23.25157689425302</v>
      </c>
      <c r="G36" s="48">
        <v>-3106.1195619114746</v>
      </c>
      <c r="H36" s="48">
        <v>1401.3610500210946</v>
      </c>
      <c r="I36" s="48">
        <v>2885.7750357336954</v>
      </c>
      <c r="J36" s="48">
        <v>-1726.4900000000034</v>
      </c>
      <c r="K36" s="50">
        <v>167.06114937272599</v>
      </c>
      <c r="L36" s="50">
        <v>28.495000000000001</v>
      </c>
      <c r="M36" s="50">
        <v>55.329457025028283</v>
      </c>
      <c r="N36" s="50">
        <v>3161.4490189365029</v>
      </c>
      <c r="O36" s="50">
        <v>-169.06893361298444</v>
      </c>
      <c r="P36" s="50">
        <v>-1570.429983634079</v>
      </c>
      <c r="Q36" s="50">
        <v>0</v>
      </c>
      <c r="R36" s="50">
        <v>-26.027999999999999</v>
      </c>
      <c r="S36" s="50">
        <v>2375.5592540809448</v>
      </c>
      <c r="T36" s="50">
        <v>-510.21578165275059</v>
      </c>
      <c r="U36" s="50">
        <v>-1726.4900000000034</v>
      </c>
      <c r="V36" s="50">
        <v>-614.29789286971629</v>
      </c>
      <c r="W36" s="51">
        <v>0</v>
      </c>
      <c r="X36" s="51">
        <v>56949.468151369438</v>
      </c>
      <c r="Y36" s="51">
        <v>28296.254659838738</v>
      </c>
      <c r="Z36" s="51" t="s">
        <v>40</v>
      </c>
      <c r="AA36" s="51" t="s">
        <v>40</v>
      </c>
      <c r="AB36" s="51">
        <v>2602.4703886489824</v>
      </c>
      <c r="AC36" s="51" t="s">
        <v>40</v>
      </c>
      <c r="AD36" s="51">
        <v>0</v>
      </c>
      <c r="AE36" s="51">
        <v>3000</v>
      </c>
      <c r="AF36" s="51" t="s">
        <v>40</v>
      </c>
      <c r="AG36" s="51" t="s">
        <v>40</v>
      </c>
      <c r="AH36" s="51">
        <v>228.17696477999996</v>
      </c>
      <c r="AI36" s="51">
        <v>1271.3874904300001</v>
      </c>
      <c r="AJ36" s="51">
        <v>1460.5006761699997</v>
      </c>
      <c r="AK36" s="51">
        <v>16.342505389999999</v>
      </c>
      <c r="AL36" s="51">
        <v>381.64457349999998</v>
      </c>
      <c r="AM36" s="51" t="s">
        <v>40</v>
      </c>
      <c r="AN36" s="51">
        <v>718.36761176000005</v>
      </c>
      <c r="AO36" s="51">
        <v>225.91804916999999</v>
      </c>
      <c r="AP36" s="51">
        <v>167.74485278999998</v>
      </c>
      <c r="AQ36" s="51">
        <v>93.982598849999988</v>
      </c>
      <c r="AR36" s="51" t="s">
        <v>40</v>
      </c>
      <c r="AS36" s="51">
        <v>5398.7259114175995</v>
      </c>
      <c r="AT36" s="51">
        <v>11647.732527709986</v>
      </c>
      <c r="AU36" s="51">
        <v>18986.767004170015</v>
      </c>
      <c r="AV36" s="51">
        <v>228.34601777992799</v>
      </c>
      <c r="AW36" s="51">
        <v>25973.742547240003</v>
      </c>
    </row>
    <row r="37" spans="1:49">
      <c r="A37" t="s">
        <v>115</v>
      </c>
      <c r="B37" s="50">
        <v>19865.170999999995</v>
      </c>
      <c r="C37" s="50">
        <v>16717.724297269997</v>
      </c>
      <c r="D37" s="50">
        <v>3636.3956426896812</v>
      </c>
      <c r="E37" s="50">
        <v>4465.2861198520177</v>
      </c>
      <c r="F37" s="50">
        <v>-16.643199220425373</v>
      </c>
      <c r="G37" s="48">
        <v>-3397.4064970584445</v>
      </c>
      <c r="H37" s="48">
        <v>229.06048558306577</v>
      </c>
      <c r="I37" s="48">
        <v>1322.2560294492378</v>
      </c>
      <c r="J37" s="48">
        <v>-1549.2000000000025</v>
      </c>
      <c r="K37" s="50">
        <v>157.14201850971142</v>
      </c>
      <c r="L37" s="50">
        <v>-3.6512550000000008</v>
      </c>
      <c r="M37" s="50">
        <v>253.56415744502141</v>
      </c>
      <c r="N37" s="50">
        <v>3650.970654503466</v>
      </c>
      <c r="O37" s="50">
        <v>374.71093948597633</v>
      </c>
      <c r="P37" s="50">
        <v>145.65045390291056</v>
      </c>
      <c r="Q37" s="50">
        <v>0</v>
      </c>
      <c r="R37" s="50">
        <v>-2872.51446603051</v>
      </c>
      <c r="S37" s="50">
        <v>-381.1446688294053</v>
      </c>
      <c r="T37" s="50">
        <v>-1703.4006982786432</v>
      </c>
      <c r="U37" s="50">
        <v>-1549.2000000000025</v>
      </c>
      <c r="V37" s="50">
        <v>401.71250655933341</v>
      </c>
      <c r="W37" s="51">
        <v>0</v>
      </c>
      <c r="X37" s="51">
        <v>57911.540831932129</v>
      </c>
      <c r="Y37" s="51">
        <v>28348.364275213236</v>
      </c>
      <c r="Z37" s="51" t="s">
        <v>40</v>
      </c>
      <c r="AA37" s="51" t="s">
        <v>40</v>
      </c>
      <c r="AB37" s="51">
        <v>2601.2668413750575</v>
      </c>
      <c r="AC37" s="51" t="s">
        <v>40</v>
      </c>
      <c r="AD37" s="51">
        <v>0</v>
      </c>
      <c r="AE37" s="51">
        <v>3000</v>
      </c>
      <c r="AF37" s="51" t="s">
        <v>40</v>
      </c>
      <c r="AG37" s="51" t="s">
        <v>40</v>
      </c>
      <c r="AH37" s="51">
        <v>445.29408528999994</v>
      </c>
      <c r="AI37" s="51">
        <v>1199.0887079199999</v>
      </c>
      <c r="AJ37" s="51">
        <v>1209.4591635699999</v>
      </c>
      <c r="AK37" s="51">
        <v>27.530257099999996</v>
      </c>
      <c r="AL37" s="51">
        <v>151.46104493999999</v>
      </c>
      <c r="AM37" s="51" t="s">
        <v>40</v>
      </c>
      <c r="AN37" s="51">
        <v>716.33289984999988</v>
      </c>
      <c r="AO37" s="51">
        <v>209.75199258000001</v>
      </c>
      <c r="AP37" s="51">
        <v>166.79075313999999</v>
      </c>
      <c r="AQ37" s="51">
        <v>75.450253799999999</v>
      </c>
      <c r="AR37" s="51" t="s">
        <v>40</v>
      </c>
      <c r="AS37" s="51">
        <v>5322.433658530601</v>
      </c>
      <c r="AT37" s="51">
        <v>10467.422739209997</v>
      </c>
      <c r="AU37" s="51">
        <v>17861.005137690016</v>
      </c>
      <c r="AV37" s="51">
        <v>234.67040507006101</v>
      </c>
      <c r="AW37" s="51">
        <v>26530.300978449995</v>
      </c>
    </row>
    <row r="38" spans="1:49">
      <c r="A38" t="s">
        <v>116</v>
      </c>
      <c r="B38" s="50">
        <v>16467.468853150007</v>
      </c>
      <c r="C38" s="50">
        <v>15455.85701806</v>
      </c>
      <c r="D38" s="50">
        <v>3401.6055687837907</v>
      </c>
      <c r="E38" s="50">
        <v>5131.8819164396527</v>
      </c>
      <c r="F38" s="50">
        <v>-13.684879695937681</v>
      </c>
      <c r="G38" s="48">
        <v>-1941.4933847272007</v>
      </c>
      <c r="H38" s="48">
        <v>-278.48428330551911</v>
      </c>
      <c r="I38" s="48">
        <v>148.01197901812884</v>
      </c>
      <c r="J38" s="48">
        <v>-2583.4299999999994</v>
      </c>
      <c r="K38" s="50">
        <v>175.6694195778245</v>
      </c>
      <c r="L38" s="50">
        <v>1.0157562184378577</v>
      </c>
      <c r="M38" s="50">
        <v>243.60749222774285</v>
      </c>
      <c r="N38" s="50">
        <v>2185.1008769549435</v>
      </c>
      <c r="O38" s="50">
        <v>-30.353194840355464</v>
      </c>
      <c r="P38" s="50">
        <v>248.13108846516366</v>
      </c>
      <c r="Q38" s="50">
        <v>0</v>
      </c>
      <c r="R38" s="50">
        <v>12.239276980711789</v>
      </c>
      <c r="S38" s="50">
        <v>517.68364891531201</v>
      </c>
      <c r="T38" s="50">
        <v>369.67166989718316</v>
      </c>
      <c r="U38" s="50">
        <v>-2583.4299999999994</v>
      </c>
      <c r="V38" s="50">
        <v>-782.8245367544323</v>
      </c>
      <c r="W38" s="51">
        <v>0</v>
      </c>
      <c r="X38" s="51">
        <v>57004.084203373983</v>
      </c>
      <c r="Y38" s="51">
        <v>27897.590917194801</v>
      </c>
      <c r="Z38" s="51" t="s">
        <v>40</v>
      </c>
      <c r="AA38" s="51" t="s">
        <v>40</v>
      </c>
      <c r="AB38" s="51">
        <v>2529.8977511244379</v>
      </c>
      <c r="AC38" s="51" t="s">
        <v>40</v>
      </c>
      <c r="AD38" s="51">
        <v>0</v>
      </c>
      <c r="AE38" s="51">
        <v>2910</v>
      </c>
      <c r="AF38" s="51" t="s">
        <v>40</v>
      </c>
      <c r="AG38" s="51" t="s">
        <v>40</v>
      </c>
      <c r="AH38" s="51">
        <v>159.12354735000002</v>
      </c>
      <c r="AI38" s="51">
        <v>1211.7729063699999</v>
      </c>
      <c r="AJ38" s="51">
        <v>1079.62024081</v>
      </c>
      <c r="AK38" s="51">
        <v>17.647464360000004</v>
      </c>
      <c r="AL38" s="51">
        <v>166.45170997</v>
      </c>
      <c r="AM38" s="51" t="s">
        <v>40</v>
      </c>
      <c r="AN38" s="51">
        <v>676.35977273000003</v>
      </c>
      <c r="AO38" s="51">
        <v>206.17228012000001</v>
      </c>
      <c r="AP38" s="51">
        <v>192.33360408999997</v>
      </c>
      <c r="AQ38" s="51">
        <v>98.964299429999997</v>
      </c>
      <c r="AR38" s="51" t="s">
        <v>40</v>
      </c>
      <c r="AS38" s="51">
        <v>5295.6376541320005</v>
      </c>
      <c r="AT38" s="51">
        <v>9860.2583899199981</v>
      </c>
      <c r="AU38" s="51">
        <v>18892.149416119995</v>
      </c>
      <c r="AV38" s="51">
        <v>229.43059051964906</v>
      </c>
      <c r="AW38" s="51">
        <v>26754.339257700001</v>
      </c>
    </row>
    <row r="39" spans="1:49">
      <c r="A39" t="s">
        <v>117</v>
      </c>
      <c r="B39" s="50">
        <v>22803.208976469934</v>
      </c>
      <c r="C39" s="50">
        <v>19023.650483480003</v>
      </c>
      <c r="D39" s="50">
        <v>3222.5037507994148</v>
      </c>
      <c r="E39" s="50">
        <v>4499.4490797272792</v>
      </c>
      <c r="F39" s="50">
        <v>-16.079641080787781</v>
      </c>
      <c r="G39" s="48">
        <v>-2920.3769126504467</v>
      </c>
      <c r="H39" s="48">
        <v>945.25738036101825</v>
      </c>
      <c r="I39" s="48">
        <v>3965.7813923989465</v>
      </c>
      <c r="J39" s="48">
        <v>-2710.6899999999991</v>
      </c>
      <c r="K39" s="50">
        <v>452.42215476864328</v>
      </c>
      <c r="L39" s="50">
        <v>0.26783750000000006</v>
      </c>
      <c r="M39" s="50">
        <v>331.12257853951462</v>
      </c>
      <c r="N39" s="50">
        <v>3251.4994911899612</v>
      </c>
      <c r="O39" s="50">
        <v>404.36368718999637</v>
      </c>
      <c r="P39" s="50">
        <v>-540.89369317102182</v>
      </c>
      <c r="Q39" s="50">
        <v>0</v>
      </c>
      <c r="R39" s="50">
        <v>14.421741732563984</v>
      </c>
      <c r="S39" s="50">
        <v>3076.3483673033302</v>
      </c>
      <c r="T39" s="50">
        <v>-889.43302509561636</v>
      </c>
      <c r="U39" s="50">
        <v>-2710.6899999999991</v>
      </c>
      <c r="V39" s="50">
        <v>-408.97204089310361</v>
      </c>
      <c r="W39" s="51">
        <v>0</v>
      </c>
      <c r="X39" s="51">
        <v>56645.837335890727</v>
      </c>
      <c r="Y39" s="51">
        <v>28170.155030045476</v>
      </c>
      <c r="Z39" s="51" t="s">
        <v>40</v>
      </c>
      <c r="AA39" s="51" t="s">
        <v>40</v>
      </c>
      <c r="AB39" s="51">
        <v>2537.8881034742067</v>
      </c>
      <c r="AC39" s="51" t="s">
        <v>40</v>
      </c>
      <c r="AD39" s="51">
        <v>0</v>
      </c>
      <c r="AE39" s="51">
        <v>0</v>
      </c>
      <c r="AF39" s="51" t="s">
        <v>40</v>
      </c>
      <c r="AG39" s="51" t="s">
        <v>40</v>
      </c>
      <c r="AH39" s="51">
        <v>156.31068138999998</v>
      </c>
      <c r="AI39" s="51">
        <v>1198.4579756499998</v>
      </c>
      <c r="AJ39" s="51">
        <v>1281.48514834</v>
      </c>
      <c r="AK39" s="51">
        <v>26.879567660000003</v>
      </c>
      <c r="AL39" s="51">
        <v>68.163341320000001</v>
      </c>
      <c r="AM39" s="51" t="s">
        <v>40</v>
      </c>
      <c r="AN39" s="51">
        <v>679.0270872000001</v>
      </c>
      <c r="AO39" s="51">
        <v>197.93006823000002</v>
      </c>
      <c r="AP39" s="51">
        <v>336.50282812</v>
      </c>
      <c r="AQ39" s="51">
        <v>137.03569722999998</v>
      </c>
      <c r="AR39" s="51" t="s">
        <v>40</v>
      </c>
      <c r="AS39" s="51">
        <v>5231.8434384909988</v>
      </c>
      <c r="AT39" s="51">
        <v>9635.6502166699993</v>
      </c>
      <c r="AU39" s="51">
        <v>20256.403589680005</v>
      </c>
      <c r="AV39" s="51">
        <v>167.30039744992189</v>
      </c>
      <c r="AW39" s="51">
        <v>27027.301237260002</v>
      </c>
    </row>
    <row r="40" spans="1:49">
      <c r="A40" t="s">
        <v>118</v>
      </c>
      <c r="B40" s="50">
        <v>20605.215959379973</v>
      </c>
      <c r="C40" s="50">
        <v>19242.185818909998</v>
      </c>
      <c r="D40" s="50">
        <v>3185.852310140524</v>
      </c>
      <c r="E40" s="50">
        <v>4539.7678255123828</v>
      </c>
      <c r="F40" s="50">
        <v>-19.489732749560623</v>
      </c>
      <c r="G40" s="48">
        <v>-2512.581247886782</v>
      </c>
      <c r="H40" s="48">
        <v>189.68897494249399</v>
      </c>
      <c r="I40" s="48">
        <v>667.63982880001311</v>
      </c>
      <c r="J40" s="48">
        <v>-2584.8999999999987</v>
      </c>
      <c r="K40" s="50">
        <v>231.30265286095016</v>
      </c>
      <c r="L40" s="50">
        <v>32.645267500000003</v>
      </c>
      <c r="M40" s="50">
        <v>319.56398776899573</v>
      </c>
      <c r="N40" s="50">
        <v>2832.1452356557779</v>
      </c>
      <c r="O40" s="50">
        <v>-68.0414820615689</v>
      </c>
      <c r="P40" s="50">
        <v>-257.73045700406288</v>
      </c>
      <c r="Q40" s="50">
        <v>0</v>
      </c>
      <c r="R40" s="50">
        <v>-1.5735580690479694</v>
      </c>
      <c r="S40" s="50">
        <v>607.77571790594402</v>
      </c>
      <c r="T40" s="50">
        <v>-59.864110894069057</v>
      </c>
      <c r="U40" s="50">
        <v>-2584.8999999999987</v>
      </c>
      <c r="V40" s="50">
        <v>-1249.1195566677161</v>
      </c>
      <c r="W40" s="51">
        <v>0</v>
      </c>
      <c r="X40" s="51">
        <v>57084.405093842382</v>
      </c>
      <c r="Y40" s="51">
        <v>28662.157802405949</v>
      </c>
      <c r="Z40" s="51" t="s">
        <v>40</v>
      </c>
      <c r="AA40" s="51" t="s">
        <v>40</v>
      </c>
      <c r="AB40" s="51">
        <v>2588.4979291302348</v>
      </c>
      <c r="AC40" s="51" t="s">
        <v>40</v>
      </c>
      <c r="AD40" s="51">
        <v>0</v>
      </c>
      <c r="AE40" s="51">
        <v>800</v>
      </c>
      <c r="AF40" s="51" t="s">
        <v>40</v>
      </c>
      <c r="AG40" s="51" t="s">
        <v>40</v>
      </c>
      <c r="AH40" s="51">
        <v>186.83792217000001</v>
      </c>
      <c r="AI40" s="51">
        <v>1248.8736527900003</v>
      </c>
      <c r="AJ40" s="51">
        <v>1810.4592608800003</v>
      </c>
      <c r="AK40" s="51">
        <v>24.414877439999998</v>
      </c>
      <c r="AL40" s="51">
        <v>44.983208829999995</v>
      </c>
      <c r="AM40" s="51" t="s">
        <v>40</v>
      </c>
      <c r="AN40" s="51">
        <v>677.10491448000005</v>
      </c>
      <c r="AO40" s="51">
        <v>183.23086236999998</v>
      </c>
      <c r="AP40" s="51">
        <v>350.26412691000002</v>
      </c>
      <c r="AQ40" s="51">
        <v>98.629372069999988</v>
      </c>
      <c r="AR40" s="51" t="s">
        <v>40</v>
      </c>
      <c r="AS40" s="51">
        <v>5135.3186388311005</v>
      </c>
      <c r="AT40" s="51">
        <v>8913.8454354900023</v>
      </c>
      <c r="AU40" s="51">
        <v>19858.787810619986</v>
      </c>
      <c r="AV40" s="51">
        <v>183.39982234993289</v>
      </c>
      <c r="AW40" s="51">
        <v>27505.532894159995</v>
      </c>
    </row>
    <row r="41" spans="1:49">
      <c r="A41" t="s">
        <v>119</v>
      </c>
      <c r="B41" s="50">
        <v>16052.334572070014</v>
      </c>
      <c r="C41" s="50">
        <v>17571.299799709992</v>
      </c>
      <c r="D41" s="50">
        <v>3869.9301386516281</v>
      </c>
      <c r="E41" s="50">
        <v>4837.7090620348099</v>
      </c>
      <c r="F41" s="50">
        <v>-16.155167492862795</v>
      </c>
      <c r="G41" s="48">
        <v>-1557.2374541672241</v>
      </c>
      <c r="H41" s="48">
        <v>-1289.0479922920522</v>
      </c>
      <c r="I41" s="48">
        <v>274.0818997993872</v>
      </c>
      <c r="J41" s="48">
        <v>-3944.74</v>
      </c>
      <c r="K41" s="50">
        <v>-125.25956379803267</v>
      </c>
      <c r="L41" s="50">
        <v>-0.51598749999999982</v>
      </c>
      <c r="M41" s="50">
        <v>-4.3211998091626072</v>
      </c>
      <c r="N41" s="50">
        <v>1552.9162543580615</v>
      </c>
      <c r="O41" s="50">
        <v>190.58982700490407</v>
      </c>
      <c r="P41" s="50">
        <v>1479.6378192969562</v>
      </c>
      <c r="Q41" s="50">
        <v>0</v>
      </c>
      <c r="R41" s="50">
        <v>7.2892108997938472</v>
      </c>
      <c r="S41" s="50">
        <v>-309.15649712186291</v>
      </c>
      <c r="T41" s="50">
        <v>-583.23839692125011</v>
      </c>
      <c r="U41" s="50">
        <v>-3944.74</v>
      </c>
      <c r="V41" s="50">
        <v>-633.01944479315262</v>
      </c>
      <c r="W41" s="51">
        <v>0</v>
      </c>
      <c r="X41" s="51">
        <v>58391.879946780857</v>
      </c>
      <c r="Y41" s="51">
        <v>29454.055957529468</v>
      </c>
      <c r="Z41" s="51" t="s">
        <v>40</v>
      </c>
      <c r="AA41" s="51" t="s">
        <v>40</v>
      </c>
      <c r="AB41" s="51">
        <v>2598.4628888204497</v>
      </c>
      <c r="AC41" s="51" t="s">
        <v>40</v>
      </c>
      <c r="AD41" s="51">
        <v>0</v>
      </c>
      <c r="AE41" s="51">
        <v>1000</v>
      </c>
      <c r="AF41" s="51" t="s">
        <v>40</v>
      </c>
      <c r="AG41" s="51" t="s">
        <v>40</v>
      </c>
      <c r="AH41" s="51">
        <v>168.87358315</v>
      </c>
      <c r="AI41" s="51">
        <v>1187.5223416600002</v>
      </c>
      <c r="AJ41" s="51">
        <v>1572.5787857299999</v>
      </c>
      <c r="AK41" s="51">
        <v>34.042975270000007</v>
      </c>
      <c r="AL41" s="51">
        <v>44.927240299999994</v>
      </c>
      <c r="AM41" s="51" t="s">
        <v>40</v>
      </c>
      <c r="AN41" s="51">
        <v>680.73531817000003</v>
      </c>
      <c r="AO41" s="51">
        <v>142.57091493999999</v>
      </c>
      <c r="AP41" s="51">
        <v>372.82366797999998</v>
      </c>
      <c r="AQ41" s="51">
        <v>82.193749080000018</v>
      </c>
      <c r="AR41" s="51" t="s">
        <v>40</v>
      </c>
      <c r="AS41" s="51">
        <v>5525.7916366499994</v>
      </c>
      <c r="AT41" s="51">
        <v>8151.4940202799962</v>
      </c>
      <c r="AU41" s="51">
        <v>18501.286671769994</v>
      </c>
      <c r="AV41" s="51">
        <v>168.10605845015965</v>
      </c>
      <c r="AW41" s="51">
        <v>27411.577419470006</v>
      </c>
    </row>
    <row r="42" spans="1:49">
      <c r="A42" t="s">
        <v>120</v>
      </c>
      <c r="B42" s="50">
        <v>13846.469445999999</v>
      </c>
      <c r="C42" s="50">
        <v>15863.362144139999</v>
      </c>
      <c r="D42" s="50">
        <v>3413.5694658006646</v>
      </c>
      <c r="E42" s="50">
        <v>4964.3595437780523</v>
      </c>
      <c r="F42" s="50">
        <v>-12.121653575358174</v>
      </c>
      <c r="G42" s="48">
        <v>-38.745937288463892</v>
      </c>
      <c r="H42" s="48">
        <v>-1163.7647699843019</v>
      </c>
      <c r="I42" s="48">
        <v>397.329696389172</v>
      </c>
      <c r="J42" s="48">
        <v>-3733.1200000000008</v>
      </c>
      <c r="K42" s="50">
        <v>302.69830442292806</v>
      </c>
      <c r="L42" s="50">
        <v>1.7280130000000002</v>
      </c>
      <c r="M42" s="50">
        <v>1089.758690507475</v>
      </c>
      <c r="N42" s="50">
        <v>1128.5046277959389</v>
      </c>
      <c r="O42" s="50">
        <v>13.295603817832488</v>
      </c>
      <c r="P42" s="50">
        <v>1177.0603738021343</v>
      </c>
      <c r="Q42" s="50">
        <v>0</v>
      </c>
      <c r="R42" s="50">
        <v>-35.763898873159732</v>
      </c>
      <c r="S42" s="50">
        <v>-85.640346629273154</v>
      </c>
      <c r="T42" s="50">
        <v>-482.97004301844515</v>
      </c>
      <c r="U42" s="50">
        <v>-3733.1200000000008</v>
      </c>
      <c r="V42" s="50">
        <v>1543.2895297068908</v>
      </c>
      <c r="W42" s="51">
        <v>0</v>
      </c>
      <c r="X42" s="51">
        <v>59343.866781242468</v>
      </c>
      <c r="Y42" s="51">
        <v>29574.74794293071</v>
      </c>
      <c r="Z42" s="51" t="s">
        <v>40</v>
      </c>
      <c r="AA42" s="51" t="s">
        <v>40</v>
      </c>
      <c r="AB42" s="51">
        <v>2538.651722581616</v>
      </c>
      <c r="AC42" s="51" t="s">
        <v>40</v>
      </c>
      <c r="AD42" s="51">
        <v>0</v>
      </c>
      <c r="AE42" s="51">
        <v>0</v>
      </c>
      <c r="AF42" s="51" t="s">
        <v>40</v>
      </c>
      <c r="AG42" s="51" t="s">
        <v>40</v>
      </c>
      <c r="AH42" s="51">
        <v>144.95499058999999</v>
      </c>
      <c r="AI42" s="51">
        <v>1189.71877223</v>
      </c>
      <c r="AJ42" s="51">
        <v>1921.2545875999997</v>
      </c>
      <c r="AK42" s="51">
        <v>49.270732400000014</v>
      </c>
      <c r="AL42" s="51">
        <v>71.013711940000007</v>
      </c>
      <c r="AM42" s="51" t="s">
        <v>40</v>
      </c>
      <c r="AN42" s="51">
        <v>678.94222197999989</v>
      </c>
      <c r="AO42" s="51">
        <v>139.44901607999998</v>
      </c>
      <c r="AP42" s="51">
        <v>311.35582868999995</v>
      </c>
      <c r="AQ42" s="51">
        <v>117.80066284999999</v>
      </c>
      <c r="AR42" s="51" t="s">
        <v>40</v>
      </c>
      <c r="AS42" s="51">
        <v>5290.2787606893999</v>
      </c>
      <c r="AT42" s="51">
        <v>8568.4829346499992</v>
      </c>
      <c r="AU42" s="51">
        <v>19028.347443100007</v>
      </c>
      <c r="AV42" s="51">
        <v>111.78992775991392</v>
      </c>
      <c r="AW42" s="51">
        <v>27039.752664109998</v>
      </c>
    </row>
    <row r="43" spans="1:49">
      <c r="A43" t="s">
        <v>121</v>
      </c>
      <c r="B43" s="50">
        <v>20864.058567</v>
      </c>
      <c r="C43" s="50">
        <v>16560.882065119997</v>
      </c>
      <c r="D43" s="50">
        <v>3098.8565087947718</v>
      </c>
      <c r="E43" s="50">
        <v>4294.1482838820712</v>
      </c>
      <c r="F43" s="50">
        <v>-5.6997730933052395</v>
      </c>
      <c r="G43" s="48">
        <v>1743.9044694076865</v>
      </c>
      <c r="H43" s="48">
        <v>4127.1934666731804</v>
      </c>
      <c r="I43" s="48">
        <v>-7460.4096342643998</v>
      </c>
      <c r="J43" s="48">
        <v>2184.0099999999993</v>
      </c>
      <c r="K43" s="50">
        <v>523.0488413885497</v>
      </c>
      <c r="L43" s="50">
        <v>16.017006592313237</v>
      </c>
      <c r="M43" s="50">
        <v>247.0421462923081</v>
      </c>
      <c r="N43" s="50">
        <v>-1496.8623231153783</v>
      </c>
      <c r="O43" s="50">
        <v>9.33175720964676</v>
      </c>
      <c r="P43" s="50">
        <v>-4117.8617094635338</v>
      </c>
      <c r="Q43" s="50">
        <v>0</v>
      </c>
      <c r="R43" s="50">
        <v>163.08490537175786</v>
      </c>
      <c r="S43" s="50">
        <v>2783.8415517276744</v>
      </c>
      <c r="T43" s="50">
        <v>10244.251185992074</v>
      </c>
      <c r="U43" s="50">
        <v>2184.0099999999993</v>
      </c>
      <c r="V43" s="50">
        <v>-230.73943670554149</v>
      </c>
      <c r="W43" s="51">
        <v>0</v>
      </c>
      <c r="X43" s="51">
        <v>65091.976593707353</v>
      </c>
      <c r="Y43" s="51">
        <v>29566.451278150893</v>
      </c>
      <c r="Z43" s="51" t="s">
        <v>40</v>
      </c>
      <c r="AA43" s="51" t="s">
        <v>40</v>
      </c>
      <c r="AB43" s="51">
        <v>2608.5994042020002</v>
      </c>
      <c r="AC43" s="51" t="s">
        <v>40</v>
      </c>
      <c r="AD43" s="51">
        <v>0</v>
      </c>
      <c r="AE43" s="51">
        <v>0</v>
      </c>
      <c r="AF43" s="51" t="s">
        <v>40</v>
      </c>
      <c r="AG43" s="51" t="s">
        <v>40</v>
      </c>
      <c r="AH43" s="51">
        <v>209.19826862000002</v>
      </c>
      <c r="AI43" s="51">
        <v>1187.4746877999999</v>
      </c>
      <c r="AJ43" s="51">
        <v>2292.9867353600007</v>
      </c>
      <c r="AK43" s="51">
        <v>60.108221260000001</v>
      </c>
      <c r="AL43" s="51">
        <v>71.533057499999998</v>
      </c>
      <c r="AM43" s="51" t="s">
        <v>40</v>
      </c>
      <c r="AN43" s="51">
        <v>685.66892108000002</v>
      </c>
      <c r="AO43" s="51">
        <v>130.97244602000001</v>
      </c>
      <c r="AP43" s="51">
        <v>272.48762570000002</v>
      </c>
      <c r="AQ43" s="51">
        <v>115.12739436</v>
      </c>
      <c r="AR43" s="51" t="s">
        <v>40</v>
      </c>
      <c r="AS43" s="51">
        <v>5994.2374590034997</v>
      </c>
      <c r="AT43" s="51">
        <v>9002.0453266200002</v>
      </c>
      <c r="AU43" s="51">
        <v>18654.176782140003</v>
      </c>
      <c r="AV43" s="51">
        <v>135.99208457029755</v>
      </c>
      <c r="AW43" s="51">
        <v>25812.091527429995</v>
      </c>
    </row>
    <row r="44" spans="1:49">
      <c r="A44" t="s">
        <v>122</v>
      </c>
      <c r="B44" s="50">
        <v>18534.448505</v>
      </c>
      <c r="C44" s="50">
        <v>16684.870910510002</v>
      </c>
      <c r="D44" s="50">
        <v>3199.7536249582108</v>
      </c>
      <c r="E44" s="50">
        <v>4320.3029853175412</v>
      </c>
      <c r="F44" s="50">
        <v>-10.092108315569263</v>
      </c>
      <c r="G44" s="48">
        <v>-2054.9372949955196</v>
      </c>
      <c r="H44" s="48">
        <v>-445.12482411816831</v>
      </c>
      <c r="I44" s="48">
        <v>1350.3534574831392</v>
      </c>
      <c r="J44" s="48">
        <v>-982.80999999999869</v>
      </c>
      <c r="K44" s="50">
        <v>423.18612653354012</v>
      </c>
      <c r="L44" s="50">
        <v>39.697808329725547</v>
      </c>
      <c r="M44" s="50">
        <v>377.71917038218231</v>
      </c>
      <c r="N44" s="50">
        <v>2432.6564653777018</v>
      </c>
      <c r="O44" s="50">
        <v>162.02038527809992</v>
      </c>
      <c r="P44" s="50">
        <v>607.14520939626823</v>
      </c>
      <c r="Q44" s="50">
        <v>0</v>
      </c>
      <c r="R44" s="50">
        <v>34.464022098542621</v>
      </c>
      <c r="S44" s="50">
        <v>-705.0566701939465</v>
      </c>
      <c r="T44" s="50">
        <v>-2055.4101276770857</v>
      </c>
      <c r="U44" s="50">
        <v>-982.80999999999869</v>
      </c>
      <c r="V44" s="50">
        <v>-366.85447147392983</v>
      </c>
      <c r="W44" s="51">
        <v>0</v>
      </c>
      <c r="X44" s="51">
        <v>63365.52684742838</v>
      </c>
      <c r="Y44" s="51">
        <v>28462.948131719408</v>
      </c>
      <c r="Z44" s="51" t="s">
        <v>40</v>
      </c>
      <c r="AA44" s="51" t="s">
        <v>40</v>
      </c>
      <c r="AB44" s="51">
        <v>2501.7674638439998</v>
      </c>
      <c r="AC44" s="51" t="s">
        <v>40</v>
      </c>
      <c r="AD44" s="51">
        <v>0</v>
      </c>
      <c r="AE44" s="51">
        <v>400</v>
      </c>
      <c r="AF44" s="51" t="s">
        <v>40</v>
      </c>
      <c r="AG44" s="51" t="s">
        <v>40</v>
      </c>
      <c r="AH44" s="51">
        <v>150.5218675400001</v>
      </c>
      <c r="AI44" s="51">
        <v>1186.0144858900001</v>
      </c>
      <c r="AJ44" s="51">
        <v>2150.0396169799997</v>
      </c>
      <c r="AK44" s="51">
        <v>63.356869489999987</v>
      </c>
      <c r="AL44" s="51">
        <v>43.13050003</v>
      </c>
      <c r="AM44" s="51" t="s">
        <v>40</v>
      </c>
      <c r="AN44" s="51">
        <v>684.74699885999985</v>
      </c>
      <c r="AO44" s="51">
        <v>125.60848096000001</v>
      </c>
      <c r="AP44" s="51">
        <v>302.74937298999998</v>
      </c>
      <c r="AQ44" s="51">
        <v>75.716648619999987</v>
      </c>
      <c r="AR44" s="51" t="s">
        <v>40</v>
      </c>
      <c r="AS44" s="51">
        <v>5964.6812714837997</v>
      </c>
      <c r="AT44" s="51">
        <v>7486.3821718199979</v>
      </c>
      <c r="AU44" s="51">
        <v>17761.852236859992</v>
      </c>
      <c r="AV44" s="51">
        <v>108.00084579992311</v>
      </c>
      <c r="AW44" s="51">
        <v>25897.181374150001</v>
      </c>
    </row>
    <row r="45" spans="1:49">
      <c r="A45" t="s">
        <v>123</v>
      </c>
      <c r="B45" s="50">
        <v>15195.459389</v>
      </c>
      <c r="C45" s="50">
        <v>13789.850974330004</v>
      </c>
      <c r="D45" s="50">
        <v>3684.1922281727389</v>
      </c>
      <c r="E45" s="50">
        <v>4458.8531681499626</v>
      </c>
      <c r="F45" s="50">
        <v>-6.2777380462107004</v>
      </c>
      <c r="G45" s="48">
        <v>-2795.0153459835155</v>
      </c>
      <c r="H45" s="48">
        <v>-178.87347946892478</v>
      </c>
      <c r="I45" s="48">
        <v>-3829.485207710884</v>
      </c>
      <c r="J45" s="48">
        <v>3727.03</v>
      </c>
      <c r="K45" s="50">
        <v>285.71028248792072</v>
      </c>
      <c r="L45" s="50">
        <v>-0.64572278830372132</v>
      </c>
      <c r="M45" s="50">
        <v>206.02142592308496</v>
      </c>
      <c r="N45" s="50">
        <v>3001.0367719066007</v>
      </c>
      <c r="O45" s="50">
        <v>-209.85993665643451</v>
      </c>
      <c r="P45" s="50">
        <v>-30.986457187509728</v>
      </c>
      <c r="Q45" s="50">
        <v>0</v>
      </c>
      <c r="R45" s="50">
        <v>6.4218721650538608</v>
      </c>
      <c r="S45" s="50">
        <v>-571.13870437454943</v>
      </c>
      <c r="T45" s="50">
        <v>3258.3465033363345</v>
      </c>
      <c r="U45" s="50">
        <v>3727.03</v>
      </c>
      <c r="V45" s="50">
        <v>-1144.1387644088313</v>
      </c>
      <c r="W45" s="51">
        <v>0</v>
      </c>
      <c r="X45" s="51">
        <v>62585.970632111188</v>
      </c>
      <c r="Y45" s="51">
        <v>28998.589773179105</v>
      </c>
      <c r="Z45" s="51" t="s">
        <v>40</v>
      </c>
      <c r="AA45" s="51" t="s">
        <v>40</v>
      </c>
      <c r="AB45" s="51">
        <v>2444.7825542579999</v>
      </c>
      <c r="AC45" s="51" t="s">
        <v>40</v>
      </c>
      <c r="AD45" s="51">
        <v>0</v>
      </c>
      <c r="AE45" s="51">
        <v>4200</v>
      </c>
      <c r="AF45" s="51" t="s">
        <v>40</v>
      </c>
      <c r="AG45" s="51" t="s">
        <v>40</v>
      </c>
      <c r="AH45" s="51">
        <v>121.10662162</v>
      </c>
      <c r="AI45" s="51">
        <v>1185.24615767</v>
      </c>
      <c r="AJ45" s="51">
        <v>1307.6363641500002</v>
      </c>
      <c r="AK45" s="51">
        <v>73.037560429999999</v>
      </c>
      <c r="AL45" s="51">
        <v>43.590851339999993</v>
      </c>
      <c r="AM45" s="51" t="s">
        <v>40</v>
      </c>
      <c r="AN45" s="51">
        <v>682.76736614310005</v>
      </c>
      <c r="AO45" s="51">
        <v>120.09324766999998</v>
      </c>
      <c r="AP45" s="51">
        <v>479.18159182000005</v>
      </c>
      <c r="AQ45" s="51">
        <v>76.890219790000003</v>
      </c>
      <c r="AR45" s="51" t="s">
        <v>40</v>
      </c>
      <c r="AS45" s="51">
        <v>5897.9913477825003</v>
      </c>
      <c r="AT45" s="51">
        <v>7307.3441273899998</v>
      </c>
      <c r="AU45" s="51">
        <v>16858.198816729997</v>
      </c>
      <c r="AV45" s="51">
        <v>126.74564295011963</v>
      </c>
      <c r="AW45" s="51">
        <v>26233.076149910001</v>
      </c>
    </row>
    <row r="46" spans="1:49">
      <c r="A46" t="s">
        <v>124</v>
      </c>
      <c r="B46" s="50">
        <v>12061.478492999999</v>
      </c>
      <c r="C46" s="50">
        <v>12927.229459079999</v>
      </c>
      <c r="D46" s="50">
        <v>3473.9632843532909</v>
      </c>
      <c r="E46" s="50">
        <v>5009.753947839019</v>
      </c>
      <c r="F46" s="50">
        <v>1.8694511806089906</v>
      </c>
      <c r="G46" s="48">
        <v>-3273.2326350859876</v>
      </c>
      <c r="H46" s="48">
        <v>-1184.6930445710284</v>
      </c>
      <c r="I46" s="48">
        <v>-1480.6027187353391</v>
      </c>
      <c r="J46" s="48">
        <v>339.09999999999962</v>
      </c>
      <c r="K46" s="50">
        <v>80.741322603805315</v>
      </c>
      <c r="L46" s="50">
        <v>9.5527699999999989</v>
      </c>
      <c r="M46" s="50">
        <v>241.05663820364748</v>
      </c>
      <c r="N46" s="50">
        <v>3514.2892732896353</v>
      </c>
      <c r="O46" s="50">
        <v>-8.7841054221603905</v>
      </c>
      <c r="P46" s="50">
        <v>1175.9089391488681</v>
      </c>
      <c r="Q46" s="50">
        <v>0</v>
      </c>
      <c r="R46" s="50">
        <v>12.249590215221508</v>
      </c>
      <c r="S46" s="50">
        <v>1927.9129571070846</v>
      </c>
      <c r="T46" s="50">
        <v>3408.5156758424237</v>
      </c>
      <c r="U46" s="50">
        <v>339.09999999999962</v>
      </c>
      <c r="V46" s="50">
        <v>-77.369026749737714</v>
      </c>
      <c r="W46" s="51">
        <v>0</v>
      </c>
      <c r="X46" s="51">
        <v>60699.72851584138</v>
      </c>
      <c r="Y46" s="51">
        <v>28623.248731248488</v>
      </c>
      <c r="Z46" s="51" t="s">
        <v>40</v>
      </c>
      <c r="AA46" s="51" t="s">
        <v>40</v>
      </c>
      <c r="AB46" s="51">
        <v>2327.809088682</v>
      </c>
      <c r="AC46" s="51" t="s">
        <v>40</v>
      </c>
      <c r="AD46" s="51">
        <v>0</v>
      </c>
      <c r="AE46" s="51">
        <v>6520</v>
      </c>
      <c r="AF46" s="51" t="s">
        <v>40</v>
      </c>
      <c r="AG46" s="51" t="s">
        <v>40</v>
      </c>
      <c r="AH46" s="51">
        <v>167.47354405999999</v>
      </c>
      <c r="AI46" s="51">
        <v>1189.55738357</v>
      </c>
      <c r="AJ46" s="51">
        <v>1552.2035571099998</v>
      </c>
      <c r="AK46" s="51">
        <v>83.973990790000002</v>
      </c>
      <c r="AL46" s="51">
        <v>53.442490659999997</v>
      </c>
      <c r="AM46" s="51" t="s">
        <v>40</v>
      </c>
      <c r="AN46" s="51">
        <v>627.01995922309993</v>
      </c>
      <c r="AO46" s="51">
        <v>113.98665922999999</v>
      </c>
      <c r="AP46" s="51">
        <v>380.47243969000004</v>
      </c>
      <c r="AQ46" s="51">
        <v>77.412367419999995</v>
      </c>
      <c r="AR46" s="51" t="s">
        <v>40</v>
      </c>
      <c r="AS46" s="51">
        <v>6381.2652053620996</v>
      </c>
      <c r="AT46" s="51">
        <v>6835.1009889000006</v>
      </c>
      <c r="AU46" s="51">
        <v>17686.279011469996</v>
      </c>
      <c r="AV46" s="51">
        <v>99.880330259805589</v>
      </c>
      <c r="AW46" s="51">
        <v>27252.151109899998</v>
      </c>
    </row>
    <row r="47" spans="1:49">
      <c r="A47" t="s">
        <v>125</v>
      </c>
      <c r="B47" s="50">
        <v>16411.409</v>
      </c>
      <c r="C47" s="50">
        <v>14948.834848160002</v>
      </c>
      <c r="D47" s="50">
        <v>3047.3740030526506</v>
      </c>
      <c r="E47" s="50">
        <v>4294.1190173690902</v>
      </c>
      <c r="F47" s="50">
        <v>5.552287186070906</v>
      </c>
      <c r="G47" s="48">
        <v>-3175.3409975230124</v>
      </c>
      <c r="H47" s="48">
        <v>-1308.4434980763967</v>
      </c>
      <c r="I47" s="48">
        <v>-308.85721410243104</v>
      </c>
      <c r="J47" s="48">
        <v>2300.0899999999983</v>
      </c>
      <c r="K47" s="50">
        <v>403.3311574023391</v>
      </c>
      <c r="L47" s="50">
        <v>2.710418188896123</v>
      </c>
      <c r="M47" s="50">
        <v>185.50393663468731</v>
      </c>
      <c r="N47" s="50">
        <v>3360.8449341576998</v>
      </c>
      <c r="O47" s="50">
        <v>81.420692516627213</v>
      </c>
      <c r="P47" s="50">
        <v>1389.864190593024</v>
      </c>
      <c r="Q47" s="50">
        <v>0</v>
      </c>
      <c r="R47" s="50">
        <v>5.417840543837718</v>
      </c>
      <c r="S47" s="50">
        <v>2996.6363819641533</v>
      </c>
      <c r="T47" s="50">
        <v>3305.4935960665844</v>
      </c>
      <c r="U47" s="50">
        <v>2300.0899999999983</v>
      </c>
      <c r="V47" s="50">
        <v>-31.618457967558243</v>
      </c>
      <c r="W47" s="51">
        <v>0</v>
      </c>
      <c r="X47" s="51">
        <v>61320.132204604233</v>
      </c>
      <c r="Y47" s="51">
        <v>28492.075841427584</v>
      </c>
      <c r="Z47" s="51" t="s">
        <v>40</v>
      </c>
      <c r="AA47" s="51" t="s">
        <v>40</v>
      </c>
      <c r="AB47" s="51">
        <v>2373.201273102</v>
      </c>
      <c r="AC47" s="51" t="s">
        <v>40</v>
      </c>
      <c r="AD47" s="51">
        <v>0</v>
      </c>
      <c r="AE47" s="51">
        <v>7940</v>
      </c>
      <c r="AF47" s="51" t="s">
        <v>40</v>
      </c>
      <c r="AG47" s="51" t="s">
        <v>40</v>
      </c>
      <c r="AH47" s="51">
        <v>222.68841030000002</v>
      </c>
      <c r="AI47" s="51">
        <v>1192.9475445200001</v>
      </c>
      <c r="AJ47" s="51">
        <v>2253.8381366300005</v>
      </c>
      <c r="AK47" s="51">
        <v>99.461114879999982</v>
      </c>
      <c r="AL47" s="51">
        <v>151.30081328999998</v>
      </c>
      <c r="AM47" s="51" t="s">
        <v>40</v>
      </c>
      <c r="AN47" s="51">
        <v>646.41461906309996</v>
      </c>
      <c r="AO47" s="51">
        <v>111.62286988000001</v>
      </c>
      <c r="AP47" s="51">
        <v>409.34552633000004</v>
      </c>
      <c r="AQ47" s="51">
        <v>118.90854664999999</v>
      </c>
      <c r="AR47" s="51" t="s">
        <v>40</v>
      </c>
      <c r="AS47" s="51">
        <v>7829.7203678474007</v>
      </c>
      <c r="AT47" s="51">
        <v>7339.5095574599973</v>
      </c>
      <c r="AU47" s="51">
        <v>18786.586672780009</v>
      </c>
      <c r="AV47" s="51">
        <v>115.28408349014619</v>
      </c>
      <c r="AW47" s="51">
        <v>28178.405767499997</v>
      </c>
    </row>
    <row r="48" spans="1:49">
      <c r="A48" t="s">
        <v>126</v>
      </c>
      <c r="B48" s="50">
        <v>15872.122000000001</v>
      </c>
      <c r="C48" s="50">
        <v>16152.95380861</v>
      </c>
      <c r="D48" s="50">
        <v>3228.3318177659476</v>
      </c>
      <c r="E48" s="50">
        <v>4771.8966647756361</v>
      </c>
      <c r="F48" s="50">
        <v>8.9435560206480957</v>
      </c>
      <c r="G48" s="48">
        <v>-2449.9288272944464</v>
      </c>
      <c r="H48" s="48">
        <v>-414.19115333073961</v>
      </c>
      <c r="I48" s="48">
        <v>-2312.6024432337181</v>
      </c>
      <c r="J48" s="48">
        <v>-227.09747478554206</v>
      </c>
      <c r="K48" s="50">
        <v>202.73233173524983</v>
      </c>
      <c r="L48" s="50">
        <v>38.524692834982666</v>
      </c>
      <c r="M48" s="50">
        <v>252.36843985678854</v>
      </c>
      <c r="N48" s="50">
        <v>2702.2972671512348</v>
      </c>
      <c r="O48" s="50">
        <v>159.99268357680631</v>
      </c>
      <c r="P48" s="50">
        <v>574.18383690754592</v>
      </c>
      <c r="Q48" s="50">
        <v>0</v>
      </c>
      <c r="R48" s="50">
        <v>0.59354705134947583</v>
      </c>
      <c r="S48" s="50">
        <v>1092.0458970333516</v>
      </c>
      <c r="T48" s="50">
        <v>3404.6483402670697</v>
      </c>
      <c r="U48" s="50">
        <v>-227.09747478554206</v>
      </c>
      <c r="V48" s="50">
        <v>-935.01061391896201</v>
      </c>
      <c r="W48" s="51">
        <v>0</v>
      </c>
      <c r="X48" s="51">
        <v>61597.599154575444</v>
      </c>
      <c r="Y48" s="51">
        <v>28711.880097967769</v>
      </c>
      <c r="Z48" s="51" t="s">
        <v>40</v>
      </c>
      <c r="AA48" s="51" t="s">
        <v>40</v>
      </c>
      <c r="AB48" s="51">
        <v>2368.7295523320004</v>
      </c>
      <c r="AC48" s="51" t="s">
        <v>40</v>
      </c>
      <c r="AD48" s="51">
        <v>0</v>
      </c>
      <c r="AE48" s="51">
        <v>11400</v>
      </c>
      <c r="AF48" s="51" t="s">
        <v>40</v>
      </c>
      <c r="AG48" s="51" t="s">
        <v>40</v>
      </c>
      <c r="AH48" s="51">
        <v>132.91084626999989</v>
      </c>
      <c r="AI48" s="51">
        <v>1196.8076438700002</v>
      </c>
      <c r="AJ48" s="51">
        <v>2350.7890382299997</v>
      </c>
      <c r="AK48" s="51">
        <v>106.69634039000002</v>
      </c>
      <c r="AL48" s="51">
        <v>160.45958490999999</v>
      </c>
      <c r="AM48" s="51" t="s">
        <v>40</v>
      </c>
      <c r="AN48" s="51">
        <v>648.62272590309999</v>
      </c>
      <c r="AO48" s="51">
        <v>97.031984280000003</v>
      </c>
      <c r="AP48" s="51">
        <v>478.46641787000004</v>
      </c>
      <c r="AQ48" s="51">
        <v>115.92119981</v>
      </c>
      <c r="AR48" s="51" t="s">
        <v>40</v>
      </c>
      <c r="AS48" s="51">
        <v>7814.0605064776983</v>
      </c>
      <c r="AT48" s="51">
        <v>7191.8069552099996</v>
      </c>
      <c r="AU48" s="51">
        <v>18709.132526410005</v>
      </c>
      <c r="AV48" s="51">
        <v>107.16533612984313</v>
      </c>
      <c r="AW48" s="51">
        <v>28363.028541970009</v>
      </c>
    </row>
    <row r="49" spans="1:49">
      <c r="A49" t="s">
        <v>127</v>
      </c>
      <c r="B49" s="50">
        <v>12464.044</v>
      </c>
      <c r="C49" s="50">
        <v>13565.211769770001</v>
      </c>
      <c r="D49" s="50">
        <v>3463.8432448045428</v>
      </c>
      <c r="E49" s="50">
        <v>4952.7874132369634</v>
      </c>
      <c r="F49" s="50">
        <v>9.4475336413325905</v>
      </c>
      <c r="G49" s="48">
        <v>-1985.2583240283363</v>
      </c>
      <c r="H49" s="48">
        <v>2470.088881627958</v>
      </c>
      <c r="I49" s="48">
        <v>1856.1740834668972</v>
      </c>
      <c r="J49" s="48">
        <v>-7318.0625252144582</v>
      </c>
      <c r="K49" s="50">
        <v>396.02968451732977</v>
      </c>
      <c r="L49" s="50">
        <v>1.1413187445868704</v>
      </c>
      <c r="M49" s="50">
        <v>196.30421265913515</v>
      </c>
      <c r="N49" s="50">
        <v>2181.5625366874715</v>
      </c>
      <c r="O49" s="50">
        <v>-139.94668054623966</v>
      </c>
      <c r="P49" s="50">
        <v>-2610.0355621741978</v>
      </c>
      <c r="Q49" s="50">
        <v>0</v>
      </c>
      <c r="R49" s="50">
        <v>6.7303532559253432</v>
      </c>
      <c r="S49" s="50">
        <v>2797.0573378896897</v>
      </c>
      <c r="T49" s="50">
        <v>940.88325442279256</v>
      </c>
      <c r="U49" s="50">
        <v>-7318.0625252144582</v>
      </c>
      <c r="V49" s="50">
        <v>116.20484512483654</v>
      </c>
      <c r="W49" s="51">
        <v>0</v>
      </c>
      <c r="X49" s="51">
        <v>58652.400583481656</v>
      </c>
      <c r="Y49" s="51">
        <v>29048.489310934568</v>
      </c>
      <c r="Z49" s="51" t="s">
        <v>40</v>
      </c>
      <c r="AA49" s="51" t="s">
        <v>40</v>
      </c>
      <c r="AB49" s="51">
        <v>2338.3387255140001</v>
      </c>
      <c r="AC49" s="51" t="s">
        <v>40</v>
      </c>
      <c r="AD49" s="51">
        <v>0</v>
      </c>
      <c r="AE49" s="51">
        <v>11619.678765572786</v>
      </c>
      <c r="AF49" s="51" t="s">
        <v>40</v>
      </c>
      <c r="AG49" s="51" t="s">
        <v>40</v>
      </c>
      <c r="AH49" s="51">
        <v>133.30315618</v>
      </c>
      <c r="AI49" s="51">
        <v>1273.5563871299998</v>
      </c>
      <c r="AJ49" s="51">
        <v>2307.0307789600001</v>
      </c>
      <c r="AK49" s="51">
        <v>120.59242004000001</v>
      </c>
      <c r="AL49" s="51">
        <v>95.253940849999992</v>
      </c>
      <c r="AM49" s="51" t="s">
        <v>40</v>
      </c>
      <c r="AN49" s="51">
        <v>564.04525396619999</v>
      </c>
      <c r="AO49" s="51">
        <v>87.323582910000013</v>
      </c>
      <c r="AP49" s="51">
        <v>616.52527456000007</v>
      </c>
      <c r="AQ49" s="51">
        <v>94.661024219999987</v>
      </c>
      <c r="AR49" s="51" t="s">
        <v>40</v>
      </c>
      <c r="AS49" s="51">
        <v>7878.0050948402995</v>
      </c>
      <c r="AT49" s="51">
        <v>7651.33704356</v>
      </c>
      <c r="AU49" s="51">
        <v>17893.350198860007</v>
      </c>
      <c r="AV49" s="51">
        <v>106.09665066983216</v>
      </c>
      <c r="AW49" s="51">
        <v>26931.847915020011</v>
      </c>
    </row>
    <row r="50" spans="1:49">
      <c r="A50" t="s">
        <v>128</v>
      </c>
      <c r="B50" s="50">
        <v>12454.085288959999</v>
      </c>
      <c r="C50" s="50">
        <v>12277.939257760001</v>
      </c>
      <c r="D50" s="50">
        <v>3610.1115045684051</v>
      </c>
      <c r="E50" s="50">
        <v>6108.576424465642</v>
      </c>
      <c r="F50" s="50">
        <v>-23.730656172063384</v>
      </c>
      <c r="G50" s="48">
        <v>-1851.933349452861</v>
      </c>
      <c r="H50" s="48">
        <v>-4678.0769294792444</v>
      </c>
      <c r="I50" s="48">
        <v>-1778.0441854033061</v>
      </c>
      <c r="J50" s="48">
        <v>3545.0000000000005</v>
      </c>
      <c r="K50" s="50">
        <v>320.58403100946009</v>
      </c>
      <c r="L50" s="50">
        <v>83.368521786077949</v>
      </c>
      <c r="M50" s="50">
        <v>256.01760580734253</v>
      </c>
      <c r="N50" s="50">
        <v>2107.9509552602035</v>
      </c>
      <c r="O50" s="50">
        <v>80.438775127095383</v>
      </c>
      <c r="P50" s="50">
        <v>4758.5157046063396</v>
      </c>
      <c r="Q50" s="50">
        <v>0</v>
      </c>
      <c r="R50" s="50">
        <v>-31.7710951878252</v>
      </c>
      <c r="S50" s="50">
        <v>1766.0757358223873</v>
      </c>
      <c r="T50" s="50">
        <v>3544.1199212256934</v>
      </c>
      <c r="U50" s="50">
        <v>3545.0000000000005</v>
      </c>
      <c r="V50" s="50">
        <v>81.858741559040027</v>
      </c>
      <c r="W50" s="51">
        <v>0</v>
      </c>
      <c r="X50" s="51">
        <v>62283.178983311329</v>
      </c>
      <c r="Y50" s="51">
        <v>29617.703113555628</v>
      </c>
      <c r="Z50" s="51" t="s">
        <v>40</v>
      </c>
      <c r="AA50" s="51" t="s">
        <v>40</v>
      </c>
      <c r="AB50" s="51">
        <v>2377.301756676</v>
      </c>
      <c r="AC50" s="51" t="s">
        <v>40</v>
      </c>
      <c r="AD50" s="51">
        <v>514.00300000000004</v>
      </c>
      <c r="AE50" s="51">
        <v>16486.659228957484</v>
      </c>
      <c r="AF50" s="51" t="s">
        <v>40</v>
      </c>
      <c r="AG50" s="51" t="s">
        <v>40</v>
      </c>
      <c r="AH50" s="51">
        <v>129.21984609</v>
      </c>
      <c r="AI50" s="51">
        <v>1269.0958054499997</v>
      </c>
      <c r="AJ50" s="51">
        <v>1939.8791143100002</v>
      </c>
      <c r="AK50" s="51">
        <v>124.5784388</v>
      </c>
      <c r="AL50" s="51">
        <v>187.68314576999998</v>
      </c>
      <c r="AM50" s="51" t="s">
        <v>40</v>
      </c>
      <c r="AN50" s="51">
        <v>498.0311673562</v>
      </c>
      <c r="AO50" s="51">
        <v>88.83685109000001</v>
      </c>
      <c r="AP50" s="51">
        <v>521.86356340999998</v>
      </c>
      <c r="AQ50" s="51">
        <v>45.218886950000005</v>
      </c>
      <c r="AR50" s="51" t="s">
        <v>40</v>
      </c>
      <c r="AS50" s="51">
        <v>8892.4443952596994</v>
      </c>
      <c r="AT50" s="51">
        <v>7951.9734986499998</v>
      </c>
      <c r="AU50" s="51">
        <v>16817.641892760003</v>
      </c>
      <c r="AV50" s="51">
        <v>103.61016768965943</v>
      </c>
      <c r="AW50" s="51">
        <v>26794.607880419997</v>
      </c>
    </row>
    <row r="51" spans="1:49">
      <c r="A51" t="s">
        <v>129</v>
      </c>
      <c r="B51" s="50">
        <v>15437.820768999998</v>
      </c>
      <c r="C51" s="50">
        <v>13760.424492139999</v>
      </c>
      <c r="D51" s="50">
        <v>2954.6334632957205</v>
      </c>
      <c r="E51" s="50">
        <v>4881.3168002090433</v>
      </c>
      <c r="F51" s="50">
        <v>-23.091764730776475</v>
      </c>
      <c r="G51" s="48">
        <v>406.81466368597398</v>
      </c>
      <c r="H51" s="48">
        <v>-10691.490831991505</v>
      </c>
      <c r="I51" s="48">
        <v>5741.0992792834277</v>
      </c>
      <c r="J51" s="48">
        <v>1073.8000000000031</v>
      </c>
      <c r="K51" s="50">
        <v>305.56461838809037</v>
      </c>
      <c r="L51" s="50">
        <v>32.325525414736944</v>
      </c>
      <c r="M51" s="50">
        <v>1103.3198048587788</v>
      </c>
      <c r="N51" s="50">
        <v>696.50514117280477</v>
      </c>
      <c r="O51" s="50">
        <v>1937.6846098441977</v>
      </c>
      <c r="P51" s="50">
        <v>12629.175441835703</v>
      </c>
      <c r="Q51" s="50">
        <v>0</v>
      </c>
      <c r="R51" s="50">
        <v>-366.07046237466602</v>
      </c>
      <c r="S51" s="50">
        <v>1656.4017361521028</v>
      </c>
      <c r="T51" s="50">
        <v>-4084.6975431313249</v>
      </c>
      <c r="U51" s="50">
        <v>1073.8000000000031</v>
      </c>
      <c r="V51" s="50">
        <v>-205.44066932072383</v>
      </c>
      <c r="W51" s="51">
        <v>0</v>
      </c>
      <c r="X51" s="51">
        <v>66254.133503793069</v>
      </c>
      <c r="Y51" s="51">
        <v>28144.837365490195</v>
      </c>
      <c r="Z51" s="51" t="s">
        <v>40</v>
      </c>
      <c r="AA51" s="51" t="s">
        <v>40</v>
      </c>
      <c r="AB51" s="51">
        <v>2360.4610875120002</v>
      </c>
      <c r="AC51" s="51" t="s">
        <v>40</v>
      </c>
      <c r="AD51" s="51">
        <v>2310.3147196143582</v>
      </c>
      <c r="AE51" s="51">
        <v>15587.482551143201</v>
      </c>
      <c r="AF51" s="51" t="s">
        <v>40</v>
      </c>
      <c r="AG51" s="51" t="s">
        <v>40</v>
      </c>
      <c r="AH51" s="51">
        <v>140.19320877000001</v>
      </c>
      <c r="AI51" s="51">
        <v>1314.0685302300001</v>
      </c>
      <c r="AJ51" s="51">
        <v>1786.0720562499998</v>
      </c>
      <c r="AK51" s="51">
        <v>32.206796339999997</v>
      </c>
      <c r="AL51" s="51">
        <v>84.270666500000004</v>
      </c>
      <c r="AM51" s="51" t="s">
        <v>40</v>
      </c>
      <c r="AN51" s="51">
        <v>486.41441764619998</v>
      </c>
      <c r="AO51" s="51">
        <v>366.64513289000001</v>
      </c>
      <c r="AP51" s="51">
        <v>266.25787160999994</v>
      </c>
      <c r="AQ51" s="51">
        <v>84.064121470000003</v>
      </c>
      <c r="AR51" s="51" t="s">
        <v>40</v>
      </c>
      <c r="AS51" s="51">
        <v>8868.4384725243999</v>
      </c>
      <c r="AT51" s="51">
        <v>7413.7186442000011</v>
      </c>
      <c r="AU51" s="51">
        <v>15766.495133050001</v>
      </c>
      <c r="AV51" s="51">
        <v>77.099845259881278</v>
      </c>
      <c r="AW51" s="51">
        <v>25627.867579800004</v>
      </c>
    </row>
    <row r="52" spans="1:49">
      <c r="A52" t="s">
        <v>130</v>
      </c>
      <c r="B52" s="50">
        <v>15828.637882070001</v>
      </c>
      <c r="C52" s="50">
        <v>14002.162140390003</v>
      </c>
      <c r="D52" s="50">
        <v>3221.7996159255781</v>
      </c>
      <c r="E52" s="50">
        <v>5446.8630404046826</v>
      </c>
      <c r="F52" s="50">
        <v>-25.884068693695358</v>
      </c>
      <c r="G52" s="48">
        <v>-702.90131105983312</v>
      </c>
      <c r="H52" s="48">
        <v>-7707.4995943155409</v>
      </c>
      <c r="I52" s="48">
        <v>4355.6338452888867</v>
      </c>
      <c r="J52" s="48">
        <v>-569.41195433491293</v>
      </c>
      <c r="K52" s="50">
        <v>294.07002024568516</v>
      </c>
      <c r="L52" s="50">
        <v>109.37907340542742</v>
      </c>
      <c r="M52" s="50">
        <v>179.51635667339588</v>
      </c>
      <c r="N52" s="50">
        <v>882.417667733229</v>
      </c>
      <c r="O52" s="50">
        <v>-410.53741019946051</v>
      </c>
      <c r="P52" s="50">
        <v>7296.9621841160806</v>
      </c>
      <c r="Q52" s="50">
        <v>0</v>
      </c>
      <c r="R52" s="50">
        <v>31.75</v>
      </c>
      <c r="S52" s="50">
        <v>2240.7358010786697</v>
      </c>
      <c r="T52" s="50">
        <v>-2114.8980442102165</v>
      </c>
      <c r="U52" s="50">
        <v>-569.41195433491293</v>
      </c>
      <c r="V52" s="50">
        <v>-1798.1877656110064</v>
      </c>
      <c r="W52" s="51">
        <v>0</v>
      </c>
      <c r="X52" s="51">
        <v>70622.948090751277</v>
      </c>
      <c r="Y52" s="51">
        <v>28107.675855078458</v>
      </c>
      <c r="Z52" s="51" t="s">
        <v>40</v>
      </c>
      <c r="AA52" s="51" t="s">
        <v>40</v>
      </c>
      <c r="AB52" s="51">
        <v>2355.3481388579999</v>
      </c>
      <c r="AC52" s="51" t="s">
        <v>40</v>
      </c>
      <c r="AD52" s="51">
        <v>2143.900946374918</v>
      </c>
      <c r="AE52" s="51">
        <v>13991.921220660091</v>
      </c>
      <c r="AF52" s="51" t="s">
        <v>40</v>
      </c>
      <c r="AG52" s="51" t="s">
        <v>40</v>
      </c>
      <c r="AH52" s="51">
        <v>151.10613432</v>
      </c>
      <c r="AI52" s="51">
        <v>1584.1183472200003</v>
      </c>
      <c r="AJ52" s="51">
        <v>1760.5199148000002</v>
      </c>
      <c r="AK52" s="51">
        <v>32.436517670000001</v>
      </c>
      <c r="AL52" s="51">
        <v>254.16674448999999</v>
      </c>
      <c r="AM52" s="51" t="s">
        <v>40</v>
      </c>
      <c r="AN52" s="51">
        <v>578.28398785000002</v>
      </c>
      <c r="AO52" s="51">
        <v>738.65700222999999</v>
      </c>
      <c r="AP52" s="51">
        <v>265.42472570860002</v>
      </c>
      <c r="AQ52" s="51">
        <v>64.762976047000009</v>
      </c>
      <c r="AR52" s="51" t="s">
        <v>40</v>
      </c>
      <c r="AS52" s="51">
        <v>10666.097910787201</v>
      </c>
      <c r="AT52" s="51">
        <v>6963.6997882383966</v>
      </c>
      <c r="AU52" s="51">
        <v>14945.799613794004</v>
      </c>
      <c r="AV52" s="51">
        <v>177.11613609891691</v>
      </c>
      <c r="AW52" s="51">
        <v>24550.627440901902</v>
      </c>
    </row>
    <row r="53" spans="1:49">
      <c r="A53" t="s">
        <v>131</v>
      </c>
      <c r="B53" s="50">
        <v>14239.389750499999</v>
      </c>
      <c r="C53" s="50">
        <v>13503.250858639994</v>
      </c>
      <c r="D53" s="50">
        <v>3638.162300435501</v>
      </c>
      <c r="E53" s="50">
        <v>5439.6058046816443</v>
      </c>
      <c r="F53" s="50">
        <v>-21.231341033915104</v>
      </c>
      <c r="G53" s="48">
        <v>674.38658980082505</v>
      </c>
      <c r="H53" s="48">
        <v>-12178.226499236542</v>
      </c>
      <c r="I53" s="48">
        <v>-87.098395708048884</v>
      </c>
      <c r="J53" s="48">
        <v>10261.847449881301</v>
      </c>
      <c r="K53" s="50">
        <v>202.70379052044257</v>
      </c>
      <c r="L53" s="50">
        <v>140.74146413121701</v>
      </c>
      <c r="M53" s="50">
        <v>247.67716740852643</v>
      </c>
      <c r="N53" s="50">
        <v>-426.70942239229862</v>
      </c>
      <c r="O53" s="50">
        <v>-809.74641095333186</v>
      </c>
      <c r="P53" s="50">
        <v>11368.48008828321</v>
      </c>
      <c r="Q53" s="50">
        <v>0</v>
      </c>
      <c r="R53" s="50">
        <v>144.04651921215941</v>
      </c>
      <c r="S53" s="50">
        <v>-2973.8261043396224</v>
      </c>
      <c r="T53" s="50">
        <v>-2886.7277086315735</v>
      </c>
      <c r="U53" s="50">
        <v>10261.847449881301</v>
      </c>
      <c r="V53" s="50">
        <v>2696.6854485043041</v>
      </c>
      <c r="W53" s="51">
        <v>0</v>
      </c>
      <c r="X53" s="51">
        <v>80544.206393158034</v>
      </c>
      <c r="Y53" s="51">
        <v>28412.30848314672</v>
      </c>
      <c r="Z53" s="51" t="s">
        <v>40</v>
      </c>
      <c r="AA53" s="51" t="s">
        <v>40</v>
      </c>
      <c r="AB53" s="51">
        <v>2268.4762151999998</v>
      </c>
      <c r="AC53" s="51" t="s">
        <v>40</v>
      </c>
      <c r="AD53" s="51">
        <v>718.01305393328437</v>
      </c>
      <c r="AE53" s="51">
        <v>10079.19366450684</v>
      </c>
      <c r="AF53" s="51" t="s">
        <v>40</v>
      </c>
      <c r="AG53" s="51" t="s">
        <v>40</v>
      </c>
      <c r="AH53" s="51">
        <v>219.12669871673546</v>
      </c>
      <c r="AI53" s="51">
        <v>1678.07155771</v>
      </c>
      <c r="AJ53" s="51">
        <v>1789.1668433205891</v>
      </c>
      <c r="AK53" s="51">
        <v>24.312219630000001</v>
      </c>
      <c r="AL53" s="51">
        <v>137.15239314999999</v>
      </c>
      <c r="AM53" s="51" t="s">
        <v>40</v>
      </c>
      <c r="AN53" s="51">
        <v>604.39840273999994</v>
      </c>
      <c r="AO53" s="51">
        <v>648.68066300910004</v>
      </c>
      <c r="AP53" s="51">
        <v>208.36642525150003</v>
      </c>
      <c r="AQ53" s="51">
        <v>29.166953130400003</v>
      </c>
      <c r="AR53" s="51" t="s">
        <v>40</v>
      </c>
      <c r="AS53" s="51">
        <v>10670.436920013201</v>
      </c>
      <c r="AT53" s="51">
        <v>6956.0513257172006</v>
      </c>
      <c r="AU53" s="51">
        <v>14852.67961905041</v>
      </c>
      <c r="AV53" s="51">
        <v>47.636531275300001</v>
      </c>
      <c r="AW53" s="51">
        <v>21544.9201280489</v>
      </c>
    </row>
    <row r="54" spans="1:49">
      <c r="A54" t="s">
        <v>132</v>
      </c>
      <c r="B54" s="50">
        <v>12764.825632879998</v>
      </c>
      <c r="C54" s="50">
        <v>13385.1088590199</v>
      </c>
      <c r="D54" s="50">
        <v>4037.4781476365042</v>
      </c>
      <c r="E54" s="50">
        <v>7098.319650390883</v>
      </c>
      <c r="F54" s="50">
        <v>-24.917890204640997</v>
      </c>
      <c r="G54" s="48">
        <v>-3173.7764141907091</v>
      </c>
      <c r="H54" s="48">
        <v>-14042.875917619967</v>
      </c>
      <c r="I54" s="48">
        <v>194.07802879733237</v>
      </c>
      <c r="J54" s="48">
        <v>10938.213261835772</v>
      </c>
      <c r="K54" s="50">
        <v>224.38517615076154</v>
      </c>
      <c r="L54" s="50">
        <v>44.85354984260222</v>
      </c>
      <c r="M54" s="50">
        <v>334.40192832441357</v>
      </c>
      <c r="N54" s="50">
        <v>3508.1783425151225</v>
      </c>
      <c r="O54" s="50">
        <v>1560.2288349237756</v>
      </c>
      <c r="P54" s="50">
        <v>15603.104752543743</v>
      </c>
      <c r="Q54" s="50">
        <v>0</v>
      </c>
      <c r="R54" s="50">
        <v>140</v>
      </c>
      <c r="S54" s="50">
        <v>694.40924706521048</v>
      </c>
      <c r="T54" s="50">
        <v>500.33121826787811</v>
      </c>
      <c r="U54" s="50">
        <v>10938.213261835772</v>
      </c>
      <c r="V54" s="50">
        <v>965.45424795341387</v>
      </c>
      <c r="W54" s="51">
        <v>0</v>
      </c>
      <c r="X54" s="51">
        <v>94589.352963749319</v>
      </c>
      <c r="Y54" s="51">
        <v>28563.859174980171</v>
      </c>
      <c r="Z54" s="51" t="s">
        <v>40</v>
      </c>
      <c r="AA54" s="51" t="s">
        <v>40</v>
      </c>
      <c r="AB54" s="51">
        <v>2289.6029639999997</v>
      </c>
      <c r="AC54" s="51" t="s">
        <v>40</v>
      </c>
      <c r="AD54" s="51">
        <v>953.9</v>
      </c>
      <c r="AE54" s="51">
        <v>10173.087822813877</v>
      </c>
      <c r="AF54" s="51" t="s">
        <v>40</v>
      </c>
      <c r="AG54" s="51" t="s">
        <v>40</v>
      </c>
      <c r="AH54" s="51">
        <v>297.91220793405193</v>
      </c>
      <c r="AI54" s="51">
        <v>1579.5182376416999</v>
      </c>
      <c r="AJ54" s="51">
        <v>1810.3322367993342</v>
      </c>
      <c r="AK54" s="51">
        <v>26.157888989499998</v>
      </c>
      <c r="AL54" s="51">
        <v>197.83317947184273</v>
      </c>
      <c r="AM54" s="51" t="s">
        <v>40</v>
      </c>
      <c r="AN54" s="51">
        <v>1247.3806459699999</v>
      </c>
      <c r="AO54" s="51">
        <v>546.7926554531</v>
      </c>
      <c r="AP54" s="51">
        <v>211.02625199920001</v>
      </c>
      <c r="AQ54" s="51">
        <v>26.949711580800003</v>
      </c>
      <c r="AR54" s="51" t="s">
        <v>40</v>
      </c>
      <c r="AS54" s="51">
        <v>11583.545680169</v>
      </c>
      <c r="AT54" s="51">
        <v>7571.8526904132004</v>
      </c>
      <c r="AU54" s="51">
        <v>14811.578508055174</v>
      </c>
      <c r="AV54" s="51">
        <v>43.926629018100002</v>
      </c>
      <c r="AW54" s="51">
        <v>22636.493824509413</v>
      </c>
    </row>
    <row r="55" spans="1:49">
      <c r="A55" t="s">
        <v>133</v>
      </c>
      <c r="B55" s="50">
        <v>15524.041014119999</v>
      </c>
      <c r="C55" s="50">
        <v>16236.266840590099</v>
      </c>
      <c r="D55" s="50">
        <v>3625.340606870293</v>
      </c>
      <c r="E55" s="50">
        <v>5694.0254655039253</v>
      </c>
      <c r="F55" s="50">
        <v>-12.585051751714094</v>
      </c>
      <c r="G55" s="48">
        <v>-2020.8276050550348</v>
      </c>
      <c r="H55" s="48">
        <v>-3760.1830873990993</v>
      </c>
      <c r="I55" s="48">
        <v>1607.3313540354857</v>
      </c>
      <c r="J55" s="48">
        <v>-2804.3830504531697</v>
      </c>
      <c r="K55" s="50">
        <v>208.73565604354809</v>
      </c>
      <c r="L55" s="50">
        <v>43.503717000431614</v>
      </c>
      <c r="M55" s="50">
        <v>267.68782680051845</v>
      </c>
      <c r="N55" s="50">
        <v>2288.5154318555533</v>
      </c>
      <c r="O55" s="50">
        <v>1466.4596449628689</v>
      </c>
      <c r="P55" s="50">
        <v>5226.6427323619682</v>
      </c>
      <c r="Q55" s="50">
        <v>0</v>
      </c>
      <c r="R55" s="50">
        <v>-6.9043999999999999</v>
      </c>
      <c r="S55" s="50">
        <v>2187.9342723745322</v>
      </c>
      <c r="T55" s="50">
        <v>580.60291833904648</v>
      </c>
      <c r="U55" s="50">
        <v>-2804.3830504531697</v>
      </c>
      <c r="V55" s="50">
        <v>-409.35111237136698</v>
      </c>
      <c r="W55" s="51">
        <v>0</v>
      </c>
      <c r="X55" s="51">
        <v>98228.438545968776</v>
      </c>
      <c r="Y55" s="51">
        <v>28711.406003151078</v>
      </c>
      <c r="Z55" s="51" t="s">
        <v>40</v>
      </c>
      <c r="AA55" s="51" t="s">
        <v>40</v>
      </c>
      <c r="AB55" s="51">
        <v>2347.8871416000002</v>
      </c>
      <c r="AC55" s="51" t="s">
        <v>40</v>
      </c>
      <c r="AD55" s="51">
        <v>1410.3059379462004</v>
      </c>
      <c r="AE55" s="51">
        <v>10323.113451016827</v>
      </c>
      <c r="AF55" s="51" t="s">
        <v>40</v>
      </c>
      <c r="AG55" s="51" t="s">
        <v>40</v>
      </c>
      <c r="AH55" s="51">
        <v>254.41473627134977</v>
      </c>
      <c r="AI55" s="51">
        <v>1823.6325463667001</v>
      </c>
      <c r="AJ55" s="51">
        <v>1897.0635599602374</v>
      </c>
      <c r="AK55" s="51">
        <v>27.537726354099998</v>
      </c>
      <c r="AL55" s="51">
        <v>280.35470072596956</v>
      </c>
      <c r="AM55" s="51" t="s">
        <v>40</v>
      </c>
      <c r="AN55" s="51">
        <v>1499.1364283200001</v>
      </c>
      <c r="AO55" s="51">
        <v>239.41205664</v>
      </c>
      <c r="AP55" s="51">
        <v>253.40350110059998</v>
      </c>
      <c r="AQ55" s="51">
        <v>37.289936430099999</v>
      </c>
      <c r="AR55" s="51" t="s">
        <v>40</v>
      </c>
      <c r="AS55" s="51">
        <v>11727.503460079099</v>
      </c>
      <c r="AT55" s="51">
        <v>7392.9012547723023</v>
      </c>
      <c r="AU55" s="51">
        <v>15815.850728910387</v>
      </c>
      <c r="AV55" s="51">
        <v>41.436738955000003</v>
      </c>
      <c r="AW55" s="51">
        <v>22603.327385293807</v>
      </c>
    </row>
    <row r="56" spans="1:49">
      <c r="A56" t="s">
        <v>134</v>
      </c>
      <c r="B56" s="50">
        <v>15851.8840510599</v>
      </c>
      <c r="C56" s="50">
        <v>17531.2659900199</v>
      </c>
      <c r="D56" s="50">
        <v>3659.9911029525824</v>
      </c>
      <c r="E56" s="50">
        <v>6209.2280319361116</v>
      </c>
      <c r="F56" s="50">
        <v>-26.190788804055202</v>
      </c>
      <c r="G56" s="48">
        <v>-3042.8951128536182</v>
      </c>
      <c r="H56" s="48">
        <v>-7208.3128524983813</v>
      </c>
      <c r="I56" s="48">
        <v>-523.17624425007853</v>
      </c>
      <c r="J56" s="48">
        <v>1885.2193810571064</v>
      </c>
      <c r="K56" s="50">
        <v>-77.072073324071425</v>
      </c>
      <c r="L56" s="50">
        <v>79.178346423752743</v>
      </c>
      <c r="M56" s="50">
        <v>287.73695776274491</v>
      </c>
      <c r="N56" s="50">
        <v>3330.6320706163633</v>
      </c>
      <c r="O56" s="50">
        <v>567.7826336431699</v>
      </c>
      <c r="P56" s="50">
        <v>7776.0954861415512</v>
      </c>
      <c r="Q56" s="50">
        <v>0</v>
      </c>
      <c r="R56" s="50">
        <v>-11.09</v>
      </c>
      <c r="S56" s="50">
        <v>5417.3971558791054</v>
      </c>
      <c r="T56" s="50">
        <v>5940.5734001291839</v>
      </c>
      <c r="U56" s="50">
        <v>1885.2193810571064</v>
      </c>
      <c r="V56" s="50">
        <v>-808.54832013946907</v>
      </c>
      <c r="W56" s="51">
        <v>0</v>
      </c>
      <c r="X56" s="51">
        <v>101929.80158847105</v>
      </c>
      <c r="Y56" s="51">
        <v>32351.273038871488</v>
      </c>
      <c r="Z56" s="51" t="s">
        <v>40</v>
      </c>
      <c r="AA56" s="51" t="s">
        <v>40</v>
      </c>
      <c r="AB56" s="51">
        <v>2384.8517311459286</v>
      </c>
      <c r="AC56" s="51" t="s">
        <v>40</v>
      </c>
      <c r="AD56" s="51">
        <v>2288.950824445817</v>
      </c>
      <c r="AE56" s="51">
        <v>10521.885521885522</v>
      </c>
      <c r="AF56" s="51" t="s">
        <v>40</v>
      </c>
      <c r="AG56" s="51" t="s">
        <v>40</v>
      </c>
      <c r="AH56" s="51">
        <v>606.61895220662541</v>
      </c>
      <c r="AI56" s="51">
        <v>1834.8687958396001</v>
      </c>
      <c r="AJ56" s="51">
        <v>2358.6263201353486</v>
      </c>
      <c r="AK56" s="51">
        <v>71.032053671900016</v>
      </c>
      <c r="AL56" s="51">
        <v>247.61106131270003</v>
      </c>
      <c r="AM56" s="51" t="s">
        <v>40</v>
      </c>
      <c r="AN56" s="51">
        <v>1357.4121110200001</v>
      </c>
      <c r="AO56" s="51">
        <v>1228.27352709</v>
      </c>
      <c r="AP56" s="51">
        <v>263.22057045889994</v>
      </c>
      <c r="AQ56" s="51">
        <v>33.9854163133</v>
      </c>
      <c r="AR56" s="51" t="s">
        <v>40</v>
      </c>
      <c r="AS56" s="51">
        <v>12493.512797949199</v>
      </c>
      <c r="AT56" s="51">
        <v>7458.2787036998989</v>
      </c>
      <c r="AU56" s="51">
        <v>16201.1437845153</v>
      </c>
      <c r="AV56" s="51">
        <v>164.71781470259663</v>
      </c>
      <c r="AW56" s="51">
        <v>23713.85144206</v>
      </c>
    </row>
    <row r="57" spans="1:49">
      <c r="A57" t="s">
        <v>135</v>
      </c>
      <c r="B57" s="50">
        <v>14521.12285372</v>
      </c>
      <c r="C57" s="50">
        <v>16956.294969690101</v>
      </c>
      <c r="D57" s="50">
        <v>4183.3921045229054</v>
      </c>
      <c r="E57" s="50">
        <v>6200.0674063757233</v>
      </c>
      <c r="F57" s="50">
        <v>-17.109791145463795</v>
      </c>
      <c r="G57" s="48">
        <v>-2123.7321121605914</v>
      </c>
      <c r="H57" s="48">
        <v>-10910.367634105411</v>
      </c>
      <c r="I57" s="48">
        <v>-727.9302577851131</v>
      </c>
      <c r="J57" s="48">
        <v>4536.6559316342864</v>
      </c>
      <c r="K57" s="50">
        <v>15.384895667459205</v>
      </c>
      <c r="L57" s="50">
        <v>5.5096691290198363</v>
      </c>
      <c r="M57" s="50">
        <v>265.80350513684954</v>
      </c>
      <c r="N57" s="50">
        <v>2389.5356172974411</v>
      </c>
      <c r="O57" s="50">
        <v>1907.8671702661015</v>
      </c>
      <c r="P57" s="50">
        <v>12818.234804371512</v>
      </c>
      <c r="Q57" s="50">
        <v>0</v>
      </c>
      <c r="R57" s="50">
        <v>-25.78</v>
      </c>
      <c r="S57" s="50">
        <v>4206.3423219147371</v>
      </c>
      <c r="T57" s="50">
        <v>4934.2725796998502</v>
      </c>
      <c r="U57" s="50">
        <v>4536.6559316342864</v>
      </c>
      <c r="V57" s="50">
        <v>-42.436278087196115</v>
      </c>
      <c r="W57" s="51">
        <v>0</v>
      </c>
      <c r="X57" s="51">
        <v>108631.24017226808</v>
      </c>
      <c r="Y57" s="51">
        <v>34197.379624045279</v>
      </c>
      <c r="Z57" s="51" t="s">
        <v>40</v>
      </c>
      <c r="AA57" s="51" t="s">
        <v>40</v>
      </c>
      <c r="AB57" s="51">
        <v>2403.1410704647378</v>
      </c>
      <c r="AC57" s="51" t="s">
        <v>40</v>
      </c>
      <c r="AD57" s="51">
        <v>5299.61</v>
      </c>
      <c r="AE57" s="51">
        <v>10757.976270978053</v>
      </c>
      <c r="AF57" s="51" t="s">
        <v>40</v>
      </c>
      <c r="AG57" s="51" t="s">
        <v>40</v>
      </c>
      <c r="AH57" s="51">
        <v>678.48867062245006</v>
      </c>
      <c r="AI57" s="51">
        <v>2286.5722911921675</v>
      </c>
      <c r="AJ57" s="51">
        <v>2547.6040523697416</v>
      </c>
      <c r="AK57" s="51">
        <v>14.762759531697755</v>
      </c>
      <c r="AL57" s="51">
        <v>266.29400986460143</v>
      </c>
      <c r="AM57" s="51" t="s">
        <v>40</v>
      </c>
      <c r="AN57" s="51">
        <v>1423.6960113385255</v>
      </c>
      <c r="AO57" s="51">
        <v>1397.0534682695977</v>
      </c>
      <c r="AP57" s="51">
        <v>207.18187801390616</v>
      </c>
      <c r="AQ57" s="51">
        <v>37.109586848262197</v>
      </c>
      <c r="AR57" s="51" t="s">
        <v>40</v>
      </c>
      <c r="AS57" s="51">
        <v>14009.490076586488</v>
      </c>
      <c r="AT57" s="51">
        <v>7774.8862593677459</v>
      </c>
      <c r="AU57" s="51">
        <v>18598.648697519984</v>
      </c>
      <c r="AV57" s="51">
        <v>224.21456175311766</v>
      </c>
      <c r="AW57" s="51">
        <v>23793.596976156809</v>
      </c>
    </row>
    <row r="58" spans="1:49">
      <c r="A58" t="s">
        <v>136</v>
      </c>
      <c r="B58" s="50">
        <v>14535.245471819999</v>
      </c>
      <c r="C58" s="50">
        <v>16200.49673246</v>
      </c>
      <c r="D58" s="50">
        <v>4473.6653944150567</v>
      </c>
      <c r="E58" s="50">
        <v>7870.3678476396726</v>
      </c>
      <c r="F58" s="50">
        <v>-22.966542081938801</v>
      </c>
      <c r="G58" s="48">
        <v>-2470.5255740136449</v>
      </c>
      <c r="H58" s="48">
        <v>-12953.380357882734</v>
      </c>
      <c r="I58" s="48">
        <v>-249.5858933176778</v>
      </c>
      <c r="J58" s="48">
        <v>6153.0312114022245</v>
      </c>
      <c r="K58" s="50">
        <v>155.92394487930665</v>
      </c>
      <c r="L58" s="50">
        <v>23.955289532250244</v>
      </c>
      <c r="M58" s="50">
        <v>480.03544960829242</v>
      </c>
      <c r="N58" s="50">
        <v>2950.5610236219372</v>
      </c>
      <c r="O58" s="50">
        <v>3578.3714414667643</v>
      </c>
      <c r="P58" s="50">
        <v>16531.751799349498</v>
      </c>
      <c r="Q58" s="50">
        <v>3.4304210332964311E-2</v>
      </c>
      <c r="R58" s="50">
        <v>26.669455314733021</v>
      </c>
      <c r="S58" s="50">
        <v>3239.0376444926947</v>
      </c>
      <c r="T58" s="50">
        <v>3488.6235378103725</v>
      </c>
      <c r="U58" s="50">
        <v>6153.0312114022245</v>
      </c>
      <c r="V58" s="50">
        <v>-174.64930738010116</v>
      </c>
      <c r="W58" s="51">
        <v>0</v>
      </c>
      <c r="X58" s="51">
        <v>117930.66286067278</v>
      </c>
      <c r="Y58" s="51">
        <v>35117.829987561039</v>
      </c>
      <c r="Z58" s="51" t="s">
        <v>40</v>
      </c>
      <c r="AA58" s="51" t="s">
        <v>40</v>
      </c>
      <c r="AB58" s="51">
        <v>2459.5619207999998</v>
      </c>
      <c r="AC58" s="51" t="s">
        <v>40</v>
      </c>
      <c r="AD58" s="51">
        <v>9663.8989000000001</v>
      </c>
      <c r="AE58" s="51">
        <v>11115.169029963321</v>
      </c>
      <c r="AF58" s="51" t="s">
        <v>40</v>
      </c>
      <c r="AG58" s="51" t="s">
        <v>40</v>
      </c>
      <c r="AH58" s="51">
        <v>796.91058565379058</v>
      </c>
      <c r="AI58" s="51">
        <v>2404.9221329176448</v>
      </c>
      <c r="AJ58" s="51">
        <v>2844.7417751808289</v>
      </c>
      <c r="AK58" s="51">
        <v>23.682713358784316</v>
      </c>
      <c r="AL58" s="51">
        <v>415.68650618319737</v>
      </c>
      <c r="AM58" s="51" t="s">
        <v>40</v>
      </c>
      <c r="AN58" s="51">
        <v>1546.8491455187925</v>
      </c>
      <c r="AO58" s="51">
        <v>1708.4978460222083</v>
      </c>
      <c r="AP58" s="51">
        <v>245.17706545998135</v>
      </c>
      <c r="AQ58" s="51">
        <v>42.093319632869054</v>
      </c>
      <c r="AR58" s="51" t="s">
        <v>40</v>
      </c>
      <c r="AS58" s="51">
        <v>14720.053916236424</v>
      </c>
      <c r="AT58" s="51">
        <v>8169.9461461063129</v>
      </c>
      <c r="AU58" s="51">
        <v>19928.794488370095</v>
      </c>
      <c r="AV58" s="51">
        <v>238.69501961680209</v>
      </c>
      <c r="AW58" s="51">
        <v>23794.890799858549</v>
      </c>
    </row>
    <row r="59" spans="1:49">
      <c r="A59" t="s">
        <v>137</v>
      </c>
      <c r="B59" s="50">
        <v>15518.4522272499</v>
      </c>
      <c r="C59" s="50">
        <v>17214.880784129902</v>
      </c>
      <c r="D59" s="50">
        <v>3517.7767016905204</v>
      </c>
      <c r="E59" s="50">
        <v>6054.5794836795831</v>
      </c>
      <c r="F59" s="50">
        <v>-17.821287826597199</v>
      </c>
      <c r="G59" s="48">
        <v>-2210.5381390743341</v>
      </c>
      <c r="H59" s="48">
        <v>1874.0697430993391</v>
      </c>
      <c r="I59" s="48">
        <v>-9401.6118103485496</v>
      </c>
      <c r="J59" s="48">
        <v>740.86661733913434</v>
      </c>
      <c r="K59" s="50">
        <v>452.41521993548321</v>
      </c>
      <c r="L59" s="50">
        <v>20.995039632250226</v>
      </c>
      <c r="M59" s="50">
        <v>448.93938772802881</v>
      </c>
      <c r="N59" s="50">
        <v>2659.4775268023627</v>
      </c>
      <c r="O59" s="50">
        <v>541.50581164253617</v>
      </c>
      <c r="P59" s="50">
        <v>-1332.5639314568029</v>
      </c>
      <c r="Q59" s="50">
        <v>0.82604012142850514</v>
      </c>
      <c r="R59" s="50">
        <v>5.1659685230469874</v>
      </c>
      <c r="S59" s="50">
        <v>10343.260037718985</v>
      </c>
      <c r="T59" s="50">
        <v>19744.871848067534</v>
      </c>
      <c r="U59" s="50">
        <v>740.86661733913434</v>
      </c>
      <c r="V59" s="50">
        <v>-588.16100804427151</v>
      </c>
      <c r="W59" s="51">
        <v>0</v>
      </c>
      <c r="X59" s="51">
        <v>113551.32261385965</v>
      </c>
      <c r="Y59" s="51">
        <v>47955.667241690302</v>
      </c>
      <c r="Z59" s="51" t="s">
        <v>40</v>
      </c>
      <c r="AA59" s="51" t="s">
        <v>40</v>
      </c>
      <c r="AB59" s="51">
        <v>2373.5024808000003</v>
      </c>
      <c r="AC59" s="51" t="s">
        <v>40</v>
      </c>
      <c r="AD59" s="51">
        <v>4998.5600000000004</v>
      </c>
      <c r="AE59" s="51">
        <v>13072</v>
      </c>
      <c r="AF59" s="51" t="s">
        <v>40</v>
      </c>
      <c r="AG59" s="51" t="s">
        <v>40</v>
      </c>
      <c r="AH59" s="51">
        <v>815.76979180020589</v>
      </c>
      <c r="AI59" s="51">
        <v>2123.4129313242115</v>
      </c>
      <c r="AJ59" s="51">
        <v>3474.1594916446361</v>
      </c>
      <c r="AK59" s="51">
        <v>25.703025116330636</v>
      </c>
      <c r="AL59" s="51">
        <v>229.35138955778763</v>
      </c>
      <c r="AM59" s="51" t="s">
        <v>40</v>
      </c>
      <c r="AN59" s="51">
        <v>1464.1219923395367</v>
      </c>
      <c r="AO59" s="51">
        <v>1819.3174807836081</v>
      </c>
      <c r="AP59" s="51">
        <v>318.13099503726704</v>
      </c>
      <c r="AQ59" s="51">
        <v>48.433842690296686</v>
      </c>
      <c r="AR59" s="51" t="s">
        <v>40</v>
      </c>
      <c r="AS59" s="51">
        <v>14922.957624612027</v>
      </c>
      <c r="AT59" s="51">
        <v>8458.0521416360516</v>
      </c>
      <c r="AU59" s="51">
        <v>22423.184086246249</v>
      </c>
      <c r="AV59" s="51">
        <v>282.48438905200345</v>
      </c>
      <c r="AW59" s="51">
        <v>23322.520864246391</v>
      </c>
    </row>
    <row r="60" spans="1:49">
      <c r="A60" t="s">
        <v>138</v>
      </c>
      <c r="B60" s="50">
        <v>15665.260917150001</v>
      </c>
      <c r="C60" s="50">
        <v>16411.016608850099</v>
      </c>
      <c r="D60" s="50">
        <v>3357.7255472994643</v>
      </c>
      <c r="E60" s="50">
        <v>5310.7111874662869</v>
      </c>
      <c r="F60" s="50">
        <v>-19.952882253057798</v>
      </c>
      <c r="G60" s="48">
        <v>-2655.9230502586192</v>
      </c>
      <c r="H60" s="48">
        <v>1902.422975928426</v>
      </c>
      <c r="I60" s="48">
        <v>5157.0744377439478</v>
      </c>
      <c r="J60" s="48">
        <v>-12286.642176699504</v>
      </c>
      <c r="K60" s="50">
        <v>237.83422700356516</v>
      </c>
      <c r="L60" s="50">
        <v>47.286188422250248</v>
      </c>
      <c r="M60" s="50">
        <v>497.41027780463281</v>
      </c>
      <c r="N60" s="50">
        <v>3153.3333280632519</v>
      </c>
      <c r="O60" s="50">
        <v>706.68698999030926</v>
      </c>
      <c r="P60" s="50">
        <v>-1195.7359859381168</v>
      </c>
      <c r="Q60" s="50">
        <v>252.35617436045573</v>
      </c>
      <c r="R60" s="50">
        <v>221.91862423511071</v>
      </c>
      <c r="S60" s="50">
        <v>8069.9731317409796</v>
      </c>
      <c r="T60" s="50">
        <v>2912.8986939970323</v>
      </c>
      <c r="U60" s="50">
        <v>-12286.642176699504</v>
      </c>
      <c r="V60" s="50">
        <v>-541.19684048581166</v>
      </c>
      <c r="W60" s="51">
        <v>0</v>
      </c>
      <c r="X60" s="51">
        <v>109806.1190693173</v>
      </c>
      <c r="Y60" s="51">
        <v>48705.325121253474</v>
      </c>
      <c r="Z60" s="51" t="s">
        <v>40</v>
      </c>
      <c r="AA60" s="51" t="s">
        <v>40</v>
      </c>
      <c r="AB60" s="51">
        <v>2354.4006600000002</v>
      </c>
      <c r="AC60" s="51" t="s">
        <v>40</v>
      </c>
      <c r="AD60" s="51">
        <v>1498.91</v>
      </c>
      <c r="AE60" s="51">
        <v>12691</v>
      </c>
      <c r="AF60" s="51" t="s">
        <v>40</v>
      </c>
      <c r="AG60" s="51" t="s">
        <v>40</v>
      </c>
      <c r="AH60" s="51">
        <v>652.20010416488367</v>
      </c>
      <c r="AI60" s="51">
        <v>1867.8656957651838</v>
      </c>
      <c r="AJ60" s="51">
        <v>2924.7191827213437</v>
      </c>
      <c r="AK60" s="51">
        <v>36.683913371983543</v>
      </c>
      <c r="AL60" s="51">
        <v>235.55736770937506</v>
      </c>
      <c r="AM60" s="51" t="s">
        <v>40</v>
      </c>
      <c r="AN60" s="51">
        <v>1382.5650712898941</v>
      </c>
      <c r="AO60" s="51">
        <v>1933.6581651153065</v>
      </c>
      <c r="AP60" s="51">
        <v>366.33882529000806</v>
      </c>
      <c r="AQ60" s="51">
        <v>56.71569044329317</v>
      </c>
      <c r="AR60" s="51" t="s">
        <v>40</v>
      </c>
      <c r="AS60" s="51">
        <v>14411.962233711944</v>
      </c>
      <c r="AT60" s="51">
        <v>9109.8045451924154</v>
      </c>
      <c r="AU60" s="51">
        <v>23788.047597564186</v>
      </c>
      <c r="AV60" s="51">
        <v>280.50142228353127</v>
      </c>
      <c r="AW60" s="51">
        <v>22947.83465433753</v>
      </c>
    </row>
    <row r="61" spans="1:49">
      <c r="A61" t="s">
        <v>139</v>
      </c>
      <c r="B61" s="50">
        <v>16082.04402207</v>
      </c>
      <c r="C61" s="50">
        <v>12717.83619104</v>
      </c>
      <c r="D61" s="50">
        <v>3992.9955344272857</v>
      </c>
      <c r="E61" s="50">
        <v>5041.7724450913884</v>
      </c>
      <c r="F61" s="50">
        <v>-18.714982541727196</v>
      </c>
      <c r="G61" s="48">
        <v>-2653.8014827019924</v>
      </c>
      <c r="H61" s="48">
        <v>2252.9623128932171</v>
      </c>
      <c r="I61" s="48">
        <v>-17871.767834751874</v>
      </c>
      <c r="J61" s="48">
        <v>16669.637124810964</v>
      </c>
      <c r="K61" s="50">
        <v>398.94594639820019</v>
      </c>
      <c r="L61" s="50">
        <v>18.839000452250225</v>
      </c>
      <c r="M61" s="50">
        <v>299.59645756475516</v>
      </c>
      <c r="N61" s="50">
        <v>2953.3979402667474</v>
      </c>
      <c r="O61" s="50">
        <v>1340.1372346350333</v>
      </c>
      <c r="P61" s="50">
        <v>-912.82507825818357</v>
      </c>
      <c r="Q61" s="50">
        <v>-239.89999824564859</v>
      </c>
      <c r="R61" s="50">
        <v>-208.32863861904235</v>
      </c>
      <c r="S61" s="50">
        <v>3964.5214746254233</v>
      </c>
      <c r="T61" s="50">
        <v>21836.289309377298</v>
      </c>
      <c r="U61" s="50">
        <v>16669.637124810964</v>
      </c>
      <c r="V61" s="50">
        <v>240.71730408923895</v>
      </c>
      <c r="W61" s="51">
        <v>0</v>
      </c>
      <c r="X61" s="51">
        <v>112541.13111354919</v>
      </c>
      <c r="Y61" s="51">
        <v>61042.035528921493</v>
      </c>
      <c r="Z61" s="51" t="s">
        <v>40</v>
      </c>
      <c r="AA61" s="51" t="s">
        <v>40</v>
      </c>
      <c r="AB61" s="51">
        <v>2346.8746775999998</v>
      </c>
      <c r="AC61" s="51" t="s">
        <v>40</v>
      </c>
      <c r="AD61" s="51">
        <v>0</v>
      </c>
      <c r="AE61" s="51">
        <v>21399.469361052554</v>
      </c>
      <c r="AF61" s="51" t="s">
        <v>40</v>
      </c>
      <c r="AG61" s="51" t="s">
        <v>40</v>
      </c>
      <c r="AH61" s="51">
        <v>592.88129855084742</v>
      </c>
      <c r="AI61" s="51">
        <v>1867.591401887945</v>
      </c>
      <c r="AJ61" s="51">
        <v>2824.9152963767215</v>
      </c>
      <c r="AK61" s="51">
        <v>9.0106140715133964</v>
      </c>
      <c r="AL61" s="51">
        <v>250.64448811504352</v>
      </c>
      <c r="AM61" s="51" t="s">
        <v>40</v>
      </c>
      <c r="AN61" s="51">
        <v>1411.9805752077912</v>
      </c>
      <c r="AO61" s="51">
        <v>2005.7836601579759</v>
      </c>
      <c r="AP61" s="51">
        <v>470.22432776938336</v>
      </c>
      <c r="AQ61" s="51">
        <v>94.840476696520682</v>
      </c>
      <c r="AR61" s="51" t="s">
        <v>40</v>
      </c>
      <c r="AS61" s="51">
        <v>13472.048934460854</v>
      </c>
      <c r="AT61" s="51">
        <v>9507.8891225113875</v>
      </c>
      <c r="AU61" s="51">
        <v>23857.852522419751</v>
      </c>
      <c r="AV61" s="51">
        <v>396.51742191118456</v>
      </c>
      <c r="AW61" s="51">
        <v>23735.317844090117</v>
      </c>
    </row>
    <row r="62" spans="1:49">
      <c r="A62" t="s">
        <v>140</v>
      </c>
      <c r="B62" s="50">
        <v>14170.702714290001</v>
      </c>
      <c r="C62" s="50">
        <v>11620.9459706699</v>
      </c>
      <c r="D62" s="50">
        <v>3941.5912142825009</v>
      </c>
      <c r="E62" s="50">
        <v>5651.6050965888253</v>
      </c>
      <c r="F62" s="50">
        <v>-21.994348031999397</v>
      </c>
      <c r="G62" s="48">
        <v>-1968.5610285557709</v>
      </c>
      <c r="H62" s="48">
        <v>362.19014213013122</v>
      </c>
      <c r="I62" s="48">
        <v>-1963.7929065410717</v>
      </c>
      <c r="J62" s="48">
        <v>-45.111075789411188</v>
      </c>
      <c r="K62" s="50">
        <v>284.5641744062454</v>
      </c>
      <c r="L62" s="50">
        <v>37.350322551103915</v>
      </c>
      <c r="M62" s="50">
        <v>407.48622614583064</v>
      </c>
      <c r="N62" s="50">
        <v>2376.0472547016016</v>
      </c>
      <c r="O62" s="50">
        <v>1226.2940837678607</v>
      </c>
      <c r="P62" s="50">
        <v>864.10394163772946</v>
      </c>
      <c r="Q62" s="50">
        <v>0.47078063547128091</v>
      </c>
      <c r="R62" s="50">
        <v>24.272658969991895</v>
      </c>
      <c r="S62" s="50">
        <v>-3.8832334271633613</v>
      </c>
      <c r="T62" s="50">
        <v>1959.9096731139084</v>
      </c>
      <c r="U62" s="50">
        <v>-45.111075789411188</v>
      </c>
      <c r="V62" s="50">
        <v>-242.75116492210054</v>
      </c>
      <c r="W62" s="51">
        <v>0</v>
      </c>
      <c r="X62" s="51">
        <v>108721.41825065596</v>
      </c>
      <c r="Y62" s="51">
        <v>60999.782913779811</v>
      </c>
      <c r="Z62" s="51" t="s">
        <v>40</v>
      </c>
      <c r="AA62" s="51" t="s">
        <v>40</v>
      </c>
      <c r="AB62" s="51">
        <v>2349.5239584000001</v>
      </c>
      <c r="AC62" s="51" t="s">
        <v>40</v>
      </c>
      <c r="AD62" s="51">
        <v>0</v>
      </c>
      <c r="AE62" s="51">
        <v>21868.007032076399</v>
      </c>
      <c r="AF62" s="51" t="s">
        <v>40</v>
      </c>
      <c r="AG62" s="51" t="s">
        <v>40</v>
      </c>
      <c r="AH62" s="51">
        <v>425.13529535237222</v>
      </c>
      <c r="AI62" s="51">
        <v>1708.3450625442586</v>
      </c>
      <c r="AJ62" s="51">
        <v>3164.6165574477609</v>
      </c>
      <c r="AK62" s="51">
        <v>6.190762871569178</v>
      </c>
      <c r="AL62" s="51">
        <v>203.46744077152147</v>
      </c>
      <c r="AM62" s="51" t="s">
        <v>40</v>
      </c>
      <c r="AN62" s="51">
        <v>1374.3842792373709</v>
      </c>
      <c r="AO62" s="51">
        <v>2077.3970621811691</v>
      </c>
      <c r="AP62" s="51">
        <v>615.45539041811696</v>
      </c>
      <c r="AQ62" s="51">
        <v>113.53104302022429</v>
      </c>
      <c r="AR62" s="51" t="s">
        <v>40</v>
      </c>
      <c r="AS62" s="51">
        <v>13313.254336855309</v>
      </c>
      <c r="AT62" s="51">
        <v>9105.5471842014413</v>
      </c>
      <c r="AU62" s="51">
        <v>25511.04568801427</v>
      </c>
      <c r="AV62" s="51">
        <v>419.50364027922751</v>
      </c>
      <c r="AW62" s="51">
        <v>23685.466658031368</v>
      </c>
    </row>
    <row r="63" spans="1:49">
      <c r="A63" t="s">
        <v>141</v>
      </c>
      <c r="B63" s="50">
        <v>16630.1505026501</v>
      </c>
      <c r="C63" s="50">
        <v>12407.2647689401</v>
      </c>
      <c r="D63" s="50">
        <v>3374.5190747321831</v>
      </c>
      <c r="E63" s="50">
        <v>4665.6821901720132</v>
      </c>
      <c r="F63" s="50">
        <v>-19.975818668555306</v>
      </c>
      <c r="G63" s="48">
        <v>-380.71224606465444</v>
      </c>
      <c r="H63" s="48">
        <v>6026.4819239630324</v>
      </c>
      <c r="I63" s="48">
        <v>-6200.257435116001</v>
      </c>
      <c r="J63" s="48">
        <v>-1773.3854814777844</v>
      </c>
      <c r="K63" s="50">
        <v>96.285767756410337</v>
      </c>
      <c r="L63" s="50">
        <v>139.17555071776633</v>
      </c>
      <c r="M63" s="50">
        <v>334.56879247131019</v>
      </c>
      <c r="N63" s="50">
        <v>715.28103853596463</v>
      </c>
      <c r="O63" s="50">
        <v>1310.5307346956897</v>
      </c>
      <c r="P63" s="50">
        <v>-4715.9511892673427</v>
      </c>
      <c r="Q63" s="50">
        <v>-10.739785030064088</v>
      </c>
      <c r="R63" s="50">
        <v>34.158336146269754</v>
      </c>
      <c r="S63" s="50">
        <v>5393.6515934542449</v>
      </c>
      <c r="T63" s="50">
        <v>11593.909028570246</v>
      </c>
      <c r="U63" s="50">
        <v>-1773.3854814777844</v>
      </c>
      <c r="V63" s="50">
        <v>-700.05195715279069</v>
      </c>
      <c r="W63" s="51">
        <v>0</v>
      </c>
      <c r="X63" s="51">
        <v>104885.77278038264</v>
      </c>
      <c r="Y63" s="51">
        <v>71083.380509635928</v>
      </c>
      <c r="Z63" s="51" t="s">
        <v>40</v>
      </c>
      <c r="AA63" s="51" t="s">
        <v>40</v>
      </c>
      <c r="AB63" s="51">
        <v>2345.8959623999999</v>
      </c>
      <c r="AC63" s="51" t="s">
        <v>40</v>
      </c>
      <c r="AD63" s="51">
        <v>0</v>
      </c>
      <c r="AE63" s="51">
        <v>21431.67122968486</v>
      </c>
      <c r="AF63" s="51" t="s">
        <v>40</v>
      </c>
      <c r="AG63" s="51" t="s">
        <v>40</v>
      </c>
      <c r="AH63" s="51">
        <v>697.90450972123688</v>
      </c>
      <c r="AI63" s="51">
        <v>1698.0448686990997</v>
      </c>
      <c r="AJ63" s="51">
        <v>2481.412871657993</v>
      </c>
      <c r="AK63" s="51">
        <v>6.3729760673572304</v>
      </c>
      <c r="AL63" s="51">
        <v>301.36702765481772</v>
      </c>
      <c r="AM63" s="51" t="s">
        <v>40</v>
      </c>
      <c r="AN63" s="51">
        <v>1384.3522045678003</v>
      </c>
      <c r="AO63" s="51">
        <v>2011.4726697057067</v>
      </c>
      <c r="AP63" s="51">
        <v>636.25564666296805</v>
      </c>
      <c r="AQ63" s="51">
        <v>107.09562656524172</v>
      </c>
      <c r="AR63" s="51" t="s">
        <v>40</v>
      </c>
      <c r="AS63" s="51">
        <v>13270.593609375877</v>
      </c>
      <c r="AT63" s="51">
        <v>8627.7317082252339</v>
      </c>
      <c r="AU63" s="51">
        <v>28019.672904174604</v>
      </c>
      <c r="AV63" s="51">
        <v>410.78195726533528</v>
      </c>
      <c r="AW63" s="51">
        <v>23729.368872691477</v>
      </c>
    </row>
    <row r="64" spans="1:49">
      <c r="A64" t="s">
        <v>142</v>
      </c>
      <c r="B64" s="50">
        <v>17178.576206130001</v>
      </c>
      <c r="C64" s="50">
        <v>12707.217652129901</v>
      </c>
      <c r="D64" s="50">
        <v>3469.7676647637836</v>
      </c>
      <c r="E64" s="50">
        <v>4755.0040569411885</v>
      </c>
      <c r="F64" s="50">
        <v>-24.731655047716597</v>
      </c>
      <c r="G64" s="48">
        <v>-1231.3744696785484</v>
      </c>
      <c r="H64" s="48">
        <v>-110.59915313869919</v>
      </c>
      <c r="I64" s="48">
        <v>14593.523153453461</v>
      </c>
      <c r="J64" s="48">
        <v>-14823.064134088989</v>
      </c>
      <c r="K64" s="50">
        <v>224.33982263701739</v>
      </c>
      <c r="L64" s="50">
        <v>79.950151047766326</v>
      </c>
      <c r="M64" s="50">
        <v>370.88836840453877</v>
      </c>
      <c r="N64" s="50">
        <v>1602.2628380830872</v>
      </c>
      <c r="O64" s="50">
        <v>-783.74897728575775</v>
      </c>
      <c r="P64" s="50">
        <v>-673.14982414705855</v>
      </c>
      <c r="Q64" s="50">
        <v>-2.8558026105152305</v>
      </c>
      <c r="R64" s="50">
        <v>-36.208835135425041</v>
      </c>
      <c r="S64" s="50">
        <v>17318.34704339342</v>
      </c>
      <c r="T64" s="50">
        <v>2724.8238899399585</v>
      </c>
      <c r="U64" s="50">
        <v>-14823.064134088989</v>
      </c>
      <c r="V64" s="50">
        <v>-809.71407256529403</v>
      </c>
      <c r="W64" s="51">
        <v>0</v>
      </c>
      <c r="X64" s="51">
        <v>98860.33153903803</v>
      </c>
      <c r="Y64" s="51">
        <v>73067.348414130203</v>
      </c>
      <c r="Z64" s="51" t="s">
        <v>40</v>
      </c>
      <c r="AA64" s="51" t="s">
        <v>40</v>
      </c>
      <c r="AB64" s="51">
        <v>2300.5038264</v>
      </c>
      <c r="AC64" s="51" t="s">
        <v>40</v>
      </c>
      <c r="AD64" s="51">
        <v>0</v>
      </c>
      <c r="AE64" s="51">
        <v>20686.142159674328</v>
      </c>
      <c r="AF64" s="51" t="s">
        <v>40</v>
      </c>
      <c r="AG64" s="51" t="s">
        <v>40</v>
      </c>
      <c r="AH64" s="51">
        <v>892.42795565539632</v>
      </c>
      <c r="AI64" s="51">
        <v>1531.8118672719659</v>
      </c>
      <c r="AJ64" s="51">
        <v>2392.0007540181</v>
      </c>
      <c r="AK64" s="51">
        <v>12.43207321967466</v>
      </c>
      <c r="AL64" s="51">
        <v>168.49222440551583</v>
      </c>
      <c r="AM64" s="51" t="s">
        <v>40</v>
      </c>
      <c r="AN64" s="51">
        <v>1318.6581806716308</v>
      </c>
      <c r="AO64" s="51">
        <v>1981.2622827682146</v>
      </c>
      <c r="AP64" s="51">
        <v>657.0844954536467</v>
      </c>
      <c r="AQ64" s="51">
        <v>111.61280405239039</v>
      </c>
      <c r="AR64" s="51" t="s">
        <v>40</v>
      </c>
      <c r="AS64" s="51">
        <v>12722.445188362513</v>
      </c>
      <c r="AT64" s="51">
        <v>8717.2801620791743</v>
      </c>
      <c r="AU64" s="51">
        <v>28004.594975131888</v>
      </c>
      <c r="AV64" s="51">
        <v>314.07150276842424</v>
      </c>
      <c r="AW64" s="51">
        <v>23076.031574574212</v>
      </c>
    </row>
    <row r="65" spans="1:49">
      <c r="A65" t="s">
        <v>143</v>
      </c>
      <c r="B65" s="50">
        <v>17182.632301740003</v>
      </c>
      <c r="C65" s="50">
        <v>10192.909874769899</v>
      </c>
      <c r="D65" s="50">
        <v>4016.542850833996</v>
      </c>
      <c r="E65" s="50">
        <v>4573.3028783283653</v>
      </c>
      <c r="F65" s="50">
        <v>-26.186760459800201</v>
      </c>
      <c r="G65" s="48">
        <v>-1545.8119418917627</v>
      </c>
      <c r="H65" s="48">
        <v>830.50881236101327</v>
      </c>
      <c r="I65" s="48">
        <v>7867.997189446749</v>
      </c>
      <c r="J65" s="48">
        <v>-4732.9965763821647</v>
      </c>
      <c r="K65" s="50">
        <v>243.94517515229239</v>
      </c>
      <c r="L65" s="50">
        <v>27.47127608123742</v>
      </c>
      <c r="M65" s="50">
        <v>409.78476477364313</v>
      </c>
      <c r="N65" s="50">
        <v>1955.5967066654059</v>
      </c>
      <c r="O65" s="50">
        <v>351.29683035235473</v>
      </c>
      <c r="P65" s="50">
        <v>-479.21198200865848</v>
      </c>
      <c r="Q65" s="50">
        <v>11.437294910154508</v>
      </c>
      <c r="R65" s="50">
        <v>0.39065777719167122</v>
      </c>
      <c r="S65" s="50">
        <v>8545.0906733495522</v>
      </c>
      <c r="T65" s="50">
        <v>677.09348390280354</v>
      </c>
      <c r="U65" s="50">
        <v>-4732.9965763821647</v>
      </c>
      <c r="V65" s="50">
        <v>-158.21608189693143</v>
      </c>
      <c r="W65" s="51">
        <v>0</v>
      </c>
      <c r="X65" s="51">
        <v>98880.084571537489</v>
      </c>
      <c r="Y65" s="51">
        <v>74017.71235555259</v>
      </c>
      <c r="Z65" s="51" t="s">
        <v>40</v>
      </c>
      <c r="AA65" s="51" t="s">
        <v>40</v>
      </c>
      <c r="AB65" s="51">
        <v>2333.4352014846013</v>
      </c>
      <c r="AC65" s="51" t="s">
        <v>40</v>
      </c>
      <c r="AD65" s="51">
        <v>0</v>
      </c>
      <c r="AE65" s="51">
        <v>22169.577205882353</v>
      </c>
      <c r="AF65" s="51" t="s">
        <v>40</v>
      </c>
      <c r="AG65" s="51" t="s">
        <v>40</v>
      </c>
      <c r="AH65" s="51">
        <v>1132.2658819600965</v>
      </c>
      <c r="AI65" s="51">
        <v>1497.4120544285834</v>
      </c>
      <c r="AJ65" s="51">
        <v>2038.1446531430001</v>
      </c>
      <c r="AK65" s="51">
        <v>58.019918190166123</v>
      </c>
      <c r="AL65" s="51">
        <v>93.103230653643863</v>
      </c>
      <c r="AM65" s="51" t="s">
        <v>40</v>
      </c>
      <c r="AN65" s="51">
        <v>1314.5048633523973</v>
      </c>
      <c r="AO65" s="51">
        <v>1907.9439778217388</v>
      </c>
      <c r="AP65" s="51">
        <v>654.24140851606467</v>
      </c>
      <c r="AQ65" s="51">
        <v>109.04005438091141</v>
      </c>
      <c r="AR65" s="51" t="s">
        <v>40</v>
      </c>
      <c r="AS65" s="51">
        <v>12693.351306275663</v>
      </c>
      <c r="AT65" s="51">
        <v>8643.3986539400685</v>
      </c>
      <c r="AU65" s="51">
        <v>27719.033284951405</v>
      </c>
      <c r="AV65" s="51">
        <v>294.58011739242079</v>
      </c>
      <c r="AW65" s="51">
        <v>22933.366280172177</v>
      </c>
    </row>
    <row r="66" spans="1:49">
      <c r="A66" t="s">
        <v>144</v>
      </c>
      <c r="B66" s="50">
        <v>13360.223063289999</v>
      </c>
      <c r="C66" s="50">
        <v>9434.4483953599483</v>
      </c>
      <c r="D66" s="50">
        <v>3685.8356921598979</v>
      </c>
      <c r="E66" s="50">
        <v>4675.5270447447429</v>
      </c>
      <c r="F66" s="50">
        <v>-25.580466789377098</v>
      </c>
      <c r="G66" s="48">
        <v>-1504.5794552386947</v>
      </c>
      <c r="H66" s="48">
        <v>-257.78557683956797</v>
      </c>
      <c r="I66" s="48">
        <v>3172.6963289889582</v>
      </c>
      <c r="J66" s="48">
        <v>-1089.0322952149904</v>
      </c>
      <c r="K66" s="50">
        <v>264.70280019222702</v>
      </c>
      <c r="L66" s="50">
        <v>42.150144060190087</v>
      </c>
      <c r="M66" s="50">
        <v>279.79840101969774</v>
      </c>
      <c r="N66" s="50">
        <v>1784.3778562583925</v>
      </c>
      <c r="O66" s="50">
        <v>-1797.1269680542296</v>
      </c>
      <c r="P66" s="50">
        <v>-1539.3413912146616</v>
      </c>
      <c r="Q66" s="50">
        <v>7.9019740866442725E-3</v>
      </c>
      <c r="R66" s="50">
        <v>-0.44529527841124628</v>
      </c>
      <c r="S66" s="50">
        <v>1050.7353619732546</v>
      </c>
      <c r="T66" s="50">
        <v>-2121.9609670157038</v>
      </c>
      <c r="U66" s="50">
        <v>-1089.0322952149904</v>
      </c>
      <c r="V66" s="50">
        <v>23.210160923813874</v>
      </c>
      <c r="W66" s="51">
        <v>0</v>
      </c>
      <c r="X66" s="51">
        <v>97192.217352694643</v>
      </c>
      <c r="Y66" s="51">
        <v>73089.714378940494</v>
      </c>
      <c r="Z66" s="51" t="s">
        <v>40</v>
      </c>
      <c r="AA66" s="51" t="s">
        <v>40</v>
      </c>
      <c r="AB66" s="51">
        <v>2303.0152488914423</v>
      </c>
      <c r="AC66" s="51" t="s">
        <v>40</v>
      </c>
      <c r="AD66" s="51">
        <v>0</v>
      </c>
      <c r="AE66" s="51">
        <v>20856</v>
      </c>
      <c r="AF66" s="51" t="s">
        <v>40</v>
      </c>
      <c r="AG66" s="51" t="s">
        <v>40</v>
      </c>
      <c r="AH66" s="51">
        <v>1043.630635787044</v>
      </c>
      <c r="AI66" s="51">
        <v>1451.5160455221599</v>
      </c>
      <c r="AJ66" s="51">
        <v>1768.4282073594261</v>
      </c>
      <c r="AK66" s="51">
        <v>47.56829952675443</v>
      </c>
      <c r="AL66" s="51">
        <v>100.80724743561703</v>
      </c>
      <c r="AM66" s="51" t="s">
        <v>40</v>
      </c>
      <c r="AN66" s="51">
        <v>530.49317499999995</v>
      </c>
      <c r="AO66" s="51">
        <v>970.14989700000001</v>
      </c>
      <c r="AP66" s="51">
        <v>417.969919</v>
      </c>
      <c r="AQ66" s="51">
        <v>16.431664000000001</v>
      </c>
      <c r="AR66" s="51" t="s">
        <v>40</v>
      </c>
      <c r="AS66" s="51">
        <v>14328.505884</v>
      </c>
      <c r="AT66" s="51">
        <v>17761.189696000001</v>
      </c>
      <c r="AU66" s="51">
        <v>12093.651221</v>
      </c>
      <c r="AV66" s="51">
        <v>1.0341899999999999</v>
      </c>
      <c r="AW66" s="51">
        <v>32195.537574999998</v>
      </c>
    </row>
    <row r="67" spans="1:49">
      <c r="A67" t="s">
        <v>145</v>
      </c>
      <c r="B67" s="50">
        <v>14235.150176859999</v>
      </c>
      <c r="C67" s="50">
        <v>8894.3639015199515</v>
      </c>
      <c r="D67" s="50">
        <v>1879.3131675392654</v>
      </c>
      <c r="E67" s="50">
        <v>2176.8814668089053</v>
      </c>
      <c r="F67" s="50">
        <v>-16.741786752336498</v>
      </c>
      <c r="G67" s="48">
        <v>436.64399307081925</v>
      </c>
      <c r="H67" s="48">
        <v>1597.0255981808134</v>
      </c>
      <c r="I67" s="48">
        <v>3003.0712710511739</v>
      </c>
      <c r="J67" s="48">
        <v>-792.71347557032232</v>
      </c>
      <c r="K67" s="50">
        <v>392.03071486603534</v>
      </c>
      <c r="L67" s="50">
        <v>30.901715117434815</v>
      </c>
      <c r="M67" s="50">
        <v>300.36028943900595</v>
      </c>
      <c r="N67" s="50">
        <v>-136.2837036318133</v>
      </c>
      <c r="O67" s="50">
        <v>-361.70011117408671</v>
      </c>
      <c r="P67" s="50">
        <v>-1958.7257093549001</v>
      </c>
      <c r="Q67" s="50">
        <v>3.4050852870932964</v>
      </c>
      <c r="R67" s="50">
        <v>-9.1277832363454256E-2</v>
      </c>
      <c r="S67" s="50">
        <v>2329.5069654206104</v>
      </c>
      <c r="T67" s="50">
        <v>-673.56430563056347</v>
      </c>
      <c r="U67" s="50">
        <v>-792.71347557032232</v>
      </c>
      <c r="V67" s="50">
        <v>1316.9953094275525</v>
      </c>
      <c r="W67" s="51">
        <v>0</v>
      </c>
      <c r="X67" s="51">
        <v>93033.71946883919</v>
      </c>
      <c r="Y67" s="51">
        <v>74241.770625807287</v>
      </c>
      <c r="Z67" s="51" t="s">
        <v>40</v>
      </c>
      <c r="AA67" s="51" t="s">
        <v>40</v>
      </c>
      <c r="AB67" s="51">
        <v>2321.411208</v>
      </c>
      <c r="AC67" s="51" t="s">
        <v>40</v>
      </c>
      <c r="AD67" s="51">
        <v>0</v>
      </c>
      <c r="AE67" s="51">
        <v>21399.524443060502</v>
      </c>
      <c r="AF67" s="51" t="s">
        <v>40</v>
      </c>
      <c r="AG67" s="51" t="s">
        <v>40</v>
      </c>
      <c r="AH67" s="51">
        <v>881.61024767582126</v>
      </c>
      <c r="AI67" s="51">
        <v>1419.9066780214321</v>
      </c>
      <c r="AJ67" s="51">
        <v>1437.2123766943441</v>
      </c>
      <c r="AK67" s="51">
        <v>25.71647150663544</v>
      </c>
      <c r="AL67" s="51">
        <v>56.256078347881619</v>
      </c>
      <c r="AM67" s="51" t="s">
        <v>40</v>
      </c>
      <c r="AN67" s="51">
        <v>507.778887</v>
      </c>
      <c r="AO67" s="51">
        <v>931.74619399999995</v>
      </c>
      <c r="AP67" s="51">
        <v>384.36252400000001</v>
      </c>
      <c r="AQ67" s="51">
        <v>17.858225999999998</v>
      </c>
      <c r="AR67" s="51" t="s">
        <v>40</v>
      </c>
      <c r="AS67" s="51">
        <v>14673.636743999999</v>
      </c>
      <c r="AT67" s="51">
        <v>16634.010777</v>
      </c>
      <c r="AU67" s="51">
        <v>11831.381637</v>
      </c>
      <c r="AV67" s="51">
        <v>0.96912900000000002</v>
      </c>
      <c r="AW67" s="51">
        <v>31127.335407999999</v>
      </c>
    </row>
    <row r="68" spans="1:49">
      <c r="A68" t="s">
        <v>146</v>
      </c>
      <c r="B68" s="50">
        <v>14620.2669888499</v>
      </c>
      <c r="C68" s="50">
        <v>10551.320660719999</v>
      </c>
      <c r="D68" s="50">
        <v>1801.5694385605811</v>
      </c>
      <c r="E68" s="50">
        <v>2402.3253354236158</v>
      </c>
      <c r="F68" s="50">
        <v>-16.697273807850898</v>
      </c>
      <c r="G68" s="48">
        <v>-1153.0983341050965</v>
      </c>
      <c r="H68" s="48">
        <v>2269.2189028008283</v>
      </c>
      <c r="I68" s="48">
        <v>2685.3911720766828</v>
      </c>
      <c r="J68" s="48">
        <v>-3036.1381059745004</v>
      </c>
      <c r="K68" s="50">
        <v>291.90559779531378</v>
      </c>
      <c r="L68" s="50">
        <v>40.116376924032259</v>
      </c>
      <c r="M68" s="50">
        <v>365.69330979330391</v>
      </c>
      <c r="N68" s="50">
        <v>1518.7916438984003</v>
      </c>
      <c r="O68" s="50">
        <v>23.452306552273626</v>
      </c>
      <c r="P68" s="50">
        <v>-2245.7665962485548</v>
      </c>
      <c r="Q68" s="50">
        <v>-0.80550335430386888</v>
      </c>
      <c r="R68" s="50">
        <v>-0.18771296870525933</v>
      </c>
      <c r="S68" s="50">
        <v>1403.6020623323614</v>
      </c>
      <c r="T68" s="50">
        <v>-1281.7891097443216</v>
      </c>
      <c r="U68" s="50">
        <v>-3036.1381059745004</v>
      </c>
      <c r="V68" s="50">
        <v>-462.61771301270323</v>
      </c>
      <c r="W68" s="51">
        <v>0</v>
      </c>
      <c r="X68" s="51">
        <v>89994.326961483326</v>
      </c>
      <c r="Y68" s="51">
        <v>75221.29038968269</v>
      </c>
      <c r="Z68" s="51" t="s">
        <v>40</v>
      </c>
      <c r="AA68" s="51" t="s">
        <v>40</v>
      </c>
      <c r="AB68" s="51">
        <v>2375.1899208</v>
      </c>
      <c r="AC68" s="51" t="s">
        <v>40</v>
      </c>
      <c r="AD68" s="51">
        <v>0</v>
      </c>
      <c r="AE68" s="51">
        <v>22142.983360329799</v>
      </c>
      <c r="AF68" s="51" t="s">
        <v>40</v>
      </c>
      <c r="AG68" s="51" t="s">
        <v>40</v>
      </c>
      <c r="AH68" s="51">
        <v>1521.6871808336068</v>
      </c>
      <c r="AI68" s="51">
        <v>1398.622120118149</v>
      </c>
      <c r="AJ68" s="51">
        <v>1291.4237085658024</v>
      </c>
      <c r="AK68" s="51">
        <v>14.387541844437152</v>
      </c>
      <c r="AL68" s="51">
        <v>87.47586478503446</v>
      </c>
      <c r="AM68" s="51" t="s">
        <v>40</v>
      </c>
      <c r="AN68" s="51">
        <v>524.588393</v>
      </c>
      <c r="AO68" s="51">
        <v>948.85443099999998</v>
      </c>
      <c r="AP68" s="51">
        <v>396.52587599999998</v>
      </c>
      <c r="AQ68" s="51">
        <v>35.029890999999999</v>
      </c>
      <c r="AR68" s="51" t="s">
        <v>40</v>
      </c>
      <c r="AS68" s="51">
        <v>14168.941758000001</v>
      </c>
      <c r="AT68" s="51">
        <v>15509.517486999999</v>
      </c>
      <c r="AU68" s="51">
        <v>11205.272639000001</v>
      </c>
      <c r="AV68" s="51">
        <v>1.863108</v>
      </c>
      <c r="AW68" s="51">
        <v>31680.989245000001</v>
      </c>
    </row>
    <row r="69" spans="1:49">
      <c r="A69" t="s">
        <v>147</v>
      </c>
      <c r="B69" s="50">
        <v>12729.97836693</v>
      </c>
      <c r="C69" s="50">
        <v>11434.6785640899</v>
      </c>
      <c r="D69" s="50">
        <v>2118.9251469120195</v>
      </c>
      <c r="E69" s="50">
        <v>2769.3156242372197</v>
      </c>
      <c r="F69" s="50">
        <v>-21.872345607725904</v>
      </c>
      <c r="G69" s="48">
        <v>-1209.1378348657179</v>
      </c>
      <c r="H69" s="48">
        <v>-1102.81635425885</v>
      </c>
      <c r="I69" s="48">
        <v>3676.4491313098652</v>
      </c>
      <c r="J69" s="48">
        <v>-2809.2869789693887</v>
      </c>
      <c r="K69" s="50">
        <v>198.55648288520041</v>
      </c>
      <c r="L69" s="50">
        <v>49.96762245166849</v>
      </c>
      <c r="M69" s="50">
        <v>346.62518170132972</v>
      </c>
      <c r="N69" s="50">
        <v>1555.7630165670475</v>
      </c>
      <c r="O69" s="50">
        <v>-311.17159224219893</v>
      </c>
      <c r="P69" s="50">
        <v>791.64476201665104</v>
      </c>
      <c r="Q69" s="50">
        <v>7.1407889640501603</v>
      </c>
      <c r="R69" s="50">
        <v>5.9189442940615476E-2</v>
      </c>
      <c r="S69" s="50">
        <v>4039.2749910875978</v>
      </c>
      <c r="T69" s="50">
        <v>362.82585977773266</v>
      </c>
      <c r="U69" s="50">
        <v>-2809.2869789693887</v>
      </c>
      <c r="V69" s="50">
        <v>-265.14857122550029</v>
      </c>
      <c r="W69" s="51">
        <v>0</v>
      </c>
      <c r="X69" s="51">
        <v>90937.565376534752</v>
      </c>
      <c r="Y69" s="51">
        <v>77459.772643530043</v>
      </c>
      <c r="Z69" s="51" t="s">
        <v>40</v>
      </c>
      <c r="AA69" s="51" t="s">
        <v>40</v>
      </c>
      <c r="AB69" s="51">
        <v>2430.3692087999998</v>
      </c>
      <c r="AC69" s="51" t="s">
        <v>40</v>
      </c>
      <c r="AD69" s="51">
        <v>0</v>
      </c>
      <c r="AE69" s="51">
        <v>22928.563763739214</v>
      </c>
      <c r="AF69" s="51" t="s">
        <v>40</v>
      </c>
      <c r="AG69" s="51" t="s">
        <v>40</v>
      </c>
      <c r="AH69" s="51">
        <v>787.95352070830131</v>
      </c>
      <c r="AI69" s="51">
        <v>1132.7490284627725</v>
      </c>
      <c r="AJ69" s="51">
        <v>1145.1713351951989</v>
      </c>
      <c r="AK69" s="51">
        <v>16.510380890130133</v>
      </c>
      <c r="AL69" s="51">
        <v>66.746687266028886</v>
      </c>
      <c r="AM69" s="51" t="s">
        <v>40</v>
      </c>
      <c r="AN69" s="51">
        <v>525.15287000000001</v>
      </c>
      <c r="AO69" s="51">
        <v>900.885808</v>
      </c>
      <c r="AP69" s="51">
        <v>481.74953199999999</v>
      </c>
      <c r="AQ69" s="51">
        <v>18.280010000000001</v>
      </c>
      <c r="AR69" s="51" t="s">
        <v>40</v>
      </c>
      <c r="AS69" s="51">
        <v>14104.371875000001</v>
      </c>
      <c r="AT69" s="51">
        <v>15239.409953</v>
      </c>
      <c r="AU69" s="51">
        <v>11469.940481</v>
      </c>
      <c r="AV69" s="51">
        <v>2.0373830000000002</v>
      </c>
      <c r="AW69" s="51">
        <v>31880.961092000001</v>
      </c>
    </row>
    <row r="70" spans="1:49">
      <c r="A70" t="s">
        <v>205</v>
      </c>
      <c r="B70" s="50">
        <v>15415.907398249999</v>
      </c>
      <c r="C70" s="50">
        <v>12174.69310726</v>
      </c>
      <c r="D70" s="50">
        <v>2009.076475839923</v>
      </c>
      <c r="E70" s="50">
        <v>2623.8690273620696</v>
      </c>
      <c r="F70" s="50">
        <v>-29.470517928922803</v>
      </c>
      <c r="G70" s="48">
        <v>-2421.1690006580116</v>
      </c>
      <c r="H70" s="48">
        <v>1872.3782453916183</v>
      </c>
      <c r="I70" s="48">
        <v>655.60955200395347</v>
      </c>
      <c r="J70" s="48">
        <v>679.65660706396204</v>
      </c>
      <c r="K70" s="50">
        <v>321.48572144887567</v>
      </c>
      <c r="L70" s="50">
        <v>43.06986524931704</v>
      </c>
      <c r="M70" s="50">
        <v>333.99399551708973</v>
      </c>
      <c r="N70" s="50">
        <v>2755.1629961751014</v>
      </c>
      <c r="O70" s="50">
        <v>642.25678511275873</v>
      </c>
      <c r="P70" s="50">
        <v>-1230.1214602788596</v>
      </c>
      <c r="Q70" s="50">
        <v>-3.1321022678593713</v>
      </c>
      <c r="R70" s="50">
        <v>1.9450024715998257E-2</v>
      </c>
      <c r="S70" s="50">
        <v>875.62421984797709</v>
      </c>
      <c r="T70" s="50">
        <v>220.01466784402362</v>
      </c>
      <c r="U70" s="50">
        <v>679.65660706396204</v>
      </c>
      <c r="V70" s="50">
        <v>302.90596402744842</v>
      </c>
      <c r="W70" s="51">
        <v>0</v>
      </c>
      <c r="X70" s="51">
        <v>88737.362835102685</v>
      </c>
      <c r="Y70" s="51">
        <v>76262.393865301536</v>
      </c>
      <c r="Z70" s="51" t="s">
        <v>40</v>
      </c>
      <c r="AA70" s="51" t="s">
        <v>40</v>
      </c>
      <c r="AB70" s="51">
        <v>2391.4568424000004</v>
      </c>
      <c r="AC70" s="51" t="s">
        <v>40</v>
      </c>
      <c r="AD70" s="51">
        <v>0</v>
      </c>
      <c r="AE70" s="51">
        <v>22838.847515565863</v>
      </c>
      <c r="AF70" s="51" t="s">
        <v>40</v>
      </c>
      <c r="AG70" s="51" t="s">
        <v>40</v>
      </c>
      <c r="AH70" s="51">
        <v>513.6099690166875</v>
      </c>
      <c r="AI70" s="51">
        <v>1134.73806598902</v>
      </c>
      <c r="AJ70" s="51">
        <v>1142.7566124911671</v>
      </c>
      <c r="AK70" s="51">
        <v>24.076806000978419</v>
      </c>
      <c r="AL70" s="51">
        <v>49.096374408871014</v>
      </c>
      <c r="AM70" s="51" t="s">
        <v>40</v>
      </c>
      <c r="AN70" s="51">
        <v>542.75597400000004</v>
      </c>
      <c r="AO70" s="51">
        <v>841.79129399999999</v>
      </c>
      <c r="AP70" s="51">
        <v>471.33336200000002</v>
      </c>
      <c r="AQ70" s="51">
        <v>19.010476000000001</v>
      </c>
      <c r="AR70" s="51" t="s">
        <v>40</v>
      </c>
      <c r="AS70" s="51">
        <v>14248.390168</v>
      </c>
      <c r="AT70" s="51">
        <v>15625.731453</v>
      </c>
      <c r="AU70" s="51">
        <v>11847.952223</v>
      </c>
      <c r="AV70" s="51">
        <v>2.1496219999999999</v>
      </c>
      <c r="AW70" s="51">
        <v>32939.221432999999</v>
      </c>
    </row>
    <row r="71" spans="1:49">
      <c r="A71" t="s">
        <v>206</v>
      </c>
      <c r="B71" s="50">
        <v>19980.469756430004</v>
      </c>
      <c r="C71" s="50">
        <v>14812.3471282399</v>
      </c>
      <c r="D71" s="50">
        <v>2241.4237690795985</v>
      </c>
      <c r="E71" s="50">
        <v>2878.9311185247921</v>
      </c>
      <c r="F71" s="50">
        <v>-29.7231021173226</v>
      </c>
      <c r="G71" s="48">
        <v>-1450.3262216743187</v>
      </c>
      <c r="H71" s="48">
        <v>1266.031974925259</v>
      </c>
      <c r="I71" s="48">
        <v>-804.22884266965627</v>
      </c>
      <c r="J71" s="48">
        <v>2402.7581512615598</v>
      </c>
      <c r="K71" s="50">
        <v>444.9151631841637</v>
      </c>
      <c r="L71" s="50">
        <v>90.6378193940714</v>
      </c>
      <c r="M71" s="50">
        <v>347.11165516501308</v>
      </c>
      <c r="N71" s="50">
        <v>1797.4378768393317</v>
      </c>
      <c r="O71" s="50">
        <v>410.26570690472101</v>
      </c>
      <c r="P71" s="50">
        <v>-855.76626802053795</v>
      </c>
      <c r="Q71" s="50">
        <v>0</v>
      </c>
      <c r="R71" s="50">
        <v>6.6810909034202837E-3</v>
      </c>
      <c r="S71" s="50">
        <v>542.08119200977524</v>
      </c>
      <c r="T71" s="50">
        <v>1346.3100346794315</v>
      </c>
      <c r="U71" s="50">
        <v>2402.7581512615598</v>
      </c>
      <c r="V71" s="50">
        <v>-1212.6772220250714</v>
      </c>
      <c r="W71" s="51">
        <v>0</v>
      </c>
      <c r="X71" s="51">
        <v>87492.964803766765</v>
      </c>
      <c r="Y71" s="51">
        <v>76452.357995003564</v>
      </c>
      <c r="Z71" s="51" t="s">
        <v>40</v>
      </c>
      <c r="AA71" s="51" t="s">
        <v>40</v>
      </c>
      <c r="AB71" s="51">
        <v>2406.9981647999998</v>
      </c>
      <c r="AC71" s="51" t="s">
        <v>40</v>
      </c>
      <c r="AD71" s="51">
        <v>0</v>
      </c>
      <c r="AE71" s="51">
        <v>23132.876988121603</v>
      </c>
      <c r="AF71" s="51" t="s">
        <v>40</v>
      </c>
      <c r="AG71" s="51" t="s">
        <v>40</v>
      </c>
      <c r="AH71" s="51">
        <v>951.71449553781781</v>
      </c>
      <c r="AI71" s="51">
        <v>1121.4222259829287</v>
      </c>
      <c r="AJ71" s="51">
        <v>1124.7765148072585</v>
      </c>
      <c r="AK71" s="51">
        <v>16.175257268870656</v>
      </c>
      <c r="AL71" s="51">
        <v>74.196248277648763</v>
      </c>
      <c r="AM71" s="51" t="s">
        <v>40</v>
      </c>
      <c r="AN71" s="51">
        <v>351.71645899999999</v>
      </c>
      <c r="AO71" s="51">
        <v>623.78760599999998</v>
      </c>
      <c r="AP71" s="51">
        <v>494.88984099999999</v>
      </c>
      <c r="AQ71" s="51">
        <v>18.515309999999999</v>
      </c>
      <c r="AR71" s="51" t="s">
        <v>40</v>
      </c>
      <c r="AS71" s="51">
        <v>14273.87787</v>
      </c>
      <c r="AT71" s="51">
        <v>16008.596753</v>
      </c>
      <c r="AU71" s="51">
        <v>12584.934724000001</v>
      </c>
      <c r="AV71" s="51">
        <v>2.4970270000000001</v>
      </c>
      <c r="AW71" s="51">
        <v>33269.825022999998</v>
      </c>
    </row>
    <row r="72" spans="1:49">
      <c r="A72" t="s">
        <v>207</v>
      </c>
      <c r="B72" s="50">
        <v>22935.811708839999</v>
      </c>
      <c r="C72" s="50">
        <v>16276.60065844</v>
      </c>
      <c r="D72" s="50">
        <v>2394.2516114813134</v>
      </c>
      <c r="E72" s="50">
        <v>3357.8726462441127</v>
      </c>
      <c r="F72" s="50">
        <v>-25.281778005420602</v>
      </c>
      <c r="G72" s="48">
        <v>-779.76345353585998</v>
      </c>
      <c r="H72" s="48">
        <v>990.39892734688374</v>
      </c>
      <c r="I72" s="48">
        <v>1201.4629306340235</v>
      </c>
      <c r="J72" s="48">
        <v>451.85512633449889</v>
      </c>
      <c r="K72" s="50">
        <v>359.54435505496429</v>
      </c>
      <c r="L72" s="50">
        <v>67.337620739796876</v>
      </c>
      <c r="M72" s="50">
        <v>340.78153797820164</v>
      </c>
      <c r="N72" s="50">
        <v>1120.5449915140616</v>
      </c>
      <c r="O72" s="50">
        <v>233.8682011572613</v>
      </c>
      <c r="P72" s="50">
        <v>-756.53072618962244</v>
      </c>
      <c r="Q72" s="50">
        <v>0</v>
      </c>
      <c r="R72" s="50">
        <v>-0.21818763342021547</v>
      </c>
      <c r="S72" s="50">
        <v>2293.7425528484873</v>
      </c>
      <c r="T72" s="50">
        <v>1092.2796222144639</v>
      </c>
      <c r="U72" s="50">
        <v>451.85512633449889</v>
      </c>
      <c r="V72" s="50">
        <v>-1646.4434233960394</v>
      </c>
      <c r="W72" s="51">
        <v>0</v>
      </c>
      <c r="X72" s="51">
        <v>86695.073933895153</v>
      </c>
      <c r="Y72" s="51">
        <v>73585.96892557673</v>
      </c>
      <c r="Z72" s="51" t="s">
        <v>40</v>
      </c>
      <c r="AA72" s="51" t="s">
        <v>40</v>
      </c>
      <c r="AB72" s="51">
        <v>6681.31759403674</v>
      </c>
      <c r="AC72" s="51" t="s">
        <v>40</v>
      </c>
      <c r="AD72" s="51">
        <v>0</v>
      </c>
      <c r="AE72" s="51">
        <v>23171.300893743795</v>
      </c>
      <c r="AF72" s="51" t="s">
        <v>40</v>
      </c>
      <c r="AG72" s="51" t="s">
        <v>40</v>
      </c>
      <c r="AH72" s="51">
        <v>992.88457993619284</v>
      </c>
      <c r="AI72" s="51">
        <v>1130.1133235428167</v>
      </c>
      <c r="AJ72" s="51">
        <v>1092.1814148984652</v>
      </c>
      <c r="AK72" s="51">
        <v>27.134582468223019</v>
      </c>
      <c r="AL72" s="51">
        <v>75.962647490758101</v>
      </c>
      <c r="AM72" s="51" t="s">
        <v>40</v>
      </c>
      <c r="AN72" s="51">
        <v>354.52973300000002</v>
      </c>
      <c r="AO72" s="51">
        <v>568.72286099999997</v>
      </c>
      <c r="AP72" s="51">
        <v>477.57917200000003</v>
      </c>
      <c r="AQ72" s="51">
        <v>15.028803</v>
      </c>
      <c r="AR72" s="51" t="s">
        <v>40</v>
      </c>
      <c r="AS72" s="51">
        <v>13893.996195</v>
      </c>
      <c r="AT72" s="51">
        <v>15210.179593000001</v>
      </c>
      <c r="AU72" s="51">
        <v>12430.119423</v>
      </c>
      <c r="AV72" s="51">
        <v>2.6947009999999998</v>
      </c>
      <c r="AW72" s="51">
        <v>32575.975169000001</v>
      </c>
    </row>
    <row r="73" spans="1:49">
      <c r="A73" t="s">
        <v>208</v>
      </c>
      <c r="B73" s="50">
        <v>19654.524282930099</v>
      </c>
      <c r="C73" s="50">
        <v>16027.469656479901</v>
      </c>
      <c r="D73" s="50">
        <v>2783.6006912147491</v>
      </c>
      <c r="E73" s="50">
        <v>4210.4558630078627</v>
      </c>
      <c r="F73" s="50">
        <v>-24.457443059164103</v>
      </c>
      <c r="G73" s="48">
        <v>-768.57049783472053</v>
      </c>
      <c r="H73" s="48">
        <v>682.43237299604812</v>
      </c>
      <c r="I73" s="48">
        <v>4214.8456935001777</v>
      </c>
      <c r="J73" s="48">
        <v>-3640.0827101900027</v>
      </c>
      <c r="K73" s="50">
        <v>354.80494255846958</v>
      </c>
      <c r="L73" s="50">
        <v>38.078500814113823</v>
      </c>
      <c r="M73" s="50">
        <v>340.63252485395219</v>
      </c>
      <c r="N73" s="50">
        <v>1109.2030226886727</v>
      </c>
      <c r="O73" s="50">
        <v>69.707141111928337</v>
      </c>
      <c r="P73" s="50">
        <v>-612.72523188411981</v>
      </c>
      <c r="Q73" s="50">
        <v>-11.753729445151309</v>
      </c>
      <c r="R73" s="50">
        <v>0.87995257036892205</v>
      </c>
      <c r="S73" s="50">
        <v>2775.0524803988328</v>
      </c>
      <c r="T73" s="50">
        <v>-1439.7932131013451</v>
      </c>
      <c r="U73" s="50">
        <v>-3640.0827101900027</v>
      </c>
      <c r="V73" s="50">
        <v>147.25781762096312</v>
      </c>
      <c r="W73" s="51">
        <v>0</v>
      </c>
      <c r="X73" s="51">
        <v>86989.988714257095</v>
      </c>
      <c r="Y73" s="51">
        <v>73606.215496622186</v>
      </c>
      <c r="Z73" s="51" t="s">
        <v>40</v>
      </c>
      <c r="AA73" s="51" t="s">
        <v>40</v>
      </c>
      <c r="AB73" s="51">
        <v>7102.8124178957096</v>
      </c>
      <c r="AC73" s="51" t="s">
        <v>40</v>
      </c>
      <c r="AD73" s="51">
        <v>0</v>
      </c>
      <c r="AE73" s="51">
        <v>23398.23633710439</v>
      </c>
      <c r="AF73" s="51" t="s">
        <v>40</v>
      </c>
      <c r="AG73" s="51" t="s">
        <v>40</v>
      </c>
      <c r="AH73" s="51">
        <v>700.6935474452556</v>
      </c>
      <c r="AI73" s="51">
        <v>1098.5216447688565</v>
      </c>
      <c r="AJ73" s="51">
        <v>953.0602335766423</v>
      </c>
      <c r="AK73" s="51">
        <v>54.188223844282241</v>
      </c>
      <c r="AL73" s="51">
        <v>89.762316301703152</v>
      </c>
      <c r="AM73" s="51" t="s">
        <v>40</v>
      </c>
      <c r="AN73" s="51">
        <v>354.02199899999999</v>
      </c>
      <c r="AO73" s="51">
        <v>592.75650499999995</v>
      </c>
      <c r="AP73" s="51">
        <v>547.07171900000003</v>
      </c>
      <c r="AQ73" s="51">
        <v>14.667885999999999</v>
      </c>
      <c r="AR73" s="51" t="s">
        <v>40</v>
      </c>
      <c r="AS73" s="51">
        <v>13910.631679</v>
      </c>
      <c r="AT73" s="51">
        <v>13372.147389</v>
      </c>
      <c r="AU73" s="51">
        <v>12791.961498000001</v>
      </c>
      <c r="AV73" s="51">
        <v>2.742184</v>
      </c>
      <c r="AW73" s="51">
        <v>32288.037423000002</v>
      </c>
    </row>
    <row r="74" spans="1:49">
      <c r="A74" t="s">
        <v>209</v>
      </c>
      <c r="B74" s="50">
        <v>19370.063522479999</v>
      </c>
      <c r="C74" s="50">
        <v>16750.441086820101</v>
      </c>
      <c r="D74" s="50">
        <v>3064.2537647665781</v>
      </c>
      <c r="E74" s="50">
        <v>5043.4971029884227</v>
      </c>
      <c r="F74" s="50">
        <v>-19.101849308745301</v>
      </c>
      <c r="G74" s="48">
        <v>-3452.504049984545</v>
      </c>
      <c r="H74" s="48">
        <v>2110.7216039237351</v>
      </c>
      <c r="I74" s="48">
        <v>-4255.3254404171503</v>
      </c>
      <c r="J74" s="48">
        <v>3192.3978706800003</v>
      </c>
      <c r="K74" s="50">
        <v>407.47555063761763</v>
      </c>
      <c r="L74" s="50">
        <v>31.591141299272895</v>
      </c>
      <c r="M74" s="50">
        <v>431.21930566989488</v>
      </c>
      <c r="N74" s="50">
        <v>3883.7233556544397</v>
      </c>
      <c r="O74" s="50">
        <v>711.22493145444741</v>
      </c>
      <c r="P74" s="50">
        <v>-1399.4966724692877</v>
      </c>
      <c r="Q74" s="50">
        <v>0.15793914923149979</v>
      </c>
      <c r="R74" s="50">
        <v>-1.0105751866700221</v>
      </c>
      <c r="S74" s="50">
        <v>3182.8309807238911</v>
      </c>
      <c r="T74" s="50">
        <v>7438.1564211410414</v>
      </c>
      <c r="U74" s="50">
        <v>3192.3978706800003</v>
      </c>
      <c r="V74" s="50">
        <v>-906.50238324462021</v>
      </c>
      <c r="W74" s="51">
        <v>0</v>
      </c>
      <c r="X74" s="51">
        <v>85529.307429134133</v>
      </c>
      <c r="Y74" s="51">
        <v>78708.792605777722</v>
      </c>
      <c r="Z74" s="51" t="s">
        <v>40</v>
      </c>
      <c r="AA74" s="51" t="s">
        <v>40</v>
      </c>
      <c r="AB74" s="51">
        <v>7015.5744800256007</v>
      </c>
      <c r="AC74" s="51" t="s">
        <v>40</v>
      </c>
      <c r="AD74" s="51">
        <v>0</v>
      </c>
      <c r="AE74" s="51">
        <v>23504.731861198739</v>
      </c>
      <c r="AF74" s="51" t="s">
        <v>40</v>
      </c>
      <c r="AG74" s="51" t="s">
        <v>40</v>
      </c>
      <c r="AH74" s="51">
        <v>1026.671646619204</v>
      </c>
      <c r="AI74" s="51">
        <v>1101.3109499785091</v>
      </c>
      <c r="AJ74" s="51">
        <v>840.45858514682595</v>
      </c>
      <c r="AK74" s="51">
        <v>68.454896137352961</v>
      </c>
      <c r="AL74" s="51">
        <v>123.23843490123743</v>
      </c>
      <c r="AM74" s="51" t="s">
        <v>40</v>
      </c>
      <c r="AN74" s="51">
        <v>357.02416799999997</v>
      </c>
      <c r="AO74" s="51">
        <v>605.05222600000002</v>
      </c>
      <c r="AP74" s="51">
        <v>483.45560599999999</v>
      </c>
      <c r="AQ74" s="51">
        <v>13.069001999999999</v>
      </c>
      <c r="AR74" s="51" t="s">
        <v>40</v>
      </c>
      <c r="AS74" s="51">
        <v>13828.243103999999</v>
      </c>
      <c r="AT74" s="51">
        <v>13562.485807999999</v>
      </c>
      <c r="AU74" s="51">
        <v>14094.147525</v>
      </c>
      <c r="AV74" s="51">
        <v>3.1694850000000003</v>
      </c>
      <c r="AW74" s="51">
        <v>34538.634766000003</v>
      </c>
    </row>
    <row r="75" spans="1:49">
      <c r="A75" t="s">
        <v>210</v>
      </c>
      <c r="B75" s="50">
        <v>25040.787042659998</v>
      </c>
      <c r="C75" s="50">
        <v>21976.207352719797</v>
      </c>
      <c r="D75" s="50">
        <v>3511.1168038406227</v>
      </c>
      <c r="E75" s="50">
        <v>5144.0211228857725</v>
      </c>
      <c r="F75" s="50">
        <v>-21.884734955605403</v>
      </c>
      <c r="G75" s="48">
        <v>-4270.8495560924312</v>
      </c>
      <c r="H75" s="48">
        <v>1788.912302973959</v>
      </c>
      <c r="I75" s="48">
        <v>-1633.9173028911787</v>
      </c>
      <c r="J75" s="48">
        <v>1283.3999999999987</v>
      </c>
      <c r="K75" s="50">
        <v>607.87958879838106</v>
      </c>
      <c r="L75" s="50">
        <v>23.454821251052813</v>
      </c>
      <c r="M75" s="50">
        <v>608.04999319828232</v>
      </c>
      <c r="N75" s="50">
        <v>4878.8995492907134</v>
      </c>
      <c r="O75" s="50">
        <v>805.79865090755607</v>
      </c>
      <c r="P75" s="50">
        <v>-983.11365206640289</v>
      </c>
      <c r="Q75" s="50">
        <v>-0.12235267018956383</v>
      </c>
      <c r="R75" s="50">
        <v>0</v>
      </c>
      <c r="S75" s="50">
        <v>297.56880131021956</v>
      </c>
      <c r="T75" s="50">
        <v>1931.4861042013983</v>
      </c>
      <c r="U75" s="50">
        <v>1283.3999999999987</v>
      </c>
      <c r="V75" s="50">
        <v>-2029.2104390624911</v>
      </c>
      <c r="W75" s="51">
        <v>0</v>
      </c>
      <c r="X75" s="51">
        <v>84671.294387150439</v>
      </c>
      <c r="Y75" s="51">
        <v>77725.901450493635</v>
      </c>
      <c r="Z75" s="51" t="s">
        <v>40</v>
      </c>
      <c r="AA75" s="51" t="s">
        <v>40</v>
      </c>
      <c r="AB75" s="51">
        <v>6738.3821492248198</v>
      </c>
      <c r="AC75" s="51" t="s">
        <v>40</v>
      </c>
      <c r="AD75" s="51">
        <v>0</v>
      </c>
      <c r="AE75" s="51">
        <v>22405.012464001898</v>
      </c>
      <c r="AF75" s="51" t="s">
        <v>40</v>
      </c>
      <c r="AG75" s="51" t="s">
        <v>40</v>
      </c>
      <c r="AH75" s="51">
        <v>811.52044084175191</v>
      </c>
      <c r="AI75" s="51">
        <v>1054.0320568621969</v>
      </c>
      <c r="AJ75" s="51">
        <v>864.65316455696188</v>
      </c>
      <c r="AK75" s="51">
        <v>68.18485005790042</v>
      </c>
      <c r="AL75" s="51">
        <v>194.7935151539352</v>
      </c>
      <c r="AM75" s="51" t="s">
        <v>40</v>
      </c>
      <c r="AN75" s="51">
        <v>345.47065700000002</v>
      </c>
      <c r="AO75" s="51">
        <v>526.19995600000004</v>
      </c>
      <c r="AP75" s="51">
        <v>479.842219</v>
      </c>
      <c r="AQ75" s="51">
        <v>14.488265</v>
      </c>
      <c r="AR75" s="51" t="s">
        <v>40</v>
      </c>
      <c r="AS75" s="51">
        <v>13496.8485</v>
      </c>
      <c r="AT75" s="51">
        <v>12623.197459999999</v>
      </c>
      <c r="AU75" s="51">
        <v>16006.936946</v>
      </c>
      <c r="AV75" s="51">
        <v>2.7489409999999999</v>
      </c>
      <c r="AW75" s="51">
        <v>37747.887072999998</v>
      </c>
    </row>
    <row r="76" spans="1:49">
      <c r="A76" t="s">
        <v>211</v>
      </c>
      <c r="B76" s="50">
        <v>22880.728892259998</v>
      </c>
      <c r="C76" s="50">
        <v>21735.574076099998</v>
      </c>
      <c r="D76" s="50">
        <v>3765.2574014623078</v>
      </c>
      <c r="E76" s="50">
        <v>5683.1740199508995</v>
      </c>
      <c r="F76" s="50">
        <v>-30.879865277293302</v>
      </c>
      <c r="G76" s="48">
        <v>-5463.3078063823286</v>
      </c>
      <c r="H76" s="48">
        <v>2163.5077955127699</v>
      </c>
      <c r="I76" s="48">
        <v>2974.4379580521108</v>
      </c>
      <c r="J76" s="48">
        <v>-3525.3220803299992</v>
      </c>
      <c r="K76" s="48">
        <v>440.98600434939385</v>
      </c>
      <c r="L76" s="48">
        <v>84.373312460597958</v>
      </c>
      <c r="M76" s="48">
        <v>623.46655118293245</v>
      </c>
      <c r="N76" s="48">
        <v>6086.7743575652612</v>
      </c>
      <c r="O76" s="48">
        <v>751.86736991120415</v>
      </c>
      <c r="P76" s="48">
        <v>-1411.6404256015655</v>
      </c>
      <c r="Q76" s="48">
        <v>6.3117902130441328E-2</v>
      </c>
      <c r="R76" s="48">
        <v>4.9573999999999998</v>
      </c>
      <c r="S76" s="48">
        <v>3509.4815077110929</v>
      </c>
      <c r="T76" s="48">
        <v>535.04354965898233</v>
      </c>
      <c r="U76" s="48">
        <v>-3525.3220803299992</v>
      </c>
      <c r="V76" s="48">
        <v>-775.31407877447191</v>
      </c>
      <c r="W76" s="51">
        <v>0</v>
      </c>
      <c r="X76" s="51">
        <v>80558.612406042856</v>
      </c>
      <c r="Y76" s="51">
        <v>72060.101787952764</v>
      </c>
      <c r="Z76" s="51" t="s">
        <v>40</v>
      </c>
      <c r="AA76" s="51" t="s">
        <v>40</v>
      </c>
      <c r="AB76" s="51">
        <v>6495.2933054797195</v>
      </c>
      <c r="AC76" s="51" t="s">
        <v>40</v>
      </c>
      <c r="AD76" s="51">
        <v>0</v>
      </c>
      <c r="AE76" s="51">
        <v>21268.947006000599</v>
      </c>
      <c r="AF76" s="51" t="s">
        <v>40</v>
      </c>
      <c r="AG76" s="51" t="s">
        <v>40</v>
      </c>
      <c r="AH76" s="51">
        <v>724.22017445609742</v>
      </c>
      <c r="AI76" s="51">
        <v>1049.2928554458133</v>
      </c>
      <c r="AJ76" s="51">
        <v>1085.1785900960529</v>
      </c>
      <c r="AK76" s="51">
        <v>74.19898856192512</v>
      </c>
      <c r="AL76" s="51">
        <v>198.72722397583408</v>
      </c>
      <c r="AM76" s="51" t="s">
        <v>40</v>
      </c>
      <c r="AN76" s="51">
        <v>349.99799400000001</v>
      </c>
      <c r="AO76" s="51">
        <v>541.22970699999996</v>
      </c>
      <c r="AP76" s="51">
        <v>526.57208000000003</v>
      </c>
      <c r="AQ76" s="51">
        <v>12.872185999999999</v>
      </c>
      <c r="AR76" s="51" t="s">
        <v>40</v>
      </c>
      <c r="AS76" s="51">
        <v>13254.126845999999</v>
      </c>
      <c r="AT76" s="51">
        <v>13807.677895000001</v>
      </c>
      <c r="AU76" s="51">
        <v>18251.226930000001</v>
      </c>
      <c r="AV76" s="51">
        <v>2.4733639999999997</v>
      </c>
      <c r="AW76" s="51">
        <v>41514.827168000003</v>
      </c>
    </row>
    <row r="77" spans="1:49">
      <c r="A77" t="s">
        <v>212</v>
      </c>
      <c r="B77" s="48">
        <v>21223.51869402</v>
      </c>
      <c r="C77" s="48">
        <v>15700.32248701</v>
      </c>
      <c r="D77" s="48">
        <v>4089.5063377368801</v>
      </c>
      <c r="E77" s="48">
        <v>5288.3795551613666</v>
      </c>
      <c r="F77" s="48">
        <v>-26.9032529562779</v>
      </c>
      <c r="G77" s="48">
        <v>422.29818188746754</v>
      </c>
      <c r="H77" s="48">
        <v>814.38435693904216</v>
      </c>
      <c r="I77" s="48">
        <v>-4515.9349422567693</v>
      </c>
      <c r="J77" s="48">
        <v>5969.2935022900019</v>
      </c>
      <c r="K77" s="48">
        <v>556.82139251212266</v>
      </c>
      <c r="L77" s="48">
        <v>37.440516524533749</v>
      </c>
      <c r="M77" s="48">
        <v>660.29927385549513</v>
      </c>
      <c r="N77" s="48">
        <v>238.00109196802759</v>
      </c>
      <c r="O77" s="48">
        <v>-585.1800149922185</v>
      </c>
      <c r="P77" s="48">
        <v>-1399.5643719312607</v>
      </c>
      <c r="Q77" s="48">
        <v>5.4449905472634008E-2</v>
      </c>
      <c r="R77" s="48">
        <v>-6.0491200974380348</v>
      </c>
      <c r="S77" s="48">
        <v>299.65858147857602</v>
      </c>
      <c r="T77" s="48">
        <v>4815.5935237353451</v>
      </c>
      <c r="U77" s="48">
        <v>5969.2935022900019</v>
      </c>
      <c r="V77" s="48">
        <v>926.35229160804715</v>
      </c>
      <c r="W77" s="49">
        <v>0</v>
      </c>
      <c r="X77" s="49">
        <v>78910.863090047787</v>
      </c>
      <c r="Y77" s="49">
        <v>81779.287106519492</v>
      </c>
      <c r="Z77" s="51" t="s">
        <v>40</v>
      </c>
      <c r="AA77" s="51" t="s">
        <v>40</v>
      </c>
      <c r="AB77" s="49">
        <v>6753.9114156519599</v>
      </c>
      <c r="AC77" s="51" t="s">
        <v>40</v>
      </c>
      <c r="AD77" s="49">
        <v>0</v>
      </c>
      <c r="AE77" s="49">
        <v>21844.403212246001</v>
      </c>
      <c r="AF77" s="51" t="s">
        <v>40</v>
      </c>
      <c r="AG77" s="51" t="s">
        <v>40</v>
      </c>
      <c r="AH77" s="49">
        <v>694.48942941359428</v>
      </c>
      <c r="AI77" s="49">
        <v>1021.3484180675815</v>
      </c>
      <c r="AJ77" s="49">
        <v>1145.5462735203805</v>
      </c>
      <c r="AK77" s="49">
        <v>82.779245326692561</v>
      </c>
      <c r="AL77" s="49">
        <v>107.70010777498571</v>
      </c>
      <c r="AM77" s="51" t="s">
        <v>40</v>
      </c>
      <c r="AN77" s="49">
        <v>349.99799400000001</v>
      </c>
      <c r="AO77" s="49">
        <v>534.562679</v>
      </c>
      <c r="AP77" s="49">
        <v>676.101992</v>
      </c>
      <c r="AQ77" s="49">
        <v>10.611292000000001</v>
      </c>
      <c r="AR77" s="51" t="s">
        <v>40</v>
      </c>
      <c r="AS77" s="49">
        <v>12356.168194</v>
      </c>
      <c r="AT77" s="49">
        <v>13183.139422</v>
      </c>
      <c r="AU77" s="49">
        <v>17305.678411000001</v>
      </c>
      <c r="AV77" s="49">
        <v>10.085549</v>
      </c>
      <c r="AW77" s="52">
        <v>39927.245121</v>
      </c>
    </row>
    <row r="78" spans="1:49">
      <c r="A78" t="s">
        <v>217</v>
      </c>
      <c r="B78" s="50">
        <v>15908.8508912501</v>
      </c>
      <c r="C78" s="50">
        <v>16262.093261230102</v>
      </c>
      <c r="D78" s="50">
        <v>4281.401253755329</v>
      </c>
      <c r="E78" s="50">
        <v>6570.5841065304803</v>
      </c>
      <c r="F78" s="50">
        <v>-22.004837783613194</v>
      </c>
      <c r="G78" s="50">
        <v>-1936.4270632912517</v>
      </c>
      <c r="H78" s="50">
        <v>-325.1126707387167</v>
      </c>
      <c r="I78" s="50">
        <v>-1082.1812237964023</v>
      </c>
      <c r="J78" s="50">
        <v>116.68203542334692</v>
      </c>
      <c r="K78" s="50">
        <v>511.90554196444015</v>
      </c>
      <c r="L78" s="50">
        <v>25.027050714070192</v>
      </c>
      <c r="M78" s="50">
        <v>596.72594212157537</v>
      </c>
      <c r="N78" s="50">
        <v>3946.9266870454812</v>
      </c>
      <c r="O78" s="50">
        <v>1307.1079227862185</v>
      </c>
      <c r="P78" s="50">
        <v>-1660.6743018111542</v>
      </c>
      <c r="Q78" s="50">
        <v>-2.0306512459386528E-2</v>
      </c>
      <c r="R78" s="50">
        <v>-3.1084394435115597</v>
      </c>
      <c r="S78" s="50">
        <v>-501.46824546052864</v>
      </c>
      <c r="T78" s="50">
        <v>259.23492937105181</v>
      </c>
      <c r="U78" s="50">
        <v>-6003.5087082000018</v>
      </c>
      <c r="V78" s="50">
        <v>-1789.0058801637852</v>
      </c>
      <c r="W78" s="51">
        <v>0</v>
      </c>
      <c r="X78" s="51">
        <v>75837.436993448297</v>
      </c>
      <c r="Y78" s="51">
        <v>82800.741971349227</v>
      </c>
      <c r="Z78" s="51">
        <v>0</v>
      </c>
      <c r="AA78" s="51">
        <v>0</v>
      </c>
      <c r="AB78" s="51">
        <v>6826.939567248869</v>
      </c>
      <c r="AC78" s="51">
        <v>0</v>
      </c>
      <c r="AD78" s="51">
        <v>0</v>
      </c>
      <c r="AE78" s="51">
        <v>21917.345750873108</v>
      </c>
      <c r="AF78" s="51">
        <v>0</v>
      </c>
      <c r="AG78" s="51">
        <v>0</v>
      </c>
      <c r="AH78" s="51">
        <v>784.26447796359889</v>
      </c>
      <c r="AI78" s="51">
        <v>1019.5425676939809</v>
      </c>
      <c r="AJ78" s="51">
        <v>1075.6806290112891</v>
      </c>
      <c r="AK78" s="51">
        <v>98.500499788744122</v>
      </c>
      <c r="AL78" s="51">
        <v>109.32867055237064</v>
      </c>
      <c r="AM78" s="51">
        <v>0</v>
      </c>
      <c r="AN78" s="51">
        <v>350.72524900000002</v>
      </c>
      <c r="AO78" s="51">
        <v>526.28153199999997</v>
      </c>
      <c r="AP78" s="51">
        <v>719.14123500000005</v>
      </c>
      <c r="AQ78" s="51">
        <v>8.7632239999999992</v>
      </c>
      <c r="AR78" s="51">
        <v>0</v>
      </c>
      <c r="AS78" s="51">
        <v>12083.229299000001</v>
      </c>
      <c r="AT78" s="51">
        <v>11801.592103999999</v>
      </c>
      <c r="AU78" s="51">
        <v>18267.000252000002</v>
      </c>
      <c r="AV78" s="51">
        <v>2.2443219999999999</v>
      </c>
      <c r="AW78" s="51">
        <v>41745.103225999999</v>
      </c>
    </row>
    <row r="79" spans="1:49">
      <c r="A79" t="s">
        <v>218</v>
      </c>
      <c r="B79" s="50">
        <v>17588.819487389901</v>
      </c>
      <c r="C79" s="50">
        <v>19613.921096709899</v>
      </c>
      <c r="D79" s="50">
        <v>3830.2470375879939</v>
      </c>
      <c r="E79" s="50">
        <v>5466.7767056476077</v>
      </c>
      <c r="F79" s="50">
        <v>-23.451171638456</v>
      </c>
      <c r="G79" s="50">
        <v>-1733.2132618692963</v>
      </c>
      <c r="H79" s="50">
        <v>-557.04126356682445</v>
      </c>
      <c r="I79" s="50">
        <v>-1202.1115786908063</v>
      </c>
      <c r="J79" s="50">
        <v>107.18370669117209</v>
      </c>
      <c r="K79" s="50">
        <v>719.35487862969455</v>
      </c>
      <c r="L79" s="50">
        <v>34.812182918393603</v>
      </c>
      <c r="M79" s="50">
        <v>686.14069752163164</v>
      </c>
      <c r="N79" s="50">
        <v>4820.8051695668273</v>
      </c>
      <c r="O79" s="50">
        <v>280.23930187676234</v>
      </c>
      <c r="P79" s="50">
        <v>127.23673798033781</v>
      </c>
      <c r="Q79" s="50">
        <v>0.12331819310487467</v>
      </c>
      <c r="R79" s="50">
        <v>1.9614802673014216</v>
      </c>
      <c r="S79" s="50">
        <v>3925.6080161386753</v>
      </c>
      <c r="T79" s="50">
        <v>-2514.2201442902137</v>
      </c>
      <c r="U79" s="50">
        <v>-10058.453446482752</v>
      </c>
      <c r="V79" s="50">
        <v>-1286.0275713710917</v>
      </c>
      <c r="W79" s="51">
        <v>0</v>
      </c>
      <c r="X79" s="51">
        <v>77417.160641248993</v>
      </c>
      <c r="Y79" s="51">
        <v>77699.301990178152</v>
      </c>
      <c r="Z79" s="51">
        <v>0</v>
      </c>
      <c r="AA79" s="51">
        <v>0</v>
      </c>
      <c r="AB79" s="51">
        <v>6750.0037244268296</v>
      </c>
      <c r="AC79" s="51">
        <v>0</v>
      </c>
      <c r="AD79" s="51">
        <v>0</v>
      </c>
      <c r="AE79" s="51">
        <v>20921.641070886999</v>
      </c>
      <c r="AF79" s="51">
        <v>0</v>
      </c>
      <c r="AG79" s="51">
        <v>0</v>
      </c>
      <c r="AH79" s="51">
        <v>510.18129151650902</v>
      </c>
      <c r="AI79" s="51">
        <v>1007.9965014122918</v>
      </c>
      <c r="AJ79" s="51">
        <v>995.3508093893056</v>
      </c>
      <c r="AK79" s="51">
        <v>77.473037888380219</v>
      </c>
      <c r="AL79" s="51">
        <v>327.41130612642439</v>
      </c>
      <c r="AM79" s="51">
        <v>0</v>
      </c>
      <c r="AN79" s="51">
        <v>350.72524900000002</v>
      </c>
      <c r="AO79" s="51">
        <v>546.837806</v>
      </c>
      <c r="AP79" s="51">
        <v>742.52836300000001</v>
      </c>
      <c r="AQ79" s="51">
        <v>9.8012759999999997</v>
      </c>
      <c r="AR79" s="51">
        <v>0</v>
      </c>
      <c r="AS79" s="51">
        <v>11847.060841</v>
      </c>
      <c r="AT79" s="51">
        <v>12441.933905</v>
      </c>
      <c r="AU79" s="51">
        <v>19645.239398000002</v>
      </c>
      <c r="AV79" s="51">
        <v>20.402819000000001</v>
      </c>
      <c r="AW79" s="51">
        <v>44889.851965000002</v>
      </c>
    </row>
    <row r="80" spans="1:49">
      <c r="A80" t="s">
        <v>221</v>
      </c>
      <c r="B80" s="48">
        <v>17734.599976419999</v>
      </c>
      <c r="C80" s="48">
        <v>19108.082871230003</v>
      </c>
      <c r="D80" s="48">
        <v>3975.6458598669078</v>
      </c>
      <c r="E80" s="48">
        <v>5718.3342815542437</v>
      </c>
      <c r="F80" s="48">
        <v>-20.272856603661605</v>
      </c>
      <c r="G80" s="48">
        <v>-2057.8252065732086</v>
      </c>
      <c r="H80" s="48">
        <v>-232.14306886318616</v>
      </c>
      <c r="I80" s="48">
        <v>-1210.6464497507814</v>
      </c>
      <c r="J80" s="48">
        <v>73.451814958060396</v>
      </c>
      <c r="K80" s="48">
        <v>460.89649674553971</v>
      </c>
      <c r="L80" s="48">
        <v>35.285233342405093</v>
      </c>
      <c r="M80" s="48">
        <v>535.2702719609847</v>
      </c>
      <c r="N80" s="48">
        <v>6090.3548618549812</v>
      </c>
      <c r="O80" s="48">
        <v>380.08715291401143</v>
      </c>
      <c r="P80" s="48">
        <v>-1522.8627402928976</v>
      </c>
      <c r="Q80" s="48">
        <v>-0.12648294587487072</v>
      </c>
      <c r="R80" s="48">
        <v>1.8913373783882226</v>
      </c>
      <c r="S80" s="48">
        <v>5579.0608154082011</v>
      </c>
      <c r="T80" s="48">
        <v>6297.9839451087582</v>
      </c>
      <c r="U80" s="48">
        <v>-888.82337892287137</v>
      </c>
      <c r="V80" s="48">
        <v>805.52632760739561</v>
      </c>
      <c r="W80" s="49">
        <v>0</v>
      </c>
      <c r="X80" s="49">
        <v>75274.269464223122</v>
      </c>
      <c r="Y80" s="49">
        <v>81351.727110915148</v>
      </c>
      <c r="Z80" s="49">
        <v>0</v>
      </c>
      <c r="AA80" s="49">
        <v>0</v>
      </c>
      <c r="AB80" s="49">
        <v>6674.7381062616205</v>
      </c>
      <c r="AC80" s="49">
        <v>0</v>
      </c>
      <c r="AD80" s="49">
        <v>0</v>
      </c>
      <c r="AE80" s="49">
        <v>20813.0994793094</v>
      </c>
      <c r="AF80" s="49">
        <v>0</v>
      </c>
      <c r="AG80" s="49">
        <v>0</v>
      </c>
      <c r="AH80" s="49">
        <v>656.97304892483976</v>
      </c>
      <c r="AI80" s="49">
        <v>1013.116311813177</v>
      </c>
      <c r="AJ80" s="49">
        <v>1066.1830848011318</v>
      </c>
      <c r="AK80" s="49">
        <v>87.206757668318147</v>
      </c>
      <c r="AL80" s="49">
        <v>191.60891898849255</v>
      </c>
      <c r="AM80" s="49">
        <v>0</v>
      </c>
      <c r="AN80" s="49">
        <v>350.72524900000002</v>
      </c>
      <c r="AO80" s="49">
        <v>493.22982500000001</v>
      </c>
      <c r="AP80" s="49">
        <v>823.81534999999997</v>
      </c>
      <c r="AQ80" s="49">
        <v>9.7010299999999994</v>
      </c>
      <c r="AR80" s="49">
        <v>0</v>
      </c>
      <c r="AS80" s="49">
        <v>11367.414257</v>
      </c>
      <c r="AT80" s="49">
        <v>12240.606039</v>
      </c>
      <c r="AU80" s="49">
        <v>21754.050071000001</v>
      </c>
      <c r="AV80" s="49">
        <v>2.3607170000000002</v>
      </c>
      <c r="AW80" s="49">
        <v>49345.958728000005</v>
      </c>
    </row>
  </sheetData>
  <mergeCells count="58">
    <mergeCell ref="A6:A9"/>
    <mergeCell ref="B6:K6"/>
    <mergeCell ref="B7:E7"/>
    <mergeCell ref="B8:C8"/>
    <mergeCell ref="D8:E8"/>
    <mergeCell ref="F7:J7"/>
    <mergeCell ref="F8:F9"/>
    <mergeCell ref="G8:J8"/>
    <mergeCell ref="K7:K9"/>
    <mergeCell ref="V6:V9"/>
    <mergeCell ref="L6:L9"/>
    <mergeCell ref="M6:U6"/>
    <mergeCell ref="M7:N7"/>
    <mergeCell ref="O7:P7"/>
    <mergeCell ref="Q7:R7"/>
    <mergeCell ref="S7:T7"/>
    <mergeCell ref="U7:U9"/>
    <mergeCell ref="T8:T9"/>
    <mergeCell ref="S8:S9"/>
    <mergeCell ref="R8:R9"/>
    <mergeCell ref="Q8:Q9"/>
    <mergeCell ref="P8:P9"/>
    <mergeCell ref="O8:O9"/>
    <mergeCell ref="N8:N9"/>
    <mergeCell ref="M8:M9"/>
    <mergeCell ref="W6:AW6"/>
    <mergeCell ref="W7:AA7"/>
    <mergeCell ref="W8:W9"/>
    <mergeCell ref="X8:X9"/>
    <mergeCell ref="Y8:Y9"/>
    <mergeCell ref="Z8:Z9"/>
    <mergeCell ref="AA8:AA9"/>
    <mergeCell ref="AB7:AG7"/>
    <mergeCell ref="AB8:AB9"/>
    <mergeCell ref="AC8:AC9"/>
    <mergeCell ref="AD8:AD9"/>
    <mergeCell ref="AE8:AE9"/>
    <mergeCell ref="AF8:AF9"/>
    <mergeCell ref="AG8:AG9"/>
    <mergeCell ref="AH7:AL7"/>
    <mergeCell ref="AH8:AH9"/>
    <mergeCell ref="AI8:AI9"/>
    <mergeCell ref="AJ8:AJ9"/>
    <mergeCell ref="AK8:AK9"/>
    <mergeCell ref="AL8:AL9"/>
    <mergeCell ref="AM8:AM9"/>
    <mergeCell ref="AM7:AQ7"/>
    <mergeCell ref="AN8:AN9"/>
    <mergeCell ref="AO8:AO9"/>
    <mergeCell ref="AP8:AP9"/>
    <mergeCell ref="AQ8:AQ9"/>
    <mergeCell ref="AR7:AW7"/>
    <mergeCell ref="AR8:AR9"/>
    <mergeCell ref="AS8:AS9"/>
    <mergeCell ref="AT8:AT9"/>
    <mergeCell ref="AV8:AV9"/>
    <mergeCell ref="AU8:AU9"/>
    <mergeCell ref="AW8:AW9"/>
  </mergeCells>
  <phoneticPr fontId="4" type="noConversion"/>
  <hyperlinks>
    <hyperlink ref="B4" r:id="rId1" location=":~:text=La%20balanza%20de%20pagos%20(BP,cuentas%20corriente%2C%20capital%20y%20financiera." xr:uid="{04E94921-B547-47B0-903F-FD1A921707F5}"/>
    <hyperlink ref="E4" location="INDICE!A1" display="Volver al indice" xr:uid="{A935CA36-10A3-4602-898A-AF32055D4D21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8873-826D-4650-8504-DC5B1AB77C1D}">
  <sheetPr codeName="Hoja7"/>
  <dimension ref="A1:AW27"/>
  <sheetViews>
    <sheetView workbookViewId="0">
      <pane xSplit="1" ySplit="9" topLeftCell="B22" activePane="bottomRight" state="frozen"/>
      <selection pane="topRight" activeCell="B1" sqref="B1"/>
      <selection pane="bottomLeft" activeCell="A9" sqref="A9"/>
      <selection pane="bottomRight" activeCell="F29" sqref="F29"/>
    </sheetView>
  </sheetViews>
  <sheetFormatPr baseColWidth="10" defaultColWidth="10.7109375" defaultRowHeight="15"/>
  <cols>
    <col min="2" max="2" width="14.85546875" customWidth="1"/>
    <col min="3" max="3" width="16.5703125" customWidth="1"/>
    <col min="4" max="4" width="14.85546875" customWidth="1"/>
    <col min="5" max="5" width="15.42578125" customWidth="1"/>
    <col min="26" max="26" width="13.7109375" customWidth="1"/>
    <col min="32" max="32" width="12.5703125" customWidth="1"/>
    <col min="37" max="37" width="12.5703125" customWidth="1"/>
    <col min="42" max="42" width="13.42578125" customWidth="1"/>
    <col min="47" max="47" width="12.140625" customWidth="1"/>
  </cols>
  <sheetData>
    <row r="1" spans="1:49" ht="23.25">
      <c r="A1" s="1" t="s">
        <v>9</v>
      </c>
    </row>
    <row r="2" spans="1:49" ht="21">
      <c r="A2" s="2" t="s">
        <v>204</v>
      </c>
    </row>
    <row r="3" spans="1:49">
      <c r="A3" t="s">
        <v>11</v>
      </c>
    </row>
    <row r="4" spans="1:49">
      <c r="A4" t="s">
        <v>12</v>
      </c>
      <c r="B4" s="15" t="s">
        <v>13</v>
      </c>
      <c r="E4" s="15" t="s">
        <v>14</v>
      </c>
    </row>
    <row r="6" spans="1:49" ht="15.75">
      <c r="A6" s="26" t="s">
        <v>15</v>
      </c>
      <c r="B6" s="27" t="s">
        <v>16</v>
      </c>
      <c r="C6" s="28"/>
      <c r="D6" s="28"/>
      <c r="E6" s="28"/>
      <c r="F6" s="28"/>
      <c r="G6" s="28"/>
      <c r="H6" s="28"/>
      <c r="I6" s="28"/>
      <c r="J6" s="28"/>
      <c r="K6" s="28"/>
      <c r="L6" s="25" t="s">
        <v>175</v>
      </c>
      <c r="M6" s="27" t="s">
        <v>18</v>
      </c>
      <c r="N6" s="28"/>
      <c r="O6" s="28"/>
      <c r="P6" s="28"/>
      <c r="Q6" s="28"/>
      <c r="R6" s="28"/>
      <c r="S6" s="28"/>
      <c r="T6" s="28"/>
      <c r="U6" s="29"/>
      <c r="V6" s="25" t="s">
        <v>176</v>
      </c>
      <c r="W6" s="28" t="s">
        <v>177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</row>
    <row r="7" spans="1:49" ht="15.75">
      <c r="A7" s="26"/>
      <c r="B7" s="31" t="s">
        <v>178</v>
      </c>
      <c r="C7" s="45"/>
      <c r="D7" s="45"/>
      <c r="E7" s="32"/>
      <c r="F7" s="45" t="s">
        <v>22</v>
      </c>
      <c r="G7" s="45"/>
      <c r="H7" s="45"/>
      <c r="I7" s="45"/>
      <c r="J7" s="32"/>
      <c r="K7" s="33" t="s">
        <v>179</v>
      </c>
      <c r="L7" s="25"/>
      <c r="M7" s="31" t="s">
        <v>180</v>
      </c>
      <c r="N7" s="45"/>
      <c r="O7" s="31" t="s">
        <v>181</v>
      </c>
      <c r="P7" s="45"/>
      <c r="Q7" s="39" t="s">
        <v>182</v>
      </c>
      <c r="R7" s="45"/>
      <c r="S7" s="31" t="s">
        <v>183</v>
      </c>
      <c r="T7" s="45"/>
      <c r="U7" s="35" t="s">
        <v>184</v>
      </c>
      <c r="V7" s="44"/>
      <c r="W7" s="31" t="s">
        <v>185</v>
      </c>
      <c r="X7" s="45"/>
      <c r="Y7" s="45"/>
      <c r="Z7" s="45"/>
      <c r="AA7" s="32"/>
      <c r="AB7" s="31" t="s">
        <v>186</v>
      </c>
      <c r="AC7" s="45"/>
      <c r="AD7" s="45"/>
      <c r="AE7" s="45"/>
      <c r="AF7" s="45"/>
      <c r="AG7" s="32"/>
      <c r="AH7" s="30" t="s">
        <v>187</v>
      </c>
      <c r="AI7" s="30"/>
      <c r="AJ7" s="30"/>
      <c r="AK7" s="30"/>
      <c r="AL7" s="30"/>
      <c r="AM7" s="31" t="s">
        <v>188</v>
      </c>
      <c r="AN7" s="45"/>
      <c r="AO7" s="45"/>
      <c r="AP7" s="45"/>
      <c r="AQ7" s="32"/>
      <c r="AR7" s="31" t="s">
        <v>189</v>
      </c>
      <c r="AS7" s="45"/>
      <c r="AT7" s="45"/>
      <c r="AU7" s="45"/>
      <c r="AV7" s="45"/>
      <c r="AW7" s="45"/>
    </row>
    <row r="8" spans="1:49" ht="15.75">
      <c r="A8" s="26"/>
      <c r="B8" s="30" t="s">
        <v>20</v>
      </c>
      <c r="C8" s="30"/>
      <c r="D8" s="31" t="s">
        <v>21</v>
      </c>
      <c r="E8" s="45"/>
      <c r="F8" s="24" t="s">
        <v>190</v>
      </c>
      <c r="G8" s="31" t="s">
        <v>191</v>
      </c>
      <c r="H8" s="45"/>
      <c r="I8" s="45"/>
      <c r="J8" s="32"/>
      <c r="K8" s="33"/>
      <c r="L8" s="25"/>
      <c r="M8" s="30" t="s">
        <v>192</v>
      </c>
      <c r="N8" s="41" t="s">
        <v>169</v>
      </c>
      <c r="O8" s="41" t="s">
        <v>192</v>
      </c>
      <c r="P8" s="42" t="s">
        <v>169</v>
      </c>
      <c r="Q8" s="42" t="s">
        <v>192</v>
      </c>
      <c r="R8" s="42" t="s">
        <v>169</v>
      </c>
      <c r="S8" s="47" t="s">
        <v>192</v>
      </c>
      <c r="T8" s="30" t="s">
        <v>169</v>
      </c>
      <c r="U8" s="36"/>
      <c r="V8" s="44"/>
      <c r="W8" s="33" t="s">
        <v>193</v>
      </c>
      <c r="X8" s="24" t="s">
        <v>194</v>
      </c>
      <c r="Y8" s="47" t="s">
        <v>195</v>
      </c>
      <c r="Z8" s="33" t="s">
        <v>196</v>
      </c>
      <c r="AA8" s="24" t="s">
        <v>197</v>
      </c>
      <c r="AB8" s="25" t="s">
        <v>198</v>
      </c>
      <c r="AC8" s="36" t="s">
        <v>193</v>
      </c>
      <c r="AD8" s="35" t="s">
        <v>194</v>
      </c>
      <c r="AE8" s="35" t="s">
        <v>195</v>
      </c>
      <c r="AF8" s="35" t="s">
        <v>199</v>
      </c>
      <c r="AG8" s="24" t="s">
        <v>200</v>
      </c>
      <c r="AH8" s="24" t="s">
        <v>193</v>
      </c>
      <c r="AI8" s="37" t="s">
        <v>194</v>
      </c>
      <c r="AJ8" s="46" t="s">
        <v>195</v>
      </c>
      <c r="AK8" s="24" t="s">
        <v>196</v>
      </c>
      <c r="AL8" s="34" t="s">
        <v>197</v>
      </c>
      <c r="AM8" s="24" t="s">
        <v>193</v>
      </c>
      <c r="AN8" s="24" t="s">
        <v>194</v>
      </c>
      <c r="AO8" s="30" t="s">
        <v>195</v>
      </c>
      <c r="AP8" s="24" t="s">
        <v>196</v>
      </c>
      <c r="AQ8" s="33" t="s">
        <v>197</v>
      </c>
      <c r="AR8" s="24" t="s">
        <v>193</v>
      </c>
      <c r="AS8" s="24" t="s">
        <v>194</v>
      </c>
      <c r="AT8" s="30" t="s">
        <v>195</v>
      </c>
      <c r="AU8" s="35" t="s">
        <v>196</v>
      </c>
      <c r="AV8" s="35" t="s">
        <v>197</v>
      </c>
      <c r="AW8" s="35" t="s">
        <v>180</v>
      </c>
    </row>
    <row r="9" spans="1:49" ht="49.5" customHeight="1">
      <c r="A9" s="26"/>
      <c r="B9" s="10" t="s">
        <v>162</v>
      </c>
      <c r="C9" s="8" t="s">
        <v>36</v>
      </c>
      <c r="D9" s="10" t="s">
        <v>34</v>
      </c>
      <c r="E9" s="3" t="s">
        <v>36</v>
      </c>
      <c r="F9" s="25"/>
      <c r="G9" s="7" t="s">
        <v>201</v>
      </c>
      <c r="H9" s="9" t="s">
        <v>202</v>
      </c>
      <c r="I9" s="11" t="s">
        <v>203</v>
      </c>
      <c r="J9" s="7" t="s">
        <v>158</v>
      </c>
      <c r="K9" s="33"/>
      <c r="L9" s="25"/>
      <c r="M9" s="30"/>
      <c r="N9" s="41"/>
      <c r="O9" s="41"/>
      <c r="P9" s="41"/>
      <c r="Q9" s="41"/>
      <c r="R9" s="41"/>
      <c r="S9" s="44"/>
      <c r="T9" s="30"/>
      <c r="U9" s="36"/>
      <c r="V9" s="44"/>
      <c r="W9" s="33"/>
      <c r="X9" s="25"/>
      <c r="Y9" s="44"/>
      <c r="Z9" s="33"/>
      <c r="AA9" s="25"/>
      <c r="AB9" s="25"/>
      <c r="AC9" s="36"/>
      <c r="AD9" s="36"/>
      <c r="AE9" s="36"/>
      <c r="AF9" s="36"/>
      <c r="AG9" s="25"/>
      <c r="AH9" s="25"/>
      <c r="AI9" s="38"/>
      <c r="AJ9" s="30"/>
      <c r="AK9" s="25"/>
      <c r="AL9" s="33"/>
      <c r="AM9" s="25"/>
      <c r="AN9" s="25"/>
      <c r="AO9" s="30"/>
      <c r="AP9" s="25"/>
      <c r="AQ9" s="33"/>
      <c r="AR9" s="25"/>
      <c r="AS9" s="25"/>
      <c r="AT9" s="30"/>
      <c r="AU9" s="36"/>
      <c r="AV9" s="36"/>
      <c r="AW9" s="36"/>
    </row>
    <row r="10" spans="1:49">
      <c r="A10">
        <v>2006</v>
      </c>
      <c r="B10" s="22">
        <f>SUM('Cuadro trimestral (16-23)'!B10:B13)</f>
        <v>46617.500000000007</v>
      </c>
      <c r="C10" s="22">
        <f>SUM('Cuadro trimestral (16-23)'!C10:C13)</f>
        <v>32587.9</v>
      </c>
      <c r="D10" s="22">
        <f>SUM('Cuadro trimestral (16-23)'!D10:D13)</f>
        <v>7911.015092920381</v>
      </c>
      <c r="E10" s="22">
        <f>SUM('Cuadro trimestral (16-23)'!E10:E13)</f>
        <v>8673.9725197610915</v>
      </c>
      <c r="F10" s="22">
        <f>SUM('Cuadro trimestral (16-23)'!F10:F13)</f>
        <v>-61.099038486026679</v>
      </c>
      <c r="G10" s="22">
        <f>SUM('Cuadro trimestral (16-23)'!G10:G13)</f>
        <v>-3098.6270656323341</v>
      </c>
      <c r="H10" s="22">
        <f>SUM('Cuadro trimestral (16-23)'!H10:H13)</f>
        <v>-7239.3967887385206</v>
      </c>
      <c r="I10" s="22">
        <f>SUM('Cuadro trimestral (16-23)'!I10:I13)</f>
        <v>14161.980207031405</v>
      </c>
      <c r="J10" s="22">
        <f>SUM('Cuadro trimestral (16-23)'!J10:J13)</f>
        <v>3529.8299999999995</v>
      </c>
      <c r="K10" s="22">
        <f>SUM('Cuadro trimestral (16-23)'!K10:K13)</f>
        <v>954.76992994675845</v>
      </c>
      <c r="L10" s="22">
        <f>SUM('Cuadro trimestral (16-23)'!L10:L13)</f>
        <v>97.624327804800814</v>
      </c>
      <c r="M10" s="22">
        <f>SUM('Cuadro trimestral (16-23)'!M10:M13)</f>
        <v>2438.7207205609698</v>
      </c>
      <c r="N10" s="22">
        <f>SUM('Cuadro trimestral (16-23)'!N10:N13)</f>
        <v>5537.3477861933043</v>
      </c>
      <c r="O10" s="22">
        <f>SUM('Cuadro trimestral (16-23)'!O10:O13)</f>
        <v>1260.9936</v>
      </c>
      <c r="P10" s="22">
        <f>SUM('Cuadro trimestral (16-23)'!P10:P13)</f>
        <v>8500.3903887385204</v>
      </c>
      <c r="Q10" s="22">
        <f>SUM('Cuadro trimestral (16-23)'!Q10:Q13)</f>
        <v>0</v>
      </c>
      <c r="R10" s="22">
        <f>SUM('Cuadro trimestral (16-23)'!R10:R13)</f>
        <v>-126.6445353070049</v>
      </c>
      <c r="S10" s="22">
        <f>SUM('Cuadro trimestral (16-23)'!S10:S13)</f>
        <v>3240.5685309017326</v>
      </c>
      <c r="T10" s="22">
        <f>SUM('Cuadro trimestral (16-23)'!T10:T13)</f>
        <v>-10921.411676129674</v>
      </c>
      <c r="U10" s="22">
        <f>SUM('Cuadro trimestral (16-23)'!U10:U13)</f>
        <v>3529.8299999999995</v>
      </c>
      <c r="V10" s="22">
        <f>SUM('Cuadro trimestral (16-23)'!V10:V13)</f>
        <v>884.00403995821523</v>
      </c>
      <c r="W10" s="22">
        <f>SUM('Cuadro trimestral (16-23)'!W10:W13)</f>
        <v>0</v>
      </c>
      <c r="X10" s="22">
        <f>SUM('Cuadro trimestral (16-23)'!X10:X13)</f>
        <v>244023.64763387592</v>
      </c>
      <c r="Y10" s="22">
        <f>SUM('Cuadro trimestral (16-23)'!Y10:Y13)</f>
        <v>91171.33483236366</v>
      </c>
      <c r="Z10" s="22">
        <f>SUM('Cuadro trimestral (16-23)'!Z10:Z13)</f>
        <v>0</v>
      </c>
      <c r="AA10" s="22">
        <f>SUM('Cuadro trimestral (16-23)'!AA10:AA13)</f>
        <v>0</v>
      </c>
      <c r="AB10" s="22">
        <f>SUM('Cuadro trimestral (16-23)'!AB10:AB13)</f>
        <v>0</v>
      </c>
      <c r="AC10" s="22">
        <f>SUM('Cuadro trimestral (16-23)'!AC10:AC13)</f>
        <v>0</v>
      </c>
      <c r="AD10" s="22">
        <f>SUM('Cuadro trimestral (16-23)'!AD10:AD13)</f>
        <v>3134.9712758739879</v>
      </c>
      <c r="AE10" s="22">
        <f>SUM('Cuadro trimestral (16-23)'!AE10:AE13)</f>
        <v>700</v>
      </c>
      <c r="AF10" s="22">
        <f>SUM('Cuadro trimestral (16-23)'!AF10:AF13)</f>
        <v>0</v>
      </c>
      <c r="AG10" s="22">
        <f>SUM('Cuadro trimestral (16-23)'!AG10:AG13)</f>
        <v>0</v>
      </c>
      <c r="AH10" s="22">
        <f>SUM('Cuadro trimestral (16-23)'!AH10:AH13)</f>
        <v>1360.1909144599999</v>
      </c>
      <c r="AI10" s="22">
        <f>SUM('Cuadro trimestral (16-23)'!AI10:AI13)</f>
        <v>10560.83824641</v>
      </c>
      <c r="AJ10" s="22">
        <f>SUM('Cuadro trimestral (16-23)'!AJ10:AJ13)</f>
        <v>7063.8064838699993</v>
      </c>
      <c r="AK10" s="22">
        <f>SUM('Cuadro trimestral (16-23)'!AK10:AK13)</f>
        <v>97.321786509999995</v>
      </c>
      <c r="AL10" s="22">
        <f>SUM('Cuadro trimestral (16-23)'!AL10:AL13)</f>
        <v>2173.2136593599998</v>
      </c>
      <c r="AM10" s="22">
        <f>SUM('Cuadro trimestral (16-23)'!AM10:AM13)</f>
        <v>0</v>
      </c>
      <c r="AN10" s="22">
        <f>SUM('Cuadro trimestral (16-23)'!AN10:AN13)</f>
        <v>5173.5763847999997</v>
      </c>
      <c r="AO10" s="22">
        <f>SUM('Cuadro trimestral (16-23)'!AO10:AO13)</f>
        <v>5702.5639666600009</v>
      </c>
      <c r="AP10" s="22">
        <f>SUM('Cuadro trimestral (16-23)'!AP10:AP13)</f>
        <v>338.90626913000006</v>
      </c>
      <c r="AQ10" s="22">
        <f>SUM('Cuadro trimestral (16-23)'!AQ10:AQ13)</f>
        <v>179.87580259999999</v>
      </c>
      <c r="AR10" s="22">
        <f>SUM('Cuadro trimestral (16-23)'!AR10:AR13)</f>
        <v>1.2142661800000001</v>
      </c>
      <c r="AS10" s="22">
        <f>SUM('Cuadro trimestral (16-23)'!AS10:AS13)</f>
        <v>38988.090105958196</v>
      </c>
      <c r="AT10" s="22">
        <f>SUM('Cuadro trimestral (16-23)'!AT10:AT13)</f>
        <v>40485.358646690001</v>
      </c>
      <c r="AU10" s="22">
        <f>SUM('Cuadro trimestral (16-23)'!AU10:AU13)</f>
        <v>27477.704800439995</v>
      </c>
      <c r="AV10" s="22">
        <f>SUM('Cuadro trimestral (16-23)'!AV10:AV13)</f>
        <v>690.51463906005927</v>
      </c>
      <c r="AW10" s="22">
        <f>SUM('Cuadro trimestral (16-23)'!AW10:AW13)</f>
        <v>55414.268686270014</v>
      </c>
    </row>
    <row r="11" spans="1:49">
      <c r="A11">
        <v>2007</v>
      </c>
      <c r="B11" s="22">
        <f>SUM('Cuadro trimestral (16-23)'!B14:B17)</f>
        <v>56076.561999999998</v>
      </c>
      <c r="C11" s="22">
        <f>SUM('Cuadro trimestral (16-23)'!C14:C17)</f>
        <v>42524.5</v>
      </c>
      <c r="D11" s="22">
        <f>SUM('Cuadro trimestral (16-23)'!D14:D17)</f>
        <v>10045.736496175707</v>
      </c>
      <c r="E11" s="22">
        <f>SUM('Cuadro trimestral (16-23)'!E14:E17)</f>
        <v>11027.218519886985</v>
      </c>
      <c r="F11" s="22">
        <f>SUM('Cuadro trimestral (16-23)'!F14:F17)</f>
        <v>-72.466916943033823</v>
      </c>
      <c r="G11" s="22">
        <f>SUM('Cuadro trimestral (16-23)'!G14:G17)</f>
        <v>-4968.9248007845745</v>
      </c>
      <c r="H11" s="22">
        <f>SUM('Cuadro trimestral (16-23)'!H14:H17)</f>
        <v>-7467.9628975236992</v>
      </c>
      <c r="I11" s="22">
        <f>SUM('Cuadro trimestral (16-23)'!I14:I17)</f>
        <v>4682.0271695354031</v>
      </c>
      <c r="J11" s="22">
        <f>SUM('Cuadro trimestral (16-23)'!J14:J17)</f>
        <v>13089.719999999994</v>
      </c>
      <c r="K11" s="22">
        <f>SUM('Cuadro trimestral (16-23)'!K14:K17)</f>
        <v>1072.6136800458517</v>
      </c>
      <c r="L11" s="22">
        <f>SUM('Cuadro trimestral (16-23)'!L14:L17)</f>
        <v>121.14588896817291</v>
      </c>
      <c r="M11" s="22">
        <f>SUM('Cuadro trimestral (16-23)'!M14:M17)</f>
        <v>1504.2329613445731</v>
      </c>
      <c r="N11" s="22">
        <f>SUM('Cuadro trimestral (16-23)'!N14:N17)</f>
        <v>6473.1577621291472</v>
      </c>
      <c r="O11" s="22">
        <f>SUM('Cuadro trimestral (16-23)'!O14:O17)</f>
        <v>1173.5488001164999</v>
      </c>
      <c r="P11" s="22">
        <f>SUM('Cuadro trimestral (16-23)'!P14:P17)</f>
        <v>8641.5116976401987</v>
      </c>
      <c r="Q11" s="22">
        <f>SUM('Cuadro trimestral (16-23)'!Q14:Q17)</f>
        <v>0</v>
      </c>
      <c r="R11" s="22">
        <f>SUM('Cuadro trimestral (16-23)'!R14:R17)</f>
        <v>-564.58740844009162</v>
      </c>
      <c r="S11" s="22">
        <f>SUM('Cuadro trimestral (16-23)'!S14:S17)</f>
        <v>10556.673439761638</v>
      </c>
      <c r="T11" s="22">
        <f>SUM('Cuadro trimestral (16-23)'!T14:T17)</f>
        <v>5874.6462702262361</v>
      </c>
      <c r="U11" s="22">
        <f>SUM('Cuadro trimestral (16-23)'!U14:U17)</f>
        <v>13089.719999999994</v>
      </c>
      <c r="V11" s="22">
        <f>SUM('Cuadro trimestral (16-23)'!V14:V17)</f>
        <v>-270.23690218765034</v>
      </c>
      <c r="W11" s="22">
        <f>SUM('Cuadro trimestral (16-23)'!W14:W17)</f>
        <v>0</v>
      </c>
      <c r="X11" s="22">
        <f>SUM('Cuadro trimestral (16-23)'!X14:X17)</f>
        <v>284469.93642529967</v>
      </c>
      <c r="Y11" s="22">
        <f>SUM('Cuadro trimestral (16-23)'!Y14:Y17)</f>
        <v>92112.639766342079</v>
      </c>
      <c r="Z11" s="22">
        <f>SUM('Cuadro trimestral (16-23)'!Z14:Z17)</f>
        <v>0</v>
      </c>
      <c r="AA11" s="22">
        <f>SUM('Cuadro trimestral (16-23)'!AA14:AA17)</f>
        <v>0</v>
      </c>
      <c r="AB11" s="22">
        <f>SUM('Cuadro trimestral (16-23)'!AB14:AB17)</f>
        <v>0</v>
      </c>
      <c r="AC11" s="22">
        <f>SUM('Cuadro trimestral (16-23)'!AC14:AC17)</f>
        <v>0</v>
      </c>
      <c r="AD11" s="22">
        <f>SUM('Cuadro trimestral (16-23)'!AD14:AD17)</f>
        <v>9118.9959126960603</v>
      </c>
      <c r="AE11" s="22">
        <f>SUM('Cuadro trimestral (16-23)'!AE14:AE17)</f>
        <v>2570</v>
      </c>
      <c r="AF11" s="22">
        <f>SUM('Cuadro trimestral (16-23)'!AF14:AF17)</f>
        <v>0</v>
      </c>
      <c r="AG11" s="22">
        <f>SUM('Cuadro trimestral (16-23)'!AG14:AG17)</f>
        <v>0</v>
      </c>
      <c r="AH11" s="22">
        <f>SUM('Cuadro trimestral (16-23)'!AH14:AH17)</f>
        <v>2057.2221797800003</v>
      </c>
      <c r="AI11" s="22">
        <f>SUM('Cuadro trimestral (16-23)'!AI14:AI17)</f>
        <v>11303.1493099689</v>
      </c>
      <c r="AJ11" s="22">
        <f>SUM('Cuadro trimestral (16-23)'!AJ14:AJ17)</f>
        <v>5438.6491001899994</v>
      </c>
      <c r="AK11" s="22">
        <f>SUM('Cuadro trimestral (16-23)'!AK14:AK17)</f>
        <v>35.412019529999995</v>
      </c>
      <c r="AL11" s="22">
        <f>SUM('Cuadro trimestral (16-23)'!AL14:AL17)</f>
        <v>3045.7363317499994</v>
      </c>
      <c r="AM11" s="22">
        <f>SUM('Cuadro trimestral (16-23)'!AM14:AM17)</f>
        <v>0</v>
      </c>
      <c r="AN11" s="22">
        <f>SUM('Cuadro trimestral (16-23)'!AN14:AN17)</f>
        <v>4687.4301765500004</v>
      </c>
      <c r="AO11" s="22">
        <f>SUM('Cuadro trimestral (16-23)'!AO14:AO17)</f>
        <v>4012.9190982</v>
      </c>
      <c r="AP11" s="22">
        <f>SUM('Cuadro trimestral (16-23)'!AP14:AP17)</f>
        <v>320.96944836</v>
      </c>
      <c r="AQ11" s="22">
        <f>SUM('Cuadro trimestral (16-23)'!AQ14:AQ17)</f>
        <v>185.75219826</v>
      </c>
      <c r="AR11" s="22">
        <f>SUM('Cuadro trimestral (16-23)'!AR14:AR17)</f>
        <v>0</v>
      </c>
      <c r="AS11" s="22">
        <f>SUM('Cuadro trimestral (16-23)'!AS14:AS17)</f>
        <v>35647.701779036594</v>
      </c>
      <c r="AT11" s="22">
        <f>SUM('Cuadro trimestral (16-23)'!AT14:AT17)</f>
        <v>43308.456911210007</v>
      </c>
      <c r="AU11" s="22">
        <f>SUM('Cuadro trimestral (16-23)'!AU14:AU17)</f>
        <v>31770.599900239999</v>
      </c>
      <c r="AV11" s="22">
        <f>SUM('Cuadro trimestral (16-23)'!AV14:AV17)</f>
        <v>387.70041320987008</v>
      </c>
      <c r="AW11" s="22">
        <f>SUM('Cuadro trimestral (16-23)'!AW14:AW17)</f>
        <v>59694.075123180002</v>
      </c>
    </row>
    <row r="12" spans="1:49">
      <c r="A12">
        <v>2008</v>
      </c>
      <c r="B12" s="22">
        <f>SUM('Cuadro trimestral (16-23)'!B18:B21)</f>
        <v>70159.472000000009</v>
      </c>
      <c r="C12" s="22">
        <f>SUM('Cuadro trimestral (16-23)'!C18:C21)</f>
        <v>54596.2</v>
      </c>
      <c r="D12" s="22">
        <f>SUM('Cuadro trimestral (16-23)'!D18:D21)</f>
        <v>11424.149071776326</v>
      </c>
      <c r="E12" s="22">
        <f>SUM('Cuadro trimestral (16-23)'!E18:E21)</f>
        <v>13646.484098479574</v>
      </c>
      <c r="F12" s="22">
        <f>SUM('Cuadro trimestral (16-23)'!F18:F21)</f>
        <v>-51.64166575468662</v>
      </c>
      <c r="G12" s="22">
        <f>SUM('Cuadro trimestral (16-23)'!G18:G21)</f>
        <v>-8334.6185406471268</v>
      </c>
      <c r="H12" s="22">
        <f>SUM('Cuadro trimestral (16-23)'!H18:H21)</f>
        <v>7878.5890633098752</v>
      </c>
      <c r="I12" s="22">
        <f>SUM('Cuadro trimestral (16-23)'!I18:I21)</f>
        <v>6057.9036600553682</v>
      </c>
      <c r="J12" s="22">
        <f>SUM('Cuadro trimestral (16-23)'!J18:J21)</f>
        <v>17.38000000000909</v>
      </c>
      <c r="K12" s="22">
        <f>SUM('Cuadro trimestral (16-23)'!K18:K21)</f>
        <v>1114.4600553517264</v>
      </c>
      <c r="L12" s="22">
        <f>SUM('Cuadro trimestral (16-23)'!L18:L21)</f>
        <v>185.06001672687773</v>
      </c>
      <c r="M12" s="22">
        <f>SUM('Cuadro trimestral (16-23)'!M18:M21)</f>
        <v>1390.9345888775626</v>
      </c>
      <c r="N12" s="22">
        <f>SUM('Cuadro trimestral (16-23)'!N18:N21)</f>
        <v>9725.5531295246892</v>
      </c>
      <c r="O12" s="22">
        <f>SUM('Cuadro trimestral (16-23)'!O18:O21)</f>
        <v>2155.5638492295666</v>
      </c>
      <c r="P12" s="22">
        <f>SUM('Cuadro trimestral (16-23)'!P18:P21)</f>
        <v>-5723.0252140803086</v>
      </c>
      <c r="Q12" s="22">
        <f>SUM('Cuadro trimestral (16-23)'!Q18:Q21)</f>
        <v>0</v>
      </c>
      <c r="R12" s="22">
        <f>SUM('Cuadro trimestral (16-23)'!R18:R21)</f>
        <v>-934.69999999999993</v>
      </c>
      <c r="S12" s="22">
        <f>SUM('Cuadro trimestral (16-23)'!S18:S21)</f>
        <v>12240.515041140925</v>
      </c>
      <c r="T12" s="22">
        <f>SUM('Cuadro trimestral (16-23)'!T18:T21)</f>
        <v>6182.6113810855568</v>
      </c>
      <c r="U12" s="22">
        <f>SUM('Cuadro trimestral (16-23)'!U18:U21)</f>
        <v>17.38000000000909</v>
      </c>
      <c r="V12" s="22">
        <f>SUM('Cuadro trimestral (16-23)'!V18:V21)</f>
        <v>947.68783738116349</v>
      </c>
      <c r="W12" s="22">
        <f>SUM('Cuadro trimestral (16-23)'!W18:W21)</f>
        <v>0</v>
      </c>
      <c r="X12" s="22">
        <f>SUM('Cuadro trimestral (16-23)'!X18:X21)</f>
        <v>292469.04523418832</v>
      </c>
      <c r="Y12" s="22">
        <f>SUM('Cuadro trimestral (16-23)'!Y18:Y21)</f>
        <v>94792.364376226265</v>
      </c>
      <c r="Z12" s="22">
        <f>SUM('Cuadro trimestral (16-23)'!Z18:Z21)</f>
        <v>0</v>
      </c>
      <c r="AA12" s="22">
        <f>SUM('Cuadro trimestral (16-23)'!AA18:AA21)</f>
        <v>0</v>
      </c>
      <c r="AB12" s="22">
        <f>SUM('Cuadro trimestral (16-23)'!AB18:AB21)</f>
        <v>0</v>
      </c>
      <c r="AC12" s="22">
        <f>SUM('Cuadro trimestral (16-23)'!AC18:AC21)</f>
        <v>0</v>
      </c>
      <c r="AD12" s="22">
        <f>SUM('Cuadro trimestral (16-23)'!AD18:AD21)</f>
        <v>3359.0323407334463</v>
      </c>
      <c r="AE12" s="22">
        <f>SUM('Cuadro trimestral (16-23)'!AE18:AE21)</f>
        <v>12125</v>
      </c>
      <c r="AF12" s="22">
        <f>SUM('Cuadro trimestral (16-23)'!AF18:AF21)</f>
        <v>0</v>
      </c>
      <c r="AG12" s="22">
        <f>SUM('Cuadro trimestral (16-23)'!AG18:AG21)</f>
        <v>0</v>
      </c>
      <c r="AH12" s="22">
        <f>SUM('Cuadro trimestral (16-23)'!AH18:AH21)</f>
        <v>2246.4972669899998</v>
      </c>
      <c r="AI12" s="22">
        <f>SUM('Cuadro trimestral (16-23)'!AI18:AI21)</f>
        <v>9863.4640765366003</v>
      </c>
      <c r="AJ12" s="22">
        <f>SUM('Cuadro trimestral (16-23)'!AJ18:AJ21)</f>
        <v>6945.6327589599987</v>
      </c>
      <c r="AK12" s="22">
        <f>SUM('Cuadro trimestral (16-23)'!AK18:AK21)</f>
        <v>48.737823390000003</v>
      </c>
      <c r="AL12" s="22">
        <f>SUM('Cuadro trimestral (16-23)'!AL18:AL21)</f>
        <v>4635.10882279</v>
      </c>
      <c r="AM12" s="22">
        <f>SUM('Cuadro trimestral (16-23)'!AM18:AM21)</f>
        <v>0</v>
      </c>
      <c r="AN12" s="22">
        <f>SUM('Cuadro trimestral (16-23)'!AN18:AN21)</f>
        <v>3325.1263158299998</v>
      </c>
      <c r="AO12" s="22">
        <f>SUM('Cuadro trimestral (16-23)'!AO18:AO21)</f>
        <v>2730.1724840000002</v>
      </c>
      <c r="AP12" s="22">
        <f>SUM('Cuadro trimestral (16-23)'!AP18:AP21)</f>
        <v>472.24323643999998</v>
      </c>
      <c r="AQ12" s="22">
        <f>SUM('Cuadro trimestral (16-23)'!AQ18:AQ21)</f>
        <v>171.04277280999997</v>
      </c>
      <c r="AR12" s="22">
        <f>SUM('Cuadro trimestral (16-23)'!AR18:AR21)</f>
        <v>0</v>
      </c>
      <c r="AS12" s="22">
        <f>SUM('Cuadro trimestral (16-23)'!AS18:AS21)</f>
        <v>31451.635754634295</v>
      </c>
      <c r="AT12" s="22">
        <f>SUM('Cuadro trimestral (16-23)'!AT18:AT21)</f>
        <v>50689.371406539998</v>
      </c>
      <c r="AU12" s="22">
        <f>SUM('Cuadro trimestral (16-23)'!AU18:AU21)</f>
        <v>44069.097415760014</v>
      </c>
      <c r="AV12" s="22">
        <f>SUM('Cuadro trimestral (16-23)'!AV18:AV21)</f>
        <v>587.25616741001863</v>
      </c>
      <c r="AW12" s="22">
        <f>SUM('Cuadro trimestral (16-23)'!AW18:AW21)</f>
        <v>72937.771353550008</v>
      </c>
    </row>
    <row r="13" spans="1:49">
      <c r="A13">
        <v>2009</v>
      </c>
      <c r="B13" s="22">
        <f>SUM('Cuadro trimestral (16-23)'!B22:B25)</f>
        <v>55790.983999999997</v>
      </c>
      <c r="C13" s="22">
        <f>SUM('Cuadro trimestral (16-23)'!C22:C25)</f>
        <v>37146.134000000005</v>
      </c>
      <c r="D13" s="22">
        <f>SUM('Cuadro trimestral (16-23)'!D22:D25)</f>
        <v>10544.621323634772</v>
      </c>
      <c r="E13" s="22">
        <f>SUM('Cuadro trimestral (16-23)'!E22:E25)</f>
        <v>12536.652813239041</v>
      </c>
      <c r="F13" s="22">
        <f>SUM('Cuadro trimestral (16-23)'!F22:F25)</f>
        <v>-59.35778711049614</v>
      </c>
      <c r="G13" s="22">
        <f>SUM('Cuadro trimestral (16-23)'!G22:G25)</f>
        <v>-3305.6125211384101</v>
      </c>
      <c r="H13" s="22">
        <f>SUM('Cuadro trimestral (16-23)'!H22:H25)</f>
        <v>2153.1431366225988</v>
      </c>
      <c r="I13" s="22">
        <f>SUM('Cuadro trimestral (16-23)'!I22:I25)</f>
        <v>5270.742001869532</v>
      </c>
      <c r="J13" s="22">
        <f>SUM('Cuadro trimestral (16-23)'!J22:J25)</f>
        <v>1346.2099999999991</v>
      </c>
      <c r="K13" s="22">
        <f>SUM('Cuadro trimestral (16-23)'!K22:K25)</f>
        <v>920.17217511425838</v>
      </c>
      <c r="L13" s="22">
        <f>SUM('Cuadro trimestral (16-23)'!L22:L25)</f>
        <v>79.984227984732627</v>
      </c>
      <c r="M13" s="22">
        <f>SUM('Cuadro trimestral (16-23)'!M22:M25)</f>
        <v>711.54640374566998</v>
      </c>
      <c r="N13" s="22">
        <f>SUM('Cuadro trimestral (16-23)'!N22:N25)</f>
        <v>4017.1589248840805</v>
      </c>
      <c r="O13" s="22">
        <f>SUM('Cuadro trimestral (16-23)'!O22:O25)</f>
        <v>645.53391430609702</v>
      </c>
      <c r="P13" s="22">
        <f>SUM('Cuadro trimestral (16-23)'!P22:P25)</f>
        <v>-1507.6092223165019</v>
      </c>
      <c r="Q13" s="22">
        <f>SUM('Cuadro trimestral (16-23)'!Q22:Q25)</f>
        <v>0</v>
      </c>
      <c r="R13" s="22">
        <f>SUM('Cuadro trimestral (16-23)'!R22:R25)</f>
        <v>-1248.3</v>
      </c>
      <c r="S13" s="22">
        <f>SUM('Cuadro trimestral (16-23)'!S22:S25)</f>
        <v>6179.3210714891375</v>
      </c>
      <c r="T13" s="22">
        <f>SUM('Cuadro trimestral (16-23)'!T22:T25)</f>
        <v>908.57906961960521</v>
      </c>
      <c r="U13" s="22">
        <f>SUM('Cuadro trimestral (16-23)'!U22:U25)</f>
        <v>1346.2099999999991</v>
      </c>
      <c r="V13" s="22">
        <f>SUM('Cuadro trimestral (16-23)'!V22:V25)</f>
        <v>-621.31729456803669</v>
      </c>
      <c r="W13" s="22">
        <f>SUM('Cuadro trimestral (16-23)'!W22:W25)</f>
        <v>0</v>
      </c>
      <c r="X13" s="22">
        <f>SUM('Cuadro trimestral (16-23)'!X22:X25)</f>
        <v>267181.71363815712</v>
      </c>
      <c r="Y13" s="22">
        <f>SUM('Cuadro trimestral (16-23)'!Y22:Y25)</f>
        <v>98229.491899067129</v>
      </c>
      <c r="Z13" s="22">
        <f>SUM('Cuadro trimestral (16-23)'!Z22:Z25)</f>
        <v>0</v>
      </c>
      <c r="AA13" s="22">
        <f>SUM('Cuadro trimestral (16-23)'!AA22:AA25)</f>
        <v>0</v>
      </c>
      <c r="AB13" s="22">
        <f>SUM('Cuadro trimestral (16-23)'!AB22:AB25)</f>
        <v>5307.3077284840883</v>
      </c>
      <c r="AC13" s="22">
        <f>SUM('Cuadro trimestral (16-23)'!AC22:AC25)</f>
        <v>0</v>
      </c>
      <c r="AD13" s="22">
        <f>SUM('Cuadro trimestral (16-23)'!AD22:AD25)</f>
        <v>398.43116986720446</v>
      </c>
      <c r="AE13" s="22">
        <f>SUM('Cuadro trimestral (16-23)'!AE22:AE25)</f>
        <v>18710</v>
      </c>
      <c r="AF13" s="22">
        <f>SUM('Cuadro trimestral (16-23)'!AF22:AF25)</f>
        <v>0</v>
      </c>
      <c r="AG13" s="22">
        <f>SUM('Cuadro trimestral (16-23)'!AG22:AG25)</f>
        <v>0</v>
      </c>
      <c r="AH13" s="22">
        <f>SUM('Cuadro trimestral (16-23)'!AH22:AH25)</f>
        <v>1049.6616470000001</v>
      </c>
      <c r="AI13" s="22">
        <f>SUM('Cuadro trimestral (16-23)'!AI22:AI25)</f>
        <v>7721.4549761252001</v>
      </c>
      <c r="AJ13" s="22">
        <f>SUM('Cuadro trimestral (16-23)'!AJ22:AJ25)</f>
        <v>5041.1469944400005</v>
      </c>
      <c r="AK13" s="22">
        <f>SUM('Cuadro trimestral (16-23)'!AK22:AK25)</f>
        <v>58.157982689999997</v>
      </c>
      <c r="AL13" s="22">
        <f>SUM('Cuadro trimestral (16-23)'!AL22:AL25)</f>
        <v>2376.6474838099998</v>
      </c>
      <c r="AM13" s="22">
        <f>SUM('Cuadro trimestral (16-23)'!AM22:AM25)</f>
        <v>0</v>
      </c>
      <c r="AN13" s="22">
        <f>SUM('Cuadro trimestral (16-23)'!AN22:AN25)</f>
        <v>3263.9078398699999</v>
      </c>
      <c r="AO13" s="22">
        <f>SUM('Cuadro trimestral (16-23)'!AO22:AO25)</f>
        <v>1951.8963313899999</v>
      </c>
      <c r="AP13" s="22">
        <f>SUM('Cuadro trimestral (16-23)'!AP22:AP25)</f>
        <v>570.55617474000007</v>
      </c>
      <c r="AQ13" s="22">
        <f>SUM('Cuadro trimestral (16-23)'!AQ22:AQ25)</f>
        <v>261.54979627</v>
      </c>
      <c r="AR13" s="22">
        <f>SUM('Cuadro trimestral (16-23)'!AR22:AR25)</f>
        <v>0</v>
      </c>
      <c r="AS13" s="22">
        <f>SUM('Cuadro trimestral (16-23)'!AS22:AS25)</f>
        <v>25792.219896408198</v>
      </c>
      <c r="AT13" s="22">
        <f>SUM('Cuadro trimestral (16-23)'!AT22:AT25)</f>
        <v>48764.926097360003</v>
      </c>
      <c r="AU13" s="22">
        <f>SUM('Cuadro trimestral (16-23)'!AU22:AU25)</f>
        <v>42578.798750880007</v>
      </c>
      <c r="AV13" s="22">
        <f>SUM('Cuadro trimestral (16-23)'!AV22:AV25)</f>
        <v>799.97169894995022</v>
      </c>
      <c r="AW13" s="22">
        <f>SUM('Cuadro trimestral (16-23)'!AW22:AW25)</f>
        <v>74375.054482350009</v>
      </c>
    </row>
    <row r="14" spans="1:49">
      <c r="A14">
        <v>2010</v>
      </c>
      <c r="B14" s="22">
        <f>SUM('Cuadro trimestral (16-23)'!B26:B29)</f>
        <v>68305.872999999992</v>
      </c>
      <c r="C14" s="22">
        <f>SUM('Cuadro trimestral (16-23)'!C26:C29)</f>
        <v>54158.763701510004</v>
      </c>
      <c r="D14" s="22">
        <f>SUM('Cuadro trimestral (16-23)'!D26:D29)</f>
        <v>12817.143360608767</v>
      </c>
      <c r="E14" s="22">
        <f>SUM('Cuadro trimestral (16-23)'!E26:E29)</f>
        <v>14620.73201052046</v>
      </c>
      <c r="F14" s="22">
        <f>SUM('Cuadro trimestral (16-23)'!F26:F29)</f>
        <v>-54.723346072218796</v>
      </c>
      <c r="G14" s="22">
        <f>SUM('Cuadro trimestral (16-23)'!G26:G29)</f>
        <v>-10367.957946042656</v>
      </c>
      <c r="H14" s="22">
        <f>SUM('Cuadro trimestral (16-23)'!H26:H29)</f>
        <v>-3262.1936164171311</v>
      </c>
      <c r="I14" s="22">
        <f>SUM('Cuadro trimestral (16-23)'!I26:I29)</f>
        <v>6382.9562418896394</v>
      </c>
      <c r="J14" s="22">
        <f>SUM('Cuadro trimestral (16-23)'!J26:J29)</f>
        <v>4157.3499999999958</v>
      </c>
      <c r="K14" s="22">
        <f>SUM('Cuadro trimestral (16-23)'!K26:K29)</f>
        <v>581.01668410796105</v>
      </c>
      <c r="L14" s="22">
        <f>SUM('Cuadro trimestral (16-23)'!L26:L29)</f>
        <v>78.477884736768061</v>
      </c>
      <c r="M14" s="22">
        <f>SUM('Cuadro trimestral (16-23)'!M26:M29)</f>
        <v>964.76068039180814</v>
      </c>
      <c r="N14" s="22">
        <f>SUM('Cuadro trimestral (16-23)'!N26:N29)</f>
        <v>11332.718626434464</v>
      </c>
      <c r="O14" s="22">
        <f>SUM('Cuadro trimestral (16-23)'!O26:O29)</f>
        <v>-586.41271332678446</v>
      </c>
      <c r="P14" s="22">
        <f>SUM('Cuadro trimestral (16-23)'!P26:P29)</f>
        <v>2675.7809030903472</v>
      </c>
      <c r="Q14" s="22">
        <f>SUM('Cuadro trimestral (16-23)'!Q26:Q29)</f>
        <v>0</v>
      </c>
      <c r="R14" s="22">
        <f>SUM('Cuadro trimestral (16-23)'!R26:R29)</f>
        <v>712.25796685469174</v>
      </c>
      <c r="S14" s="22">
        <f>SUM('Cuadro trimestral (16-23)'!S26:S29)</f>
        <v>8717.0328303422757</v>
      </c>
      <c r="T14" s="22">
        <f>SUM('Cuadro trimestral (16-23)'!T26:T29)</f>
        <v>2334.0765884526363</v>
      </c>
      <c r="U14" s="22">
        <f>SUM('Cuadro trimestral (16-23)'!U26:U29)</f>
        <v>4157.3499999999958</v>
      </c>
      <c r="V14" s="22">
        <f>SUM('Cuadro trimestral (16-23)'!V26:V29)</f>
        <v>-2257.5853009109214</v>
      </c>
      <c r="W14" s="22">
        <f>SUM('Cuadro trimestral (16-23)'!W26:W29)</f>
        <v>0</v>
      </c>
      <c r="X14" s="22">
        <f>SUM('Cuadro trimestral (16-23)'!X26:X29)</f>
        <v>238624.81000462035</v>
      </c>
      <c r="Y14" s="22">
        <f>SUM('Cuadro trimestral (16-23)'!Y26:Y29)</f>
        <v>103824.34632723464</v>
      </c>
      <c r="Z14" s="22">
        <f>SUM('Cuadro trimestral (16-23)'!Z26:Z29)</f>
        <v>0</v>
      </c>
      <c r="AA14" s="22">
        <f>SUM('Cuadro trimestral (16-23)'!AA26:AA29)</f>
        <v>0</v>
      </c>
      <c r="AB14" s="22">
        <f>SUM('Cuadro trimestral (16-23)'!AB26:AB29)</f>
        <v>10282.076229756669</v>
      </c>
      <c r="AC14" s="22">
        <f>SUM('Cuadro trimestral (16-23)'!AC26:AC29)</f>
        <v>0</v>
      </c>
      <c r="AD14" s="22">
        <f>SUM('Cuadro trimestral (16-23)'!AD26:AD29)</f>
        <v>1.0321698562057273</v>
      </c>
      <c r="AE14" s="22">
        <f>SUM('Cuadro trimestral (16-23)'!AE26:AE29)</f>
        <v>7180</v>
      </c>
      <c r="AF14" s="22">
        <f>SUM('Cuadro trimestral (16-23)'!AF26:AF29)</f>
        <v>0</v>
      </c>
      <c r="AG14" s="22">
        <f>SUM('Cuadro trimestral (16-23)'!AG26:AG29)</f>
        <v>0</v>
      </c>
      <c r="AH14" s="22">
        <f>SUM('Cuadro trimestral (16-23)'!AH26:AH29)</f>
        <v>966.17150143000003</v>
      </c>
      <c r="AI14" s="22">
        <f>SUM('Cuadro trimestral (16-23)'!AI26:AI29)</f>
        <v>5790.4347463521999</v>
      </c>
      <c r="AJ14" s="22">
        <f>SUM('Cuadro trimestral (16-23)'!AJ26:AJ29)</f>
        <v>4370.5135904199997</v>
      </c>
      <c r="AK14" s="22">
        <f>SUM('Cuadro trimestral (16-23)'!AK26:AK29)</f>
        <v>44.678003629999999</v>
      </c>
      <c r="AL14" s="22">
        <f>SUM('Cuadro trimestral (16-23)'!AL26:AL29)</f>
        <v>1127.62021495</v>
      </c>
      <c r="AM14" s="22">
        <f>SUM('Cuadro trimestral (16-23)'!AM26:AM29)</f>
        <v>0</v>
      </c>
      <c r="AN14" s="22">
        <f>SUM('Cuadro trimestral (16-23)'!AN26:AN29)</f>
        <v>3113.5912314100001</v>
      </c>
      <c r="AO14" s="22">
        <f>SUM('Cuadro trimestral (16-23)'!AO26:AO29)</f>
        <v>1363.40520025</v>
      </c>
      <c r="AP14" s="22">
        <f>SUM('Cuadro trimestral (16-23)'!AP26:AP29)</f>
        <v>402.71347241999996</v>
      </c>
      <c r="AQ14" s="22">
        <f>SUM('Cuadro trimestral (16-23)'!AQ26:AQ29)</f>
        <v>135.40610829000002</v>
      </c>
      <c r="AR14" s="22">
        <f>SUM('Cuadro trimestral (16-23)'!AR26:AR29)</f>
        <v>0</v>
      </c>
      <c r="AS14" s="22">
        <f>SUM('Cuadro trimestral (16-23)'!AS26:AS29)</f>
        <v>24471.870230140899</v>
      </c>
      <c r="AT14" s="22">
        <f>SUM('Cuadro trimestral (16-23)'!AT26:AT29)</f>
        <v>47824.094452180005</v>
      </c>
      <c r="AU14" s="22">
        <f>SUM('Cuadro trimestral (16-23)'!AU26:AU29)</f>
        <v>48586.07803758001</v>
      </c>
      <c r="AV14" s="22">
        <f>SUM('Cuadro trimestral (16-23)'!AV26:AV29)</f>
        <v>858.03506866031444</v>
      </c>
      <c r="AW14" s="22">
        <f>SUM('Cuadro trimestral (16-23)'!AW26:AW29)</f>
        <v>78536.92607478</v>
      </c>
    </row>
    <row r="15" spans="1:49">
      <c r="A15">
        <v>2011</v>
      </c>
      <c r="B15" s="22">
        <f>SUM('Cuadro trimestral (16-23)'!B30:B33)</f>
        <v>83119.708999999988</v>
      </c>
      <c r="C15" s="22">
        <f>SUM('Cuadro trimestral (16-23)'!C30:C33)</f>
        <v>70768.777913209997</v>
      </c>
      <c r="D15" s="22">
        <f>SUM('Cuadro trimestral (16-23)'!D30:D33)</f>
        <v>14496.981275383481</v>
      </c>
      <c r="E15" s="22">
        <f>SUM('Cuadro trimestral (16-23)'!E30:E33)</f>
        <v>17649.469312459947</v>
      </c>
      <c r="F15" s="22">
        <f>SUM('Cuadro trimestral (16-23)'!F30:F33)</f>
        <v>-45.897877747320628</v>
      </c>
      <c r="G15" s="22">
        <f>SUM('Cuadro trimestral (16-23)'!G30:G33)</f>
        <v>-9351.9309446814987</v>
      </c>
      <c r="H15" s="22">
        <f>SUM('Cuadro trimestral (16-23)'!H30:H33)</f>
        <v>-143.23415627633983</v>
      </c>
      <c r="I15" s="22">
        <f>SUM('Cuadro trimestral (16-23)'!I30:I33)</f>
        <v>7994.6907254415728</v>
      </c>
      <c r="J15" s="22">
        <f>SUM('Cuadro trimestral (16-23)'!J30:J33)</f>
        <v>-6107.9099999999989</v>
      </c>
      <c r="K15" s="22">
        <f>SUM('Cuadro trimestral (16-23)'!K30:K33)</f>
        <v>534.44285774238892</v>
      </c>
      <c r="L15" s="22">
        <f>SUM('Cuadro trimestral (16-23)'!L30:L33)</f>
        <v>62.723846223564955</v>
      </c>
      <c r="M15" s="22">
        <f>SUM('Cuadro trimestral (16-23)'!M30:M33)</f>
        <v>1488</v>
      </c>
      <c r="N15" s="22">
        <f>SUM('Cuadro trimestral (16-23)'!N30:N33)</f>
        <v>10839.930944681499</v>
      </c>
      <c r="O15" s="22">
        <f>SUM('Cuadro trimestral (16-23)'!O30:O33)</f>
        <v>-391.61991519683738</v>
      </c>
      <c r="P15" s="22">
        <f>SUM('Cuadro trimestral (16-23)'!P30:P33)</f>
        <v>-248.38575892049744</v>
      </c>
      <c r="Q15" s="22">
        <f>SUM('Cuadro trimestral (16-23)'!Q30:Q33)</f>
        <v>0</v>
      </c>
      <c r="R15" s="22">
        <f>SUM('Cuadro trimestral (16-23)'!R30:R33)</f>
        <v>-2356.1814002937385</v>
      </c>
      <c r="S15" s="22">
        <f>SUM('Cuadro trimestral (16-23)'!S30:S33)</f>
        <v>19013.445231876802</v>
      </c>
      <c r="T15" s="22">
        <f>SUM('Cuadro trimestral (16-23)'!T30:T33)</f>
        <v>11018.754506435231</v>
      </c>
      <c r="U15" s="22">
        <f>SUM('Cuadro trimestral (16-23)'!U30:U33)</f>
        <v>-6107.9099999999989</v>
      </c>
      <c r="V15" s="22">
        <f>SUM('Cuadro trimestral (16-23)'!V30:V33)</f>
        <v>25.254370949107852</v>
      </c>
      <c r="W15" s="22">
        <f>SUM('Cuadro trimestral (16-23)'!W30:W33)</f>
        <v>0</v>
      </c>
      <c r="X15" s="22">
        <f>SUM('Cuadro trimestral (16-23)'!X30:X33)</f>
        <v>237432.7959515414</v>
      </c>
      <c r="Y15" s="22">
        <f>SUM('Cuadro trimestral (16-23)'!Y30:Y33)</f>
        <v>110001.11198318544</v>
      </c>
      <c r="Z15" s="22">
        <f>SUM('Cuadro trimestral (16-23)'!Z30:Z33)</f>
        <v>0</v>
      </c>
      <c r="AA15" s="22">
        <f>SUM('Cuadro trimestral (16-23)'!AA30:AA33)</f>
        <v>0</v>
      </c>
      <c r="AB15" s="22">
        <f>SUM('Cuadro trimestral (16-23)'!AB30:AB33)</f>
        <v>10601.743141014695</v>
      </c>
      <c r="AC15" s="22">
        <f>SUM('Cuadro trimestral (16-23)'!AC30:AC33)</f>
        <v>0</v>
      </c>
      <c r="AD15" s="22">
        <f>SUM('Cuadro trimestral (16-23)'!AD30:AD33)</f>
        <v>14.4</v>
      </c>
      <c r="AE15" s="22">
        <f>SUM('Cuadro trimestral (16-23)'!AE30:AE33)</f>
        <v>8000</v>
      </c>
      <c r="AF15" s="22">
        <f>SUM('Cuadro trimestral (16-23)'!AF30:AF33)</f>
        <v>0</v>
      </c>
      <c r="AG15" s="22">
        <f>SUM('Cuadro trimestral (16-23)'!AG30:AG33)</f>
        <v>0</v>
      </c>
      <c r="AH15" s="22">
        <f>SUM('Cuadro trimestral (16-23)'!AH30:AH33)</f>
        <v>1310.16733871</v>
      </c>
      <c r="AI15" s="22">
        <f>SUM('Cuadro trimestral (16-23)'!AI30:AI33)</f>
        <v>5242.9390294917994</v>
      </c>
      <c r="AJ15" s="22">
        <f>SUM('Cuadro trimestral (16-23)'!AJ30:AJ33)</f>
        <v>6823.3630937800008</v>
      </c>
      <c r="AK15" s="22">
        <f>SUM('Cuadro trimestral (16-23)'!AK30:AK33)</f>
        <v>49.469235949999998</v>
      </c>
      <c r="AL15" s="22">
        <f>SUM('Cuadro trimestral (16-23)'!AL30:AL33)</f>
        <v>1367.4367586100002</v>
      </c>
      <c r="AM15" s="22">
        <f>SUM('Cuadro trimestral (16-23)'!AM30:AM33)</f>
        <v>0</v>
      </c>
      <c r="AN15" s="22">
        <f>SUM('Cuadro trimestral (16-23)'!AN30:AN33)</f>
        <v>3575.3572058999998</v>
      </c>
      <c r="AO15" s="22">
        <f>SUM('Cuadro trimestral (16-23)'!AO30:AO33)</f>
        <v>1007.4303365099998</v>
      </c>
      <c r="AP15" s="22">
        <f>SUM('Cuadro trimestral (16-23)'!AP30:AP33)</f>
        <v>608.36127013999999</v>
      </c>
      <c r="AQ15" s="22">
        <f>SUM('Cuadro trimestral (16-23)'!AQ30:AQ33)</f>
        <v>156.22632708</v>
      </c>
      <c r="AR15" s="22">
        <f>SUM('Cuadro trimestral (16-23)'!AR30:AR33)</f>
        <v>0</v>
      </c>
      <c r="AS15" s="22">
        <f>SUM('Cuadro trimestral (16-23)'!AS30:AS33)</f>
        <v>24590.963359322999</v>
      </c>
      <c r="AT15" s="22">
        <f>SUM('Cuadro trimestral (16-23)'!AT30:AT33)</f>
        <v>46891.652787650004</v>
      </c>
      <c r="AU15" s="22">
        <f>SUM('Cuadro trimestral (16-23)'!AU30:AU33)</f>
        <v>68279.796033270002</v>
      </c>
      <c r="AV15" s="22">
        <f>SUM('Cuadro trimestral (16-23)'!AV30:AV33)</f>
        <v>811.99099333028494</v>
      </c>
      <c r="AW15" s="22">
        <f>SUM('Cuadro trimestral (16-23)'!AW30:AW33)</f>
        <v>88593.250010725591</v>
      </c>
    </row>
    <row r="16" spans="1:49">
      <c r="A16">
        <v>2012</v>
      </c>
      <c r="B16" s="22">
        <f>SUM('Cuadro trimestral (16-23)'!B34:B37)</f>
        <v>80083.654999999999</v>
      </c>
      <c r="C16" s="22">
        <f>SUM('Cuadro trimestral (16-23)'!C34:C37)</f>
        <v>65042.742213459991</v>
      </c>
      <c r="D16" s="22">
        <f>SUM('Cuadro trimestral (16-23)'!D34:D37)</f>
        <v>14247.100729557711</v>
      </c>
      <c r="E16" s="22">
        <f>SUM('Cuadro trimestral (16-23)'!E34:E37)</f>
        <v>18344.32545352956</v>
      </c>
      <c r="F16" s="22">
        <f>SUM('Cuadro trimestral (16-23)'!F34:F37)</f>
        <v>-62.771926862701939</v>
      </c>
      <c r="G16" s="22">
        <f>SUM('Cuadro trimestral (16-23)'!G34:G37)</f>
        <v>-14269.084338767792</v>
      </c>
      <c r="H16" s="22">
        <f>SUM('Cuadro trimestral (16-23)'!H34:H37)</f>
        <v>149.91832557220562</v>
      </c>
      <c r="I16" s="22">
        <f>SUM('Cuadro trimestral (16-23)'!I34:I37)</f>
        <v>11727.568933386887</v>
      </c>
      <c r="J16" s="22">
        <f>SUM('Cuadro trimestral (16-23)'!J34:J37)</f>
        <v>-3304.7200000000007</v>
      </c>
      <c r="K16" s="22">
        <f>SUM('Cuadro trimestral (16-23)'!K34:K37)</f>
        <v>672.1122040518909</v>
      </c>
      <c r="L16" s="22">
        <f>SUM('Cuadro trimestral (16-23)'!L34:L37)</f>
        <v>47.884044568819569</v>
      </c>
      <c r="M16" s="22">
        <f>SUM('Cuadro trimestral (16-23)'!M34:M37)</f>
        <v>1054.849578056328</v>
      </c>
      <c r="N16" s="22">
        <f>SUM('Cuadro trimestral (16-23)'!N34:N37)</f>
        <v>15323.93391682412</v>
      </c>
      <c r="O16" s="22">
        <f>SUM('Cuadro trimestral (16-23)'!O34:O37)</f>
        <v>264.92491532564526</v>
      </c>
      <c r="P16" s="22">
        <f>SUM('Cuadro trimestral (16-23)'!P34:P37)</f>
        <v>115.00658975343953</v>
      </c>
      <c r="Q16" s="22">
        <f>SUM('Cuadro trimestral (16-23)'!Q34:Q37)</f>
        <v>0</v>
      </c>
      <c r="R16" s="22">
        <f>SUM('Cuadro trimestral (16-23)'!R34:R37)</f>
        <v>-2908.1814660305099</v>
      </c>
      <c r="S16" s="22">
        <f>SUM('Cuadro trimestral (16-23)'!S34:S37)</f>
        <v>9722.057405701973</v>
      </c>
      <c r="T16" s="22">
        <f>SUM('Cuadro trimestral (16-23)'!T34:T37)</f>
        <v>-2005.5115276849133</v>
      </c>
      <c r="U16" s="22">
        <f>SUM('Cuadro trimestral (16-23)'!U34:U37)</f>
        <v>-3304.7200000000007</v>
      </c>
      <c r="V16" s="22">
        <f>SUM('Cuadro trimestral (16-23)'!V34:V37)</f>
        <v>-697.97929791405181</v>
      </c>
      <c r="W16" s="22">
        <f>SUM('Cuadro trimestral (16-23)'!W34:W37)</f>
        <v>0</v>
      </c>
      <c r="X16" s="22">
        <f>SUM('Cuadro trimestral (16-23)'!X34:X37)</f>
        <v>232139.21695509923</v>
      </c>
      <c r="Y16" s="22">
        <f>SUM('Cuadro trimestral (16-23)'!Y34:Y37)</f>
        <v>112448.71484984487</v>
      </c>
      <c r="Z16" s="22">
        <f>SUM('Cuadro trimestral (16-23)'!Z34:Z37)</f>
        <v>0</v>
      </c>
      <c r="AA16" s="22">
        <f>SUM('Cuadro trimestral (16-23)'!AA34:AA37)</f>
        <v>0</v>
      </c>
      <c r="AB16" s="22">
        <f>SUM('Cuadro trimestral (16-23)'!AB34:AB37)</f>
        <v>10378.67688837779</v>
      </c>
      <c r="AC16" s="22">
        <f>SUM('Cuadro trimestral (16-23)'!AC34:AC37)</f>
        <v>0</v>
      </c>
      <c r="AD16" s="22">
        <f>SUM('Cuadro trimestral (16-23)'!AD34:AD37)</f>
        <v>0</v>
      </c>
      <c r="AE16" s="22">
        <f>SUM('Cuadro trimestral (16-23)'!AE34:AE37)</f>
        <v>13000</v>
      </c>
      <c r="AF16" s="22">
        <f>SUM('Cuadro trimestral (16-23)'!AF34:AF37)</f>
        <v>0</v>
      </c>
      <c r="AG16" s="22">
        <f>SUM('Cuadro trimestral (16-23)'!AG34:AG37)</f>
        <v>0</v>
      </c>
      <c r="AH16" s="22">
        <f>SUM('Cuadro trimestral (16-23)'!AH34:AH37)</f>
        <v>1248.6953047099998</v>
      </c>
      <c r="AI16" s="22">
        <f>SUM('Cuadro trimestral (16-23)'!AI34:AI37)</f>
        <v>5065.9820266732004</v>
      </c>
      <c r="AJ16" s="22">
        <f>SUM('Cuadro trimestral (16-23)'!AJ34:AJ37)</f>
        <v>6235.1163405899988</v>
      </c>
      <c r="AK16" s="22">
        <f>SUM('Cuadro trimestral (16-23)'!AK34:AK37)</f>
        <v>76.059400490000002</v>
      </c>
      <c r="AL16" s="22">
        <f>SUM('Cuadro trimestral (16-23)'!AL34:AL37)</f>
        <v>1212.6354999399998</v>
      </c>
      <c r="AM16" s="22">
        <f>SUM('Cuadro trimestral (16-23)'!AM34:AM37)</f>
        <v>0</v>
      </c>
      <c r="AN16" s="22">
        <f>SUM('Cuadro trimestral (16-23)'!AN34:AN37)</f>
        <v>3108.77832941</v>
      </c>
      <c r="AO16" s="22">
        <f>SUM('Cuadro trimestral (16-23)'!AO34:AO37)</f>
        <v>890.93091670000001</v>
      </c>
      <c r="AP16" s="22">
        <f>SUM('Cuadro trimestral (16-23)'!AP34:AP37)</f>
        <v>586.80934046000004</v>
      </c>
      <c r="AQ16" s="22">
        <f>SUM('Cuadro trimestral (16-23)'!AQ34:AQ37)</f>
        <v>361.47085266999994</v>
      </c>
      <c r="AR16" s="22">
        <f>SUM('Cuadro trimestral (16-23)'!AR34:AR37)</f>
        <v>0</v>
      </c>
      <c r="AS16" s="22">
        <f>SUM('Cuadro trimestral (16-23)'!AS34:AS37)</f>
        <v>22423.182533854801</v>
      </c>
      <c r="AT16" s="22">
        <f>SUM('Cuadro trimestral (16-23)'!AT34:AT37)</f>
        <v>45013.489898299973</v>
      </c>
      <c r="AU16" s="22">
        <f>SUM('Cuadro trimestral (16-23)'!AU34:AU37)</f>
        <v>74502.831704350043</v>
      </c>
      <c r="AV16" s="22">
        <f>SUM('Cuadro trimestral (16-23)'!AV34:AV37)</f>
        <v>873.02191316981771</v>
      </c>
      <c r="AW16" s="22">
        <f>SUM('Cuadro trimestral (16-23)'!AW34:AW37)</f>
        <v>102530.6532438396</v>
      </c>
    </row>
    <row r="17" spans="1:49">
      <c r="A17">
        <v>2013</v>
      </c>
      <c r="B17" s="22">
        <f>SUM('Cuadro trimestral (16-23)'!B38:B41)</f>
        <v>75928.228361069923</v>
      </c>
      <c r="C17" s="22">
        <f>SUM('Cuadro trimestral (16-23)'!C38:C41)</f>
        <v>71292.993120159997</v>
      </c>
      <c r="D17" s="22">
        <f>SUM('Cuadro trimestral (16-23)'!D38:D41)</f>
        <v>13679.891768375357</v>
      </c>
      <c r="E17" s="22">
        <f>SUM('Cuadro trimestral (16-23)'!E38:E41)</f>
        <v>19008.807883714126</v>
      </c>
      <c r="F17" s="22">
        <f>SUM('Cuadro trimestral (16-23)'!F38:F41)</f>
        <v>-65.40942101914888</v>
      </c>
      <c r="G17" s="22">
        <f>SUM('Cuadro trimestral (16-23)'!G38:G41)</f>
        <v>-8931.6889994316534</v>
      </c>
      <c r="H17" s="22">
        <f>SUM('Cuadro trimestral (16-23)'!H38:H41)</f>
        <v>-432.58592029405895</v>
      </c>
      <c r="I17" s="22">
        <f>SUM('Cuadro trimestral (16-23)'!I38:I41)</f>
        <v>5055.515100016476</v>
      </c>
      <c r="J17" s="22">
        <f>SUM('Cuadro trimestral (16-23)'!J38:J41)</f>
        <v>-11823.759999999998</v>
      </c>
      <c r="K17" s="22">
        <f>SUM('Cuadro trimestral (16-23)'!K38:K41)</f>
        <v>734.13466340938521</v>
      </c>
      <c r="L17" s="22">
        <f>SUM('Cuadro trimestral (16-23)'!L38:L41)</f>
        <v>33.412873718437858</v>
      </c>
      <c r="M17" s="22">
        <f>SUM('Cuadro trimestral (16-23)'!M38:M41)</f>
        <v>889.97285872709062</v>
      </c>
      <c r="N17" s="22">
        <f>SUM('Cuadro trimestral (16-23)'!N38:N41)</f>
        <v>9821.6618581587427</v>
      </c>
      <c r="O17" s="22">
        <f>SUM('Cuadro trimestral (16-23)'!O38:O41)</f>
        <v>496.55883729297608</v>
      </c>
      <c r="P17" s="22">
        <f>SUM('Cuadro trimestral (16-23)'!P38:P41)</f>
        <v>929.1447575870352</v>
      </c>
      <c r="Q17" s="22">
        <f>SUM('Cuadro trimestral (16-23)'!Q38:Q41)</f>
        <v>0</v>
      </c>
      <c r="R17" s="22">
        <f>SUM('Cuadro trimestral (16-23)'!R38:R41)</f>
        <v>32.376671544021647</v>
      </c>
      <c r="S17" s="22">
        <f>SUM('Cuadro trimestral (16-23)'!S38:S41)</f>
        <v>3892.6512370027231</v>
      </c>
      <c r="T17" s="22">
        <f>SUM('Cuadro trimestral (16-23)'!T38:T41)</f>
        <v>-1162.8638630137525</v>
      </c>
      <c r="U17" s="22">
        <f>SUM('Cuadro trimestral (16-23)'!U38:U41)</f>
        <v>-11823.759999999998</v>
      </c>
      <c r="V17" s="22">
        <f>SUM('Cuadro trimestral (16-23)'!V38:V41)</f>
        <v>-3073.9355791084045</v>
      </c>
      <c r="W17" s="22">
        <f>SUM('Cuadro trimestral (16-23)'!W38:W41)</f>
        <v>0</v>
      </c>
      <c r="X17" s="22">
        <f>SUM('Cuadro trimestral (16-23)'!X38:X41)</f>
        <v>229126.20657988795</v>
      </c>
      <c r="Y17" s="22">
        <f>SUM('Cuadro trimestral (16-23)'!Y38:Y41)</f>
        <v>114183.9597071757</v>
      </c>
      <c r="Z17" s="22">
        <f>SUM('Cuadro trimestral (16-23)'!Z38:Z41)</f>
        <v>0</v>
      </c>
      <c r="AA17" s="22">
        <f>SUM('Cuadro trimestral (16-23)'!AA38:AA41)</f>
        <v>0</v>
      </c>
      <c r="AB17" s="22">
        <f>SUM('Cuadro trimestral (16-23)'!AB38:AB41)</f>
        <v>10254.746672549329</v>
      </c>
      <c r="AC17" s="22">
        <f>SUM('Cuadro trimestral (16-23)'!AC38:AC41)</f>
        <v>0</v>
      </c>
      <c r="AD17" s="22">
        <f>SUM('Cuadro trimestral (16-23)'!AD38:AD41)</f>
        <v>0</v>
      </c>
      <c r="AE17" s="22">
        <f>SUM('Cuadro trimestral (16-23)'!AE38:AE41)</f>
        <v>4710</v>
      </c>
      <c r="AF17" s="22">
        <f>SUM('Cuadro trimestral (16-23)'!AF38:AF41)</f>
        <v>0</v>
      </c>
      <c r="AG17" s="22">
        <f>SUM('Cuadro trimestral (16-23)'!AG38:AG41)</f>
        <v>0</v>
      </c>
      <c r="AH17" s="22">
        <f>SUM('Cuadro trimestral (16-23)'!AH38:AH41)</f>
        <v>671.14573406</v>
      </c>
      <c r="AI17" s="22">
        <f>SUM('Cuadro trimestral (16-23)'!AI38:AI41)</f>
        <v>4846.6268764699998</v>
      </c>
      <c r="AJ17" s="22">
        <f>SUM('Cuadro trimestral (16-23)'!AJ38:AJ41)</f>
        <v>5744.143435760001</v>
      </c>
      <c r="AK17" s="22">
        <f>SUM('Cuadro trimestral (16-23)'!AK38:AK41)</f>
        <v>102.98488473</v>
      </c>
      <c r="AL17" s="22">
        <f>SUM('Cuadro trimestral (16-23)'!AL38:AL41)</f>
        <v>324.52550041999996</v>
      </c>
      <c r="AM17" s="22">
        <f>SUM('Cuadro trimestral (16-23)'!AM38:AM41)</f>
        <v>0</v>
      </c>
      <c r="AN17" s="22">
        <f>SUM('Cuadro trimestral (16-23)'!AN38:AN41)</f>
        <v>2713.2270925800003</v>
      </c>
      <c r="AO17" s="22">
        <f>SUM('Cuadro trimestral (16-23)'!AO38:AO41)</f>
        <v>729.90412565999998</v>
      </c>
      <c r="AP17" s="22">
        <f>SUM('Cuadro trimestral (16-23)'!AP38:AP41)</f>
        <v>1251.9242271000001</v>
      </c>
      <c r="AQ17" s="22">
        <f>SUM('Cuadro trimestral (16-23)'!AQ38:AQ41)</f>
        <v>416.82311780999999</v>
      </c>
      <c r="AR17" s="22">
        <f>SUM('Cuadro trimestral (16-23)'!AR38:AR41)</f>
        <v>0</v>
      </c>
      <c r="AS17" s="22">
        <f>SUM('Cuadro trimestral (16-23)'!AS38:AS41)</f>
        <v>21188.591368104098</v>
      </c>
      <c r="AT17" s="22">
        <f>SUM('Cuadro trimestral (16-23)'!AT38:AT41)</f>
        <v>36561.248062359999</v>
      </c>
      <c r="AU17" s="22">
        <f>SUM('Cuadro trimestral (16-23)'!AU38:AU41)</f>
        <v>77508.627488189988</v>
      </c>
      <c r="AV17" s="22">
        <f>SUM('Cuadro trimestral (16-23)'!AV38:AV41)</f>
        <v>748.23686876966349</v>
      </c>
      <c r="AW17" s="22">
        <f>SUM('Cuadro trimestral (16-23)'!AW38:AW41)</f>
        <v>108698.75080859</v>
      </c>
    </row>
    <row r="18" spans="1:49">
      <c r="A18">
        <v>2014</v>
      </c>
      <c r="B18" s="22">
        <f>SUM('Cuadro trimestral (16-23)'!B42:B45)</f>
        <v>68440.435907000006</v>
      </c>
      <c r="C18" s="22">
        <f>SUM('Cuadro trimestral (16-23)'!C42:C45)</f>
        <v>62898.966094099997</v>
      </c>
      <c r="D18" s="22">
        <f>SUM('Cuadro trimestral (16-23)'!D42:D45)</f>
        <v>13396.371827726387</v>
      </c>
      <c r="E18" s="22">
        <f>SUM('Cuadro trimestral (16-23)'!E42:E45)</f>
        <v>18037.663981127625</v>
      </c>
      <c r="F18" s="22">
        <f>SUM('Cuadro trimestral (16-23)'!F42:F45)</f>
        <v>-34.191273030443377</v>
      </c>
      <c r="G18" s="22">
        <f>SUM('Cuadro trimestral (16-23)'!G42:G45)</f>
        <v>-3144.7941088598127</v>
      </c>
      <c r="H18" s="22">
        <f>SUM('Cuadro trimestral (16-23)'!H42:H45)</f>
        <v>2339.4303931017853</v>
      </c>
      <c r="I18" s="22">
        <f>SUM('Cuadro trimestral (16-23)'!I42:I45)</f>
        <v>-9542.2116881029724</v>
      </c>
      <c r="J18" s="22">
        <f>SUM('Cuadro trimestral (16-23)'!J42:J45)</f>
        <v>1195.1100000000001</v>
      </c>
      <c r="K18" s="22">
        <f>SUM('Cuadro trimestral (16-23)'!K42:K45)</f>
        <v>1534.6435548329387</v>
      </c>
      <c r="L18" s="22">
        <f>SUM('Cuadro trimestral (16-23)'!L42:L45)</f>
        <v>56.797105133735066</v>
      </c>
      <c r="M18" s="22">
        <f>SUM('Cuadro trimestral (16-23)'!M42:M45)</f>
        <v>1920.5414331050504</v>
      </c>
      <c r="N18" s="22">
        <f>SUM('Cuadro trimestral (16-23)'!N42:N45)</f>
        <v>5065.3355419648633</v>
      </c>
      <c r="O18" s="22">
        <f>SUM('Cuadro trimestral (16-23)'!O42:O45)</f>
        <v>-25.212190350855337</v>
      </c>
      <c r="P18" s="22">
        <f>SUM('Cuadro trimestral (16-23)'!P42:P45)</f>
        <v>-2364.6425834526408</v>
      </c>
      <c r="Q18" s="22">
        <f>SUM('Cuadro trimestral (16-23)'!Q42:Q45)</f>
        <v>0</v>
      </c>
      <c r="R18" s="22">
        <f>SUM('Cuadro trimestral (16-23)'!R42:R45)</f>
        <v>168.20690076219461</v>
      </c>
      <c r="S18" s="22">
        <f>SUM('Cuadro trimestral (16-23)'!S42:S45)</f>
        <v>1422.0058305299053</v>
      </c>
      <c r="T18" s="22">
        <f>SUM('Cuadro trimestral (16-23)'!T42:T45)</f>
        <v>10964.217518632879</v>
      </c>
      <c r="U18" s="22">
        <f>SUM('Cuadro trimestral (16-23)'!U42:U45)</f>
        <v>1195.1100000000001</v>
      </c>
      <c r="V18" s="22">
        <f>SUM('Cuadro trimestral (16-23)'!V42:V45)</f>
        <v>-198.44314288141186</v>
      </c>
      <c r="W18" s="22">
        <f>SUM('Cuadro trimestral (16-23)'!W42:W45)</f>
        <v>0</v>
      </c>
      <c r="X18" s="22">
        <f>SUM('Cuadro trimestral (16-23)'!X42:X45)</f>
        <v>250387.34085448939</v>
      </c>
      <c r="Y18" s="22">
        <f>SUM('Cuadro trimestral (16-23)'!Y42:Y45)</f>
        <v>116602.73712598011</v>
      </c>
      <c r="Z18" s="22">
        <f>SUM('Cuadro trimestral (16-23)'!Z42:Z45)</f>
        <v>0</v>
      </c>
      <c r="AA18" s="22">
        <f>SUM('Cuadro trimestral (16-23)'!AA42:AA45)</f>
        <v>0</v>
      </c>
      <c r="AB18" s="22">
        <f>SUM('Cuadro trimestral (16-23)'!AB42:AB45)</f>
        <v>10093.801144885616</v>
      </c>
      <c r="AC18" s="22">
        <f>SUM('Cuadro trimestral (16-23)'!AC42:AC45)</f>
        <v>0</v>
      </c>
      <c r="AD18" s="22">
        <f>SUM('Cuadro trimestral (16-23)'!AD42:AD45)</f>
        <v>0</v>
      </c>
      <c r="AE18" s="22">
        <f>SUM('Cuadro trimestral (16-23)'!AE42:AE45)</f>
        <v>4600</v>
      </c>
      <c r="AF18" s="22">
        <f>SUM('Cuadro trimestral (16-23)'!AF42:AF45)</f>
        <v>0</v>
      </c>
      <c r="AG18" s="22">
        <f>SUM('Cuadro trimestral (16-23)'!AG42:AG45)</f>
        <v>0</v>
      </c>
      <c r="AH18" s="22">
        <f>SUM('Cuadro trimestral (16-23)'!AH42:AH45)</f>
        <v>625.78174837000006</v>
      </c>
      <c r="AI18" s="22">
        <f>SUM('Cuadro trimestral (16-23)'!AI42:AI45)</f>
        <v>4748.4541035900002</v>
      </c>
      <c r="AJ18" s="22">
        <f>SUM('Cuadro trimestral (16-23)'!AJ42:AJ45)</f>
        <v>7671.9173040900005</v>
      </c>
      <c r="AK18" s="22">
        <f>SUM('Cuadro trimestral (16-23)'!AK42:AK45)</f>
        <v>245.77338357999997</v>
      </c>
      <c r="AL18" s="22">
        <f>SUM('Cuadro trimestral (16-23)'!AL42:AL45)</f>
        <v>229.26812081</v>
      </c>
      <c r="AM18" s="22">
        <f>SUM('Cuadro trimestral (16-23)'!AM42:AM45)</f>
        <v>0</v>
      </c>
      <c r="AN18" s="22">
        <f>SUM('Cuadro trimestral (16-23)'!AN42:AN45)</f>
        <v>2732.1255080630999</v>
      </c>
      <c r="AO18" s="22">
        <f>SUM('Cuadro trimestral (16-23)'!AO42:AO45)</f>
        <v>516.12319073000003</v>
      </c>
      <c r="AP18" s="22">
        <f>SUM('Cuadro trimestral (16-23)'!AP42:AP45)</f>
        <v>1365.7744192</v>
      </c>
      <c r="AQ18" s="22">
        <f>SUM('Cuadro trimestral (16-23)'!AQ42:AQ45)</f>
        <v>385.53492561999997</v>
      </c>
      <c r="AR18" s="22">
        <f>SUM('Cuadro trimestral (16-23)'!AR42:AR45)</f>
        <v>0</v>
      </c>
      <c r="AS18" s="22">
        <f>SUM('Cuadro trimestral (16-23)'!AS42:AS45)</f>
        <v>23147.188838959199</v>
      </c>
      <c r="AT18" s="22">
        <f>SUM('Cuadro trimestral (16-23)'!AT42:AT45)</f>
        <v>32364.254560479996</v>
      </c>
      <c r="AU18" s="22">
        <f>SUM('Cuadro trimestral (16-23)'!AU42:AU45)</f>
        <v>72302.575278830001</v>
      </c>
      <c r="AV18" s="22">
        <f>SUM('Cuadro trimestral (16-23)'!AV42:AV45)</f>
        <v>482.52850108025422</v>
      </c>
      <c r="AW18" s="22">
        <f>SUM('Cuadro trimestral (16-23)'!AW42:AW45)</f>
        <v>104982.10171559999</v>
      </c>
    </row>
    <row r="19" spans="1:49">
      <c r="A19">
        <v>2015</v>
      </c>
      <c r="B19" s="22">
        <f>SUM('Cuadro trimestral (16-23)'!B46:B49)</f>
        <v>56809.053492999999</v>
      </c>
      <c r="C19" s="22">
        <f>SUM('Cuadro trimestral (16-23)'!C46:C49)</f>
        <v>57594.229885620007</v>
      </c>
      <c r="D19" s="22">
        <f>SUM('Cuadro trimestral (16-23)'!D46:D49)</f>
        <v>13213.51234997643</v>
      </c>
      <c r="E19" s="22">
        <f>SUM('Cuadro trimestral (16-23)'!E46:E49)</f>
        <v>19028.55704322071</v>
      </c>
      <c r="F19" s="22">
        <f>SUM('Cuadro trimestral (16-23)'!F46:F49)</f>
        <v>25.812828028660583</v>
      </c>
      <c r="G19" s="22">
        <f>SUM('Cuadro trimestral (16-23)'!G46:G49)</f>
        <v>-10883.760783931782</v>
      </c>
      <c r="H19" s="22">
        <f>SUM('Cuadro trimestral (16-23)'!H46:H49)</f>
        <v>-437.23881435020667</v>
      </c>
      <c r="I19" s="22">
        <f>SUM('Cuadro trimestral (16-23)'!I46:I49)</f>
        <v>-2245.8882926045908</v>
      </c>
      <c r="J19" s="22">
        <f>SUM('Cuadro trimestral (16-23)'!J46:J49)</f>
        <v>-4905.970000000003</v>
      </c>
      <c r="K19" s="22">
        <f>SUM('Cuadro trimestral (16-23)'!K46:K49)</f>
        <v>1082.8344962587239</v>
      </c>
      <c r="L19" s="22">
        <f>SUM('Cuadro trimestral (16-23)'!L46:L49)</f>
        <v>51.929199768465658</v>
      </c>
      <c r="M19" s="22">
        <f>SUM('Cuadro trimestral (16-23)'!M46:M49)</f>
        <v>875.23322735425847</v>
      </c>
      <c r="N19" s="22">
        <f>SUM('Cuadro trimestral (16-23)'!N46:N49)</f>
        <v>11758.994011286042</v>
      </c>
      <c r="O19" s="22">
        <f>SUM('Cuadro trimestral (16-23)'!O46:O49)</f>
        <v>92.682590125033471</v>
      </c>
      <c r="P19" s="22">
        <f>SUM('Cuadro trimestral (16-23)'!P46:P49)</f>
        <v>529.92140447524025</v>
      </c>
      <c r="Q19" s="22">
        <f>SUM('Cuadro trimestral (16-23)'!Q46:Q49)</f>
        <v>0</v>
      </c>
      <c r="R19" s="22">
        <f>SUM('Cuadro trimestral (16-23)'!R46:R49)</f>
        <v>24.991331066334045</v>
      </c>
      <c r="S19" s="22">
        <f>SUM('Cuadro trimestral (16-23)'!S46:S49)</f>
        <v>8813.652573994279</v>
      </c>
      <c r="T19" s="22">
        <f>SUM('Cuadro trimestral (16-23)'!T46:T49)</f>
        <v>11059.540866598869</v>
      </c>
      <c r="U19" s="22">
        <f>SUM('Cuadro trimestral (16-23)'!U46:U49)</f>
        <v>-4905.970000000003</v>
      </c>
      <c r="V19" s="22">
        <f>SUM('Cuadro trimestral (16-23)'!V46:V49)</f>
        <v>-927.79325351142143</v>
      </c>
      <c r="W19" s="22">
        <f>SUM('Cuadro trimestral (16-23)'!W46:W49)</f>
        <v>0</v>
      </c>
      <c r="X19" s="22">
        <f>SUM('Cuadro trimestral (16-23)'!X46:X49)</f>
        <v>242269.86045850269</v>
      </c>
      <c r="Y19" s="22">
        <f>SUM('Cuadro trimestral (16-23)'!Y46:Y49)</f>
        <v>114875.69398157841</v>
      </c>
      <c r="Z19" s="22">
        <f>SUM('Cuadro trimestral (16-23)'!Z46:Z49)</f>
        <v>0</v>
      </c>
      <c r="AA19" s="22">
        <f>SUM('Cuadro trimestral (16-23)'!AA46:AA49)</f>
        <v>0</v>
      </c>
      <c r="AB19" s="22">
        <f>SUM('Cuadro trimestral (16-23)'!AB46:AB49)</f>
        <v>9408.0786396300009</v>
      </c>
      <c r="AC19" s="22">
        <f>SUM('Cuadro trimestral (16-23)'!AC46:AC49)</f>
        <v>0</v>
      </c>
      <c r="AD19" s="22">
        <f>SUM('Cuadro trimestral (16-23)'!AD46:AD49)</f>
        <v>0</v>
      </c>
      <c r="AE19" s="22">
        <f>SUM('Cuadro trimestral (16-23)'!AE46:AE49)</f>
        <v>37479.678765572782</v>
      </c>
      <c r="AF19" s="22">
        <f>SUM('Cuadro trimestral (16-23)'!AF46:AF49)</f>
        <v>0</v>
      </c>
      <c r="AG19" s="22">
        <f>SUM('Cuadro trimestral (16-23)'!AG46:AG49)</f>
        <v>0</v>
      </c>
      <c r="AH19" s="22">
        <f>SUM('Cuadro trimestral (16-23)'!AH46:AH49)</f>
        <v>656.37595680999982</v>
      </c>
      <c r="AI19" s="22">
        <f>SUM('Cuadro trimestral (16-23)'!AI46:AI49)</f>
        <v>4852.8689590900003</v>
      </c>
      <c r="AJ19" s="22">
        <f>SUM('Cuadro trimestral (16-23)'!AJ46:AJ49)</f>
        <v>8463.8615109300008</v>
      </c>
      <c r="AK19" s="22">
        <f>SUM('Cuadro trimestral (16-23)'!AK46:AK49)</f>
        <v>410.72386610000001</v>
      </c>
      <c r="AL19" s="22">
        <f>SUM('Cuadro trimestral (16-23)'!AL46:AL49)</f>
        <v>460.45682970999997</v>
      </c>
      <c r="AM19" s="22">
        <f>SUM('Cuadro trimestral (16-23)'!AM46:AM49)</f>
        <v>0</v>
      </c>
      <c r="AN19" s="22">
        <f>SUM('Cuadro trimestral (16-23)'!AN46:AN49)</f>
        <v>2486.1025581555</v>
      </c>
      <c r="AO19" s="22">
        <f>SUM('Cuadro trimestral (16-23)'!AO46:AO49)</f>
        <v>409.96509630000003</v>
      </c>
      <c r="AP19" s="22">
        <f>SUM('Cuadro trimestral (16-23)'!AP46:AP49)</f>
        <v>1884.8096584500001</v>
      </c>
      <c r="AQ19" s="22">
        <f>SUM('Cuadro trimestral (16-23)'!AQ46:AQ49)</f>
        <v>406.90313809999998</v>
      </c>
      <c r="AR19" s="22">
        <f>SUM('Cuadro trimestral (16-23)'!AR46:AR49)</f>
        <v>0</v>
      </c>
      <c r="AS19" s="22">
        <f>SUM('Cuadro trimestral (16-23)'!AS46:AS49)</f>
        <v>29903.0511745275</v>
      </c>
      <c r="AT19" s="22">
        <f>SUM('Cuadro trimestral (16-23)'!AT46:AT49)</f>
        <v>29017.754545129999</v>
      </c>
      <c r="AU19" s="22">
        <f>SUM('Cuadro trimestral (16-23)'!AU46:AU49)</f>
        <v>73075.348409520011</v>
      </c>
      <c r="AV19" s="22">
        <f>SUM('Cuadro trimestral (16-23)'!AV46:AV49)</f>
        <v>428.42640054962709</v>
      </c>
      <c r="AW19" s="22">
        <f>SUM('Cuadro trimestral (16-23)'!AW46:AW49)</f>
        <v>110725.43333439002</v>
      </c>
    </row>
    <row r="20" spans="1:49">
      <c r="A20">
        <v>2016</v>
      </c>
      <c r="B20" s="22">
        <f>SUM('Cuadro trimestral (16-23)'!B50:B53)</f>
        <v>57959.933690529993</v>
      </c>
      <c r="C20" s="22">
        <f>SUM('Cuadro trimestral (16-23)'!C50:C53)</f>
        <v>53543.776748929995</v>
      </c>
      <c r="D20" s="22">
        <f>SUM('Cuadro trimestral (16-23)'!D50:D53)</f>
        <v>13424.706884225205</v>
      </c>
      <c r="E20" s="22">
        <f>SUM('Cuadro trimestral (16-23)'!E50:E53)</f>
        <v>21876.362069761009</v>
      </c>
      <c r="F20" s="22">
        <f>SUM('Cuadro trimestral (16-23)'!F50:F53)</f>
        <v>-93.937830630450321</v>
      </c>
      <c r="G20" s="22">
        <f>SUM('Cuadro trimestral (16-23)'!G50:G53)</f>
        <v>-1473.6334070258952</v>
      </c>
      <c r="H20" s="22">
        <f>SUM('Cuadro trimestral (16-23)'!H50:H53)</f>
        <v>-35255.293855022828</v>
      </c>
      <c r="I20" s="22">
        <f>SUM('Cuadro trimestral (16-23)'!I50:I53)</f>
        <v>8231.5905434609595</v>
      </c>
      <c r="J20" s="22">
        <f>SUM('Cuadro trimestral (16-23)'!J50:J53)</f>
        <v>14311.235495546392</v>
      </c>
      <c r="K20" s="22">
        <f>SUM('Cuadro trimestral (16-23)'!K50:K53)</f>
        <v>1122.9224601636784</v>
      </c>
      <c r="L20" s="22">
        <f>SUM('Cuadro trimestral (16-23)'!L50:L53)</f>
        <v>365.81458473745931</v>
      </c>
      <c r="M20" s="22">
        <f>SUM('Cuadro trimestral (16-23)'!M50:M53)</f>
        <v>1786.5309347480436</v>
      </c>
      <c r="N20" s="22">
        <f>SUM('Cuadro trimestral (16-23)'!N50:N53)</f>
        <v>3260.1643417739388</v>
      </c>
      <c r="O20" s="22">
        <f>SUM('Cuadro trimestral (16-23)'!O50:O53)</f>
        <v>797.83956381850066</v>
      </c>
      <c r="P20" s="22">
        <f>SUM('Cuadro trimestral (16-23)'!P50:P53)</f>
        <v>36053.133418841331</v>
      </c>
      <c r="Q20" s="22">
        <f>SUM('Cuadro trimestral (16-23)'!Q50:Q53)</f>
        <v>0</v>
      </c>
      <c r="R20" s="22">
        <f>SUM('Cuadro trimestral (16-23)'!R50:R53)</f>
        <v>-222.04503835033182</v>
      </c>
      <c r="S20" s="22">
        <f>SUM('Cuadro trimestral (16-23)'!S50:S53)</f>
        <v>2689.387168713537</v>
      </c>
      <c r="T20" s="22">
        <f>SUM('Cuadro trimestral (16-23)'!T50:T53)</f>
        <v>-5542.2033747474215</v>
      </c>
      <c r="U20" s="22">
        <f>SUM('Cuadro trimestral (16-23)'!U50:U53)</f>
        <v>14311.235495546392</v>
      </c>
      <c r="V20" s="22">
        <f>SUM('Cuadro trimestral (16-23)'!V50:V53)</f>
        <v>774.91575513161388</v>
      </c>
      <c r="W20" s="22">
        <f>SUM('Cuadro trimestral (16-23)'!W50:W53)</f>
        <v>0</v>
      </c>
      <c r="X20" s="22">
        <f>SUM('Cuadro trimestral (16-23)'!X50:X53)</f>
        <v>279704.4669710137</v>
      </c>
      <c r="Y20" s="22">
        <f>SUM('Cuadro trimestral (16-23)'!Y50:Y53)</f>
        <v>114282.52481727101</v>
      </c>
      <c r="Z20" s="22">
        <f>SUM('Cuadro trimestral (16-23)'!Z50:Z53)</f>
        <v>0</v>
      </c>
      <c r="AA20" s="22">
        <f>SUM('Cuadro trimestral (16-23)'!AA50:AA53)</f>
        <v>0</v>
      </c>
      <c r="AB20" s="22">
        <f>SUM('Cuadro trimestral (16-23)'!AB50:AB53)</f>
        <v>9361.5871982460012</v>
      </c>
      <c r="AC20" s="22">
        <f>SUM('Cuadro trimestral (16-23)'!AC50:AC53)</f>
        <v>0</v>
      </c>
      <c r="AD20" s="22">
        <f>SUM('Cuadro trimestral (16-23)'!AD50:AD53)</f>
        <v>5686.2317199225599</v>
      </c>
      <c r="AE20" s="22">
        <f>SUM('Cuadro trimestral (16-23)'!AE50:AE53)</f>
        <v>56145.256665267618</v>
      </c>
      <c r="AF20" s="22">
        <f>SUM('Cuadro trimestral (16-23)'!AF50:AF53)</f>
        <v>0</v>
      </c>
      <c r="AG20" s="22">
        <f>SUM('Cuadro trimestral (16-23)'!AG50:AG53)</f>
        <v>0</v>
      </c>
      <c r="AH20" s="22">
        <f>SUM('Cuadro trimestral (16-23)'!AH50:AH53)</f>
        <v>639.64588789673553</v>
      </c>
      <c r="AI20" s="22">
        <f>SUM('Cuadro trimestral (16-23)'!AI50:AI53)</f>
        <v>5845.3542406099996</v>
      </c>
      <c r="AJ20" s="22">
        <f>SUM('Cuadro trimestral (16-23)'!AJ50:AJ53)</f>
        <v>7275.6379286805895</v>
      </c>
      <c r="AK20" s="22">
        <f>SUM('Cuadro trimestral (16-23)'!AK50:AK53)</f>
        <v>213.53397244000001</v>
      </c>
      <c r="AL20" s="22">
        <f>SUM('Cuadro trimestral (16-23)'!AL50:AL53)</f>
        <v>663.27294990999997</v>
      </c>
      <c r="AM20" s="22">
        <f>SUM('Cuadro trimestral (16-23)'!AM50:AM53)</f>
        <v>0</v>
      </c>
      <c r="AN20" s="22">
        <f>SUM('Cuadro trimestral (16-23)'!AN50:AN53)</f>
        <v>2167.1279755923997</v>
      </c>
      <c r="AO20" s="22">
        <f>SUM('Cuadro trimestral (16-23)'!AO50:AO53)</f>
        <v>1842.8196492191</v>
      </c>
      <c r="AP20" s="22">
        <f>SUM('Cuadro trimestral (16-23)'!AP50:AP53)</f>
        <v>1261.9125859800999</v>
      </c>
      <c r="AQ20" s="22">
        <f>SUM('Cuadro trimestral (16-23)'!AQ50:AQ53)</f>
        <v>223.21293759740004</v>
      </c>
      <c r="AR20" s="22">
        <f>SUM('Cuadro trimestral (16-23)'!AR50:AR53)</f>
        <v>0</v>
      </c>
      <c r="AS20" s="22">
        <f>SUM('Cuadro trimestral (16-23)'!AS50:AS53)</f>
        <v>39097.417698584504</v>
      </c>
      <c r="AT20" s="22">
        <f>SUM('Cuadro trimestral (16-23)'!AT50:AT53)</f>
        <v>29285.4432568056</v>
      </c>
      <c r="AU20" s="22">
        <f>SUM('Cuadro trimestral (16-23)'!AU50:AU53)</f>
        <v>62382.616258654416</v>
      </c>
      <c r="AV20" s="22">
        <f>SUM('Cuadro trimestral (16-23)'!AV50:AV53)</f>
        <v>405.46268032375764</v>
      </c>
      <c r="AW20" s="22">
        <f>SUM('Cuadro trimestral (16-23)'!AW50:AW53)</f>
        <v>98518.023029170785</v>
      </c>
    </row>
    <row r="21" spans="1:49">
      <c r="A21">
        <v>2017</v>
      </c>
      <c r="B21" s="22">
        <f>SUM('Cuadro trimestral (16-23)'!B54:B57)</f>
        <v>58661.8735517799</v>
      </c>
      <c r="C21" s="22">
        <f>SUM('Cuadro trimestral (16-23)'!C54:C57)</f>
        <v>64108.936659319996</v>
      </c>
      <c r="D21" s="22">
        <f>SUM('Cuadro trimestral (16-23)'!D54:D57)</f>
        <v>15506.201961982286</v>
      </c>
      <c r="E21" s="22">
        <f>SUM('Cuadro trimestral (16-23)'!E54:E57)</f>
        <v>25201.640554206642</v>
      </c>
      <c r="F21" s="22">
        <f>SUM('Cuadro trimestral (16-23)'!F54:F57)</f>
        <v>-80.803521905874078</v>
      </c>
      <c r="G21" s="22">
        <f>SUM('Cuadro trimestral (16-23)'!G54:G57)</f>
        <v>-10361.231244259952</v>
      </c>
      <c r="H21" s="22">
        <f>SUM('Cuadro trimestral (16-23)'!H54:H57)</f>
        <v>-35921.739491622859</v>
      </c>
      <c r="I21" s="22">
        <f>SUM('Cuadro trimestral (16-23)'!I54:I57)</f>
        <v>550.30288079762636</v>
      </c>
      <c r="J21" s="22">
        <f>SUM('Cuadro trimestral (16-23)'!J54:J57)</f>
        <v>14555.705524073996</v>
      </c>
      <c r="K21" s="22">
        <f>SUM('Cuadro trimestral (16-23)'!K54:K57)</f>
        <v>371.43365453769741</v>
      </c>
      <c r="L21" s="22">
        <f>SUM('Cuadro trimestral (16-23)'!L54:L57)</f>
        <v>173.04528239580642</v>
      </c>
      <c r="M21" s="22">
        <f>SUM('Cuadro trimestral (16-23)'!M54:M57)</f>
        <v>1155.6302180245264</v>
      </c>
      <c r="N21" s="22">
        <f>SUM('Cuadro trimestral (16-23)'!N54:N57)</f>
        <v>11516.86146228448</v>
      </c>
      <c r="O21" s="22">
        <f>SUM('Cuadro trimestral (16-23)'!O54:O57)</f>
        <v>5502.3382837959161</v>
      </c>
      <c r="P21" s="22">
        <f>SUM('Cuadro trimestral (16-23)'!P54:P57)</f>
        <v>41424.077775418773</v>
      </c>
      <c r="Q21" s="22">
        <f>SUM('Cuadro trimestral (16-23)'!Q54:Q57)</f>
        <v>0</v>
      </c>
      <c r="R21" s="22">
        <f>SUM('Cuadro trimestral (16-23)'!R54:R57)</f>
        <v>96.225599999999986</v>
      </c>
      <c r="S21" s="22">
        <f>SUM('Cuadro trimestral (16-23)'!S54:S57)</f>
        <v>12506.082997233585</v>
      </c>
      <c r="T21" s="22">
        <f>SUM('Cuadro trimestral (16-23)'!T54:T57)</f>
        <v>11955.780116435959</v>
      </c>
      <c r="U21" s="22">
        <f>SUM('Cuadro trimestral (16-23)'!U54:U57)</f>
        <v>14555.705524073996</v>
      </c>
      <c r="V21" s="22">
        <f>SUM('Cuadro trimestral (16-23)'!V54:V57)</f>
        <v>-294.8814626446183</v>
      </c>
      <c r="W21" s="22">
        <f>SUM('Cuadro trimestral (16-23)'!W54:W57)</f>
        <v>0</v>
      </c>
      <c r="X21" s="22">
        <f>SUM('Cuadro trimestral (16-23)'!X54:X57)</f>
        <v>403378.83327045722</v>
      </c>
      <c r="Y21" s="22">
        <f>SUM('Cuadro trimestral (16-23)'!Y54:Y57)</f>
        <v>123823.91784104801</v>
      </c>
      <c r="Z21" s="22">
        <f>SUM('Cuadro trimestral (16-23)'!Z54:Z57)</f>
        <v>0</v>
      </c>
      <c r="AA21" s="22">
        <f>SUM('Cuadro trimestral (16-23)'!AA54:AA57)</f>
        <v>0</v>
      </c>
      <c r="AB21" s="22">
        <f>SUM('Cuadro trimestral (16-23)'!AB54:AB57)</f>
        <v>9425.4829072106659</v>
      </c>
      <c r="AC21" s="22">
        <f>SUM('Cuadro trimestral (16-23)'!AC54:AC57)</f>
        <v>0</v>
      </c>
      <c r="AD21" s="22">
        <f>SUM('Cuadro trimestral (16-23)'!AD54:AD57)</f>
        <v>9952.766762392017</v>
      </c>
      <c r="AE21" s="22">
        <f>SUM('Cuadro trimestral (16-23)'!AE54:AE57)</f>
        <v>41776.063066694282</v>
      </c>
      <c r="AF21" s="22">
        <f>SUM('Cuadro trimestral (16-23)'!AF54:AF57)</f>
        <v>0</v>
      </c>
      <c r="AG21" s="22">
        <f>SUM('Cuadro trimestral (16-23)'!AG54:AG57)</f>
        <v>0</v>
      </c>
      <c r="AH21" s="22">
        <f>SUM('Cuadro trimestral (16-23)'!AH54:AH57)</f>
        <v>1837.4345670344774</v>
      </c>
      <c r="AI21" s="22">
        <f>SUM('Cuadro trimestral (16-23)'!AI54:AI57)</f>
        <v>7524.5918710401675</v>
      </c>
      <c r="AJ21" s="22">
        <f>SUM('Cuadro trimestral (16-23)'!AJ54:AJ57)</f>
        <v>8613.6261692646622</v>
      </c>
      <c r="AK21" s="22">
        <f>SUM('Cuadro trimestral (16-23)'!AK54:AK57)</f>
        <v>139.49042854719778</v>
      </c>
      <c r="AL21" s="22">
        <f>SUM('Cuadro trimestral (16-23)'!AL54:AL57)</f>
        <v>992.09295137511378</v>
      </c>
      <c r="AM21" s="22">
        <f>SUM('Cuadro trimestral (16-23)'!AM54:AM57)</f>
        <v>0</v>
      </c>
      <c r="AN21" s="22">
        <f>SUM('Cuadro trimestral (16-23)'!AN54:AN57)</f>
        <v>5527.6251966485261</v>
      </c>
      <c r="AO21" s="22">
        <f>SUM('Cuadro trimestral (16-23)'!AO54:AO57)</f>
        <v>3411.5317074526974</v>
      </c>
      <c r="AP21" s="22">
        <f>SUM('Cuadro trimestral (16-23)'!AP54:AP57)</f>
        <v>934.8322015726061</v>
      </c>
      <c r="AQ21" s="22">
        <f>SUM('Cuadro trimestral (16-23)'!AQ54:AQ57)</f>
        <v>135.3346511724622</v>
      </c>
      <c r="AR21" s="22">
        <f>SUM('Cuadro trimestral (16-23)'!AR54:AR57)</f>
        <v>0</v>
      </c>
      <c r="AS21" s="22">
        <f>SUM('Cuadro trimestral (16-23)'!AS54:AS57)</f>
        <v>49814.052014783781</v>
      </c>
      <c r="AT21" s="22">
        <f>SUM('Cuadro trimestral (16-23)'!AT54:AT57)</f>
        <v>30197.918908253145</v>
      </c>
      <c r="AU21" s="22">
        <f>SUM('Cuadro trimestral (16-23)'!AU54:AU57)</f>
        <v>65427.221719000838</v>
      </c>
      <c r="AV21" s="22">
        <f>SUM('Cuadro trimestral (16-23)'!AV54:AV57)</f>
        <v>474.29574442881426</v>
      </c>
      <c r="AW21" s="22">
        <f>SUM('Cuadro trimestral (16-23)'!AW54:AW57)</f>
        <v>92747.269628020033</v>
      </c>
    </row>
    <row r="22" spans="1:49">
      <c r="A22">
        <v>2018</v>
      </c>
      <c r="B22" s="22">
        <f>SUM('Cuadro trimestral (16-23)'!B58:B61)</f>
        <v>61801.002638289894</v>
      </c>
      <c r="C22" s="22">
        <f>SUM('Cuadro trimestral (16-23)'!C58:C61)</f>
        <v>62544.230316479996</v>
      </c>
      <c r="D22" s="22">
        <f>SUM('Cuadro trimestral (16-23)'!D58:D61)</f>
        <v>15342.163177832326</v>
      </c>
      <c r="E22" s="22">
        <f>SUM('Cuadro trimestral (16-23)'!E58:E61)</f>
        <v>24277.43096387693</v>
      </c>
      <c r="F22" s="22">
        <f>SUM('Cuadro trimestral (16-23)'!F58:F61)</f>
        <v>-79.455694703320987</v>
      </c>
      <c r="G22" s="22">
        <f>SUM('Cuadro trimestral (16-23)'!G58:G61)</f>
        <v>-9990.7882460485907</v>
      </c>
      <c r="H22" s="22">
        <f>SUM('Cuadro trimestral (16-23)'!H58:H61)</f>
        <v>-6923.9253259617517</v>
      </c>
      <c r="I22" s="22">
        <f>SUM('Cuadro trimestral (16-23)'!I58:I61)</f>
        <v>-22365.891100674155</v>
      </c>
      <c r="J22" s="22">
        <f>SUM('Cuadro trimestral (16-23)'!J58:J61)</f>
        <v>11276.892776852819</v>
      </c>
      <c r="K22" s="22">
        <f>SUM('Cuadro trimestral (16-23)'!K58:K61)</f>
        <v>1245.1193382165552</v>
      </c>
      <c r="L22" s="22">
        <f>SUM('Cuadro trimestral (16-23)'!L58:L61)</f>
        <v>111.07551803900094</v>
      </c>
      <c r="M22" s="22">
        <f>SUM('Cuadro trimestral (16-23)'!M58:M61)</f>
        <v>1725.9815727057091</v>
      </c>
      <c r="N22" s="22">
        <f>SUM('Cuadro trimestral (16-23)'!N58:N61)</f>
        <v>11716.769818754299</v>
      </c>
      <c r="O22" s="22">
        <f>SUM('Cuadro trimestral (16-23)'!O58:O61)</f>
        <v>6166.701477734643</v>
      </c>
      <c r="P22" s="22">
        <f>SUM('Cuadro trimestral (16-23)'!P58:P61)</f>
        <v>13090.626803696394</v>
      </c>
      <c r="Q22" s="22">
        <f>SUM('Cuadro trimestral (16-23)'!Q58:Q61)</f>
        <v>13.316520446568603</v>
      </c>
      <c r="R22" s="22">
        <f>SUM('Cuadro trimestral (16-23)'!R58:R61)</f>
        <v>45.425409453848374</v>
      </c>
      <c r="S22" s="22">
        <f>SUM('Cuadro trimestral (16-23)'!S58:S61)</f>
        <v>25616.792288578083</v>
      </c>
      <c r="T22" s="22">
        <f>SUM('Cuadro trimestral (16-23)'!T58:T61)</f>
        <v>47982.683389252241</v>
      </c>
      <c r="U22" s="22">
        <f>SUM('Cuadro trimestral (16-23)'!U58:U61)</f>
        <v>11276.892776852819</v>
      </c>
      <c r="V22" s="22">
        <f>SUM('Cuadro trimestral (16-23)'!V58:V61)</f>
        <v>-1063.2898518209454</v>
      </c>
      <c r="W22" s="22">
        <f>SUM('Cuadro trimestral (16-23)'!W58:W61)</f>
        <v>0</v>
      </c>
      <c r="X22" s="22">
        <f>SUM('Cuadro trimestral (16-23)'!X58:X61)</f>
        <v>453829.23565739888</v>
      </c>
      <c r="Y22" s="22">
        <f>SUM('Cuadro trimestral (16-23)'!Y58:Y61)</f>
        <v>192820.8578794263</v>
      </c>
      <c r="Z22" s="22">
        <f>SUM('Cuadro trimestral (16-23)'!Z58:Z61)</f>
        <v>0</v>
      </c>
      <c r="AA22" s="22">
        <f>SUM('Cuadro trimestral (16-23)'!AA58:AA61)</f>
        <v>0</v>
      </c>
      <c r="AB22" s="22">
        <f>SUM('Cuadro trimestral (16-23)'!AB58:AB61)</f>
        <v>9534.3397392000006</v>
      </c>
      <c r="AC22" s="22">
        <f>SUM('Cuadro trimestral (16-23)'!AC58:AC61)</f>
        <v>0</v>
      </c>
      <c r="AD22" s="22">
        <f>SUM('Cuadro trimestral (16-23)'!AD58:AD61)</f>
        <v>16161.368900000001</v>
      </c>
      <c r="AE22" s="22">
        <f>SUM('Cuadro trimestral (16-23)'!AE58:AE61)</f>
        <v>58277.638391015877</v>
      </c>
      <c r="AF22" s="22">
        <f>SUM('Cuadro trimestral (16-23)'!AF58:AF61)</f>
        <v>0</v>
      </c>
      <c r="AG22" s="22">
        <f>SUM('Cuadro trimestral (16-23)'!AG58:AG61)</f>
        <v>0</v>
      </c>
      <c r="AH22" s="22">
        <f>SUM('Cuadro trimestral (16-23)'!AH58:AH61)</f>
        <v>2857.7617801697279</v>
      </c>
      <c r="AI22" s="22">
        <f>SUM('Cuadro trimestral (16-23)'!AI58:AI61)</f>
        <v>8263.7921618949858</v>
      </c>
      <c r="AJ22" s="22">
        <f>SUM('Cuadro trimestral (16-23)'!AJ58:AJ61)</f>
        <v>12068.535745923529</v>
      </c>
      <c r="AK22" s="22">
        <f>SUM('Cuadro trimestral (16-23)'!AK58:AK61)</f>
        <v>95.0802659186119</v>
      </c>
      <c r="AL22" s="22">
        <f>SUM('Cuadro trimestral (16-23)'!AL58:AL61)</f>
        <v>1131.2397515654036</v>
      </c>
      <c r="AM22" s="22">
        <f>SUM('Cuadro trimestral (16-23)'!AM58:AM61)</f>
        <v>0</v>
      </c>
      <c r="AN22" s="22">
        <f>SUM('Cuadro trimestral (16-23)'!AN58:AN61)</f>
        <v>5805.5167843560148</v>
      </c>
      <c r="AO22" s="22">
        <f>SUM('Cuadro trimestral (16-23)'!AO58:AO61)</f>
        <v>7467.257152079098</v>
      </c>
      <c r="AP22" s="22">
        <f>SUM('Cuadro trimestral (16-23)'!AP58:AP61)</f>
        <v>1399.8712135566398</v>
      </c>
      <c r="AQ22" s="22">
        <f>SUM('Cuadro trimestral (16-23)'!AQ58:AQ61)</f>
        <v>242.08332946297958</v>
      </c>
      <c r="AR22" s="22">
        <f>SUM('Cuadro trimestral (16-23)'!AR58:AR61)</f>
        <v>0</v>
      </c>
      <c r="AS22" s="22">
        <f>SUM('Cuadro trimestral (16-23)'!AS58:AS61)</f>
        <v>57527.022709021243</v>
      </c>
      <c r="AT22" s="22">
        <f>SUM('Cuadro trimestral (16-23)'!AT58:AT61)</f>
        <v>35245.691955446164</v>
      </c>
      <c r="AU22" s="22">
        <f>SUM('Cuadro trimestral (16-23)'!AU58:AU61)</f>
        <v>89997.87869460028</v>
      </c>
      <c r="AV22" s="22">
        <f>SUM('Cuadro trimestral (16-23)'!AV58:AV61)</f>
        <v>1198.1982528635212</v>
      </c>
      <c r="AW22" s="22">
        <f>SUM('Cuadro trimestral (16-23)'!AW58:AW61)</f>
        <v>93800.564162532595</v>
      </c>
    </row>
    <row r="23" spans="1:49">
      <c r="A23">
        <v>2019</v>
      </c>
      <c r="B23" s="22">
        <f>SUM('Cuadro trimestral (16-23)'!B62:B65)</f>
        <v>65162.061724810104</v>
      </c>
      <c r="C23" s="22">
        <f>SUM('Cuadro trimestral (16-23)'!C62:C65)</f>
        <v>46928.338266509803</v>
      </c>
      <c r="D23" s="22">
        <f>SUM('Cuadro trimestral (16-23)'!D62:D65)</f>
        <v>14802.420804612464</v>
      </c>
      <c r="E23" s="22">
        <f>SUM('Cuadro trimestral (16-23)'!E62:E65)</f>
        <v>19645.594222030391</v>
      </c>
      <c r="F23" s="22">
        <f>SUM('Cuadro trimestral (16-23)'!F62:F65)</f>
        <v>-92.888582208071497</v>
      </c>
      <c r="G23" s="22">
        <f>SUM('Cuadro trimestral (16-23)'!G62:G65)</f>
        <v>-5126.4596861907366</v>
      </c>
      <c r="H23" s="22">
        <f>SUM('Cuadro trimestral (16-23)'!H62:H65)</f>
        <v>7108.5817253154773</v>
      </c>
      <c r="I23" s="22">
        <f>SUM('Cuadro trimestral (16-23)'!I62:I65)</f>
        <v>14297.470001243139</v>
      </c>
      <c r="J23" s="22">
        <f>SUM('Cuadro trimestral (16-23)'!J62:J65)</f>
        <v>-21374.55726773835</v>
      </c>
      <c r="K23" s="22">
        <f>SUM('Cuadro trimestral (16-23)'!K62:K65)</f>
        <v>849.13493995196563</v>
      </c>
      <c r="L23" s="22">
        <f>SUM('Cuadro trimestral (16-23)'!L62:L65)</f>
        <v>283.94730039787396</v>
      </c>
      <c r="M23" s="22">
        <f>SUM('Cuadro trimestral (16-23)'!M62:M65)</f>
        <v>1522.7281517953229</v>
      </c>
      <c r="N23" s="22">
        <f>SUM('Cuadro trimestral (16-23)'!N62:N65)</f>
        <v>6649.1878379860591</v>
      </c>
      <c r="O23" s="22">
        <f>SUM('Cuadro trimestral (16-23)'!O62:O65)</f>
        <v>2104.3726715301473</v>
      </c>
      <c r="P23" s="22">
        <f>SUM('Cuadro trimestral (16-23)'!P62:P65)</f>
        <v>-5004.2090537853301</v>
      </c>
      <c r="Q23" s="22">
        <f>SUM('Cuadro trimestral (16-23)'!Q62:Q65)</f>
        <v>-1.6875120949535294</v>
      </c>
      <c r="R23" s="22">
        <f>SUM('Cuadro trimestral (16-23)'!R62:R65)</f>
        <v>22.612817758028278</v>
      </c>
      <c r="S23" s="22">
        <f>SUM('Cuadro trimestral (16-23)'!S62:S65)</f>
        <v>31253.206076770053</v>
      </c>
      <c r="T23" s="22">
        <f>SUM('Cuadro trimestral (16-23)'!T62:T65)</f>
        <v>16955.736075526918</v>
      </c>
      <c r="U23" s="22">
        <f>SUM('Cuadro trimestral (16-23)'!U62:U65)</f>
        <v>-21374.55726773835</v>
      </c>
      <c r="V23" s="22">
        <f>SUM('Cuadro trimestral (16-23)'!V62:V65)</f>
        <v>-1910.7332765371166</v>
      </c>
      <c r="W23" s="22">
        <f>SUM('Cuadro trimestral (16-23)'!W62:W65)</f>
        <v>0</v>
      </c>
      <c r="X23" s="22">
        <f>SUM('Cuadro trimestral (16-23)'!X62:X65)</f>
        <v>411347.60714161413</v>
      </c>
      <c r="Y23" s="22">
        <f>SUM('Cuadro trimestral (16-23)'!Y62:Y65)</f>
        <v>279168.22419309855</v>
      </c>
      <c r="Z23" s="22">
        <f>SUM('Cuadro trimestral (16-23)'!Z62:Z65)</f>
        <v>0</v>
      </c>
      <c r="AA23" s="22">
        <f>SUM('Cuadro trimestral (16-23)'!AA62:AA65)</f>
        <v>0</v>
      </c>
      <c r="AB23" s="22">
        <f>SUM('Cuadro trimestral (16-23)'!AB62:AB65)</f>
        <v>9329.3589486846013</v>
      </c>
      <c r="AC23" s="22">
        <f>SUM('Cuadro trimestral (16-23)'!AC62:AC65)</f>
        <v>0</v>
      </c>
      <c r="AD23" s="22">
        <f>SUM('Cuadro trimestral (16-23)'!AD62:AD65)</f>
        <v>0</v>
      </c>
      <c r="AE23" s="22">
        <f>SUM('Cuadro trimestral (16-23)'!AE62:AE65)</f>
        <v>86155.397627317943</v>
      </c>
      <c r="AF23" s="22">
        <f>SUM('Cuadro trimestral (16-23)'!AF62:AF65)</f>
        <v>0</v>
      </c>
      <c r="AG23" s="22">
        <f>SUM('Cuadro trimestral (16-23)'!AG62:AG65)</f>
        <v>0</v>
      </c>
      <c r="AH23" s="22">
        <f>SUM('Cuadro trimestral (16-23)'!AH62:AH65)</f>
        <v>3147.733642689102</v>
      </c>
      <c r="AI23" s="22">
        <f>SUM('Cuadro trimestral (16-23)'!AI62:AI65)</f>
        <v>6435.6138529439077</v>
      </c>
      <c r="AJ23" s="22">
        <f>SUM('Cuadro trimestral (16-23)'!AJ62:AJ65)</f>
        <v>10076.174836266855</v>
      </c>
      <c r="AK23" s="22">
        <f>SUM('Cuadro trimestral (16-23)'!AK62:AK65)</f>
        <v>83.015730348767192</v>
      </c>
      <c r="AL23" s="22">
        <f>SUM('Cuadro trimestral (16-23)'!AL62:AL65)</f>
        <v>766.42992348549888</v>
      </c>
      <c r="AM23" s="22">
        <f>SUM('Cuadro trimestral (16-23)'!AM62:AM65)</f>
        <v>0</v>
      </c>
      <c r="AN23" s="22">
        <f>SUM('Cuadro trimestral (16-23)'!AN62:AN65)</f>
        <v>5391.8995278291995</v>
      </c>
      <c r="AO23" s="22">
        <f>SUM('Cuadro trimestral (16-23)'!AO62:AO65)</f>
        <v>7978.0759924768299</v>
      </c>
      <c r="AP23" s="22">
        <f>SUM('Cuadro trimestral (16-23)'!AP62:AP65)</f>
        <v>2563.0369410507965</v>
      </c>
      <c r="AQ23" s="22">
        <f>SUM('Cuadro trimestral (16-23)'!AQ62:AQ65)</f>
        <v>441.27952801876779</v>
      </c>
      <c r="AR23" s="22">
        <f>SUM('Cuadro trimestral (16-23)'!AR62:AR65)</f>
        <v>0</v>
      </c>
      <c r="AS23" s="22">
        <f>SUM('Cuadro trimestral (16-23)'!AS62:AS65)</f>
        <v>51999.644440869364</v>
      </c>
      <c r="AT23" s="22">
        <f>SUM('Cuadro trimestral (16-23)'!AT62:AT65)</f>
        <v>35093.957708445916</v>
      </c>
      <c r="AU23" s="22">
        <f>SUM('Cuadro trimestral (16-23)'!AU62:AU65)</f>
        <v>109254.34685227217</v>
      </c>
      <c r="AV23" s="22">
        <f>SUM('Cuadro trimestral (16-23)'!AV62:AV65)</f>
        <v>1438.9372177054076</v>
      </c>
      <c r="AW23" s="22">
        <f>SUM('Cuadro trimestral (16-23)'!AW62:AW65)</f>
        <v>93424.233385469241</v>
      </c>
    </row>
    <row r="24" spans="1:49">
      <c r="A24">
        <v>2020</v>
      </c>
      <c r="B24" s="22">
        <f>SUM('Cuadro trimestral (16-23)'!B66:B69)</f>
        <v>54945.618595929896</v>
      </c>
      <c r="C24" s="22">
        <f>SUM('Cuadro trimestral (16-23)'!C66:C69)</f>
        <v>40314.8115216898</v>
      </c>
      <c r="D24" s="22">
        <f>SUM('Cuadro trimestral (16-23)'!D66:D69)</f>
        <v>9485.6434451717632</v>
      </c>
      <c r="E24" s="22">
        <f>SUM('Cuadro trimestral (16-23)'!E66:E69)</f>
        <v>12024.049471214483</v>
      </c>
      <c r="F24" s="22">
        <f>SUM('Cuadro trimestral (16-23)'!F66:F69)</f>
        <v>-80.891872957290389</v>
      </c>
      <c r="G24" s="22">
        <f>SUM('Cuadro trimestral (16-23)'!G66:G69)</f>
        <v>-3430.1716311386899</v>
      </c>
      <c r="H24" s="22">
        <f>SUM('Cuadro trimestral (16-23)'!H66:H69)</f>
        <v>2505.6425698832236</v>
      </c>
      <c r="I24" s="22">
        <f>SUM('Cuadro trimestral (16-23)'!I66:I69)</f>
        <v>12537.60790342668</v>
      </c>
      <c r="J24" s="22">
        <f>SUM('Cuadro trimestral (16-23)'!J66:J69)</f>
        <v>-7727.1708557292022</v>
      </c>
      <c r="K24" s="22">
        <f>SUM('Cuadro trimestral (16-23)'!K66:K69)</f>
        <v>1147.1955957387765</v>
      </c>
      <c r="L24" s="22">
        <f>SUM('Cuadro trimestral (16-23)'!L66:L69)</f>
        <v>163.13585855332565</v>
      </c>
      <c r="M24" s="22">
        <f>SUM('Cuadro trimestral (16-23)'!M66:M69)</f>
        <v>1292.4771819533373</v>
      </c>
      <c r="N24" s="22">
        <f>SUM('Cuadro trimestral (16-23)'!N66:N69)</f>
        <v>4722.648813092027</v>
      </c>
      <c r="O24" s="22">
        <f>SUM('Cuadro trimestral (16-23)'!O66:O69)</f>
        <v>-2446.546364918242</v>
      </c>
      <c r="P24" s="22">
        <f>SUM('Cuadro trimestral (16-23)'!P66:P69)</f>
        <v>-4952.1889348014656</v>
      </c>
      <c r="Q24" s="22">
        <f>SUM('Cuadro trimestral (16-23)'!Q66:Q69)</f>
        <v>9.7482728709262325</v>
      </c>
      <c r="R24" s="22">
        <f>SUM('Cuadro trimestral (16-23)'!R66:R69)</f>
        <v>-0.66509663653934437</v>
      </c>
      <c r="S24" s="22">
        <f>SUM('Cuadro trimestral (16-23)'!S66:S69)</f>
        <v>8823.1193808138232</v>
      </c>
      <c r="T24" s="22">
        <f>SUM('Cuadro trimestral (16-23)'!T66:T69)</f>
        <v>-3714.4885226128563</v>
      </c>
      <c r="U24" s="22">
        <f>SUM('Cuadro trimestral (16-23)'!U66:U69)</f>
        <v>-7727.1708557292022</v>
      </c>
      <c r="V24" s="22">
        <f>SUM('Cuadro trimestral (16-23)'!V66:V69)</f>
        <v>612.4391861131628</v>
      </c>
      <c r="W24" s="22">
        <f>SUM('Cuadro trimestral (16-23)'!W66:W69)</f>
        <v>0</v>
      </c>
      <c r="X24" s="22">
        <f>SUM('Cuadro trimestral (16-23)'!X66:X69)</f>
        <v>371157.82915955194</v>
      </c>
      <c r="Y24" s="22">
        <f>SUM('Cuadro trimestral (16-23)'!Y66:Y69)</f>
        <v>300012.54803796054</v>
      </c>
      <c r="Z24" s="22">
        <f>SUM('Cuadro trimestral (16-23)'!Z66:Z69)</f>
        <v>0</v>
      </c>
      <c r="AA24" s="22">
        <f>SUM('Cuadro trimestral (16-23)'!AA66:AA69)</f>
        <v>0</v>
      </c>
      <c r="AB24" s="22">
        <f>SUM('Cuadro trimestral (16-23)'!AB66:AB69)</f>
        <v>9429.9855864914425</v>
      </c>
      <c r="AC24" s="22">
        <f>SUM('Cuadro trimestral (16-23)'!AC66:AC69)</f>
        <v>0</v>
      </c>
      <c r="AD24" s="22">
        <f>SUM('Cuadro trimestral (16-23)'!AD66:AD69)</f>
        <v>0</v>
      </c>
      <c r="AE24" s="22">
        <f>SUM('Cuadro trimestral (16-23)'!AE66:AE69)</f>
        <v>87327.071567129518</v>
      </c>
      <c r="AF24" s="22">
        <f>SUM('Cuadro trimestral (16-23)'!AF66:AF69)</f>
        <v>0</v>
      </c>
      <c r="AG24" s="22">
        <f>SUM('Cuadro trimestral (16-23)'!AG66:AG69)</f>
        <v>0</v>
      </c>
      <c r="AH24" s="22">
        <f>SUM('Cuadro trimestral (16-23)'!AH66:AH69)</f>
        <v>4234.881585004774</v>
      </c>
      <c r="AI24" s="22">
        <f>SUM('Cuadro trimestral (16-23)'!AI66:AI69)</f>
        <v>5402.7938721245137</v>
      </c>
      <c r="AJ24" s="22">
        <f>SUM('Cuadro trimestral (16-23)'!AJ66:AJ69)</f>
        <v>5642.2356278147709</v>
      </c>
      <c r="AK24" s="22">
        <f>SUM('Cuadro trimestral (16-23)'!AK66:AK69)</f>
        <v>104.18269376795716</v>
      </c>
      <c r="AL24" s="22">
        <f>SUM('Cuadro trimestral (16-23)'!AL66:AL69)</f>
        <v>311.28587783456203</v>
      </c>
      <c r="AM24" s="22">
        <f>SUM('Cuadro trimestral (16-23)'!AM66:AM69)</f>
        <v>0</v>
      </c>
      <c r="AN24" s="22">
        <f>SUM('Cuadro trimestral (16-23)'!AN66:AN69)</f>
        <v>2088.0133249999999</v>
      </c>
      <c r="AO24" s="22">
        <f>SUM('Cuadro trimestral (16-23)'!AO66:AO69)</f>
        <v>3751.6363300000003</v>
      </c>
      <c r="AP24" s="22">
        <f>SUM('Cuadro trimestral (16-23)'!AP66:AP69)</f>
        <v>1680.607851</v>
      </c>
      <c r="AQ24" s="22">
        <f>SUM('Cuadro trimestral (16-23)'!AQ66:AQ69)</f>
        <v>87.59979100000001</v>
      </c>
      <c r="AR24" s="22">
        <f>SUM('Cuadro trimestral (16-23)'!AR66:AR69)</f>
        <v>0</v>
      </c>
      <c r="AS24" s="22">
        <f>SUM('Cuadro trimestral (16-23)'!AS66:AS69)</f>
        <v>57275.456260999999</v>
      </c>
      <c r="AT24" s="22">
        <f>SUM('Cuadro trimestral (16-23)'!AT66:AT69)</f>
        <v>65144.127913000004</v>
      </c>
      <c r="AU24" s="22">
        <f>SUM('Cuadro trimestral (16-23)'!AU66:AU69)</f>
        <v>46600.245977999999</v>
      </c>
      <c r="AV24" s="22">
        <f>SUM('Cuadro trimestral (16-23)'!AV66:AV69)</f>
        <v>5.90381</v>
      </c>
      <c r="AW24" s="22">
        <f>SUM('Cuadro trimestral (16-23)'!AW66:AW69)</f>
        <v>126884.82332</v>
      </c>
    </row>
    <row r="25" spans="1:49">
      <c r="A25">
        <v>2021</v>
      </c>
      <c r="B25" s="22">
        <f>SUM('Cuadro trimestral (16-23)'!B70:B73)</f>
        <v>77986.7131464501</v>
      </c>
      <c r="C25" s="22">
        <f>SUM('Cuadro trimestral (16-23)'!C70:C73)</f>
        <v>59291.110550419806</v>
      </c>
      <c r="D25" s="22">
        <f>SUM('Cuadro trimestral (16-23)'!D70:D73)</f>
        <v>9428.3525476155846</v>
      </c>
      <c r="E25" s="22">
        <f>SUM('Cuadro trimestral (16-23)'!E70:E73)</f>
        <v>13071.128655138838</v>
      </c>
      <c r="F25" s="22">
        <f>SUM('Cuadro trimestral (16-23)'!F70:F73)</f>
        <v>-108.93284111083011</v>
      </c>
      <c r="G25" s="22">
        <f>SUM('Cuadro trimestral (16-23)'!G70:G73)</f>
        <v>-5419.8291737029103</v>
      </c>
      <c r="H25" s="22">
        <f>SUM('Cuadro trimestral (16-23)'!H70:H73)</f>
        <v>4811.2415206598089</v>
      </c>
      <c r="I25" s="22">
        <f>SUM('Cuadro trimestral (16-23)'!I70:I73)</f>
        <v>5267.6893334684983</v>
      </c>
      <c r="J25" s="22">
        <f>SUM('Cuadro trimestral (16-23)'!J70:J73)</f>
        <v>-105.81282552998209</v>
      </c>
      <c r="K25" s="22">
        <f>SUM('Cuadro trimestral (16-23)'!K70:K73)</f>
        <v>1480.7501822464733</v>
      </c>
      <c r="L25" s="22">
        <f>SUM('Cuadro trimestral (16-23)'!L70:L73)</f>
        <v>239.12380619729913</v>
      </c>
      <c r="M25" s="22">
        <f>SUM('Cuadro trimestral (16-23)'!M70:M73)</f>
        <v>1362.5197135142566</v>
      </c>
      <c r="N25" s="22">
        <f>SUM('Cuadro trimestral (16-23)'!N70:N73)</f>
        <v>6782.3488872171674</v>
      </c>
      <c r="O25" s="22">
        <f>SUM('Cuadro trimestral (16-23)'!O70:O73)</f>
        <v>1356.0978342866695</v>
      </c>
      <c r="P25" s="22">
        <f>SUM('Cuadro trimestral (16-23)'!P70:P73)</f>
        <v>-3455.1436863731396</v>
      </c>
      <c r="Q25" s="22">
        <f>SUM('Cuadro trimestral (16-23)'!Q70:Q73)</f>
        <v>-14.885831713010681</v>
      </c>
      <c r="R25" s="22">
        <f>SUM('Cuadro trimestral (16-23)'!R70:R73)</f>
        <v>0.68789605256812514</v>
      </c>
      <c r="S25" s="22">
        <f>SUM('Cuadro trimestral (16-23)'!S70:S73)</f>
        <v>6486.5004451050727</v>
      </c>
      <c r="T25" s="22">
        <f>SUM('Cuadro trimestral (16-23)'!T70:T73)</f>
        <v>1218.8111116365737</v>
      </c>
      <c r="U25" s="22">
        <f>SUM('Cuadro trimestral (16-23)'!U70:U73)</f>
        <v>-105.81282552998209</v>
      </c>
      <c r="V25" s="22">
        <f>SUM('Cuadro trimestral (16-23)'!V70:V73)</f>
        <v>-2408.9568637726993</v>
      </c>
      <c r="W25" s="22">
        <f>SUM('Cuadro trimestral (16-23)'!W70:W73)</f>
        <v>0</v>
      </c>
      <c r="X25" s="22">
        <f>SUM('Cuadro trimestral (16-23)'!X70:X73)</f>
        <v>349915.3902870217</v>
      </c>
      <c r="Y25" s="22">
        <f>SUM('Cuadro trimestral (16-23)'!Y70:Y73)</f>
        <v>299906.936282504</v>
      </c>
      <c r="Z25" s="22">
        <f>SUM('Cuadro trimestral (16-23)'!Z70:Z73)</f>
        <v>0</v>
      </c>
      <c r="AA25" s="22">
        <f>SUM('Cuadro trimestral (16-23)'!AA70:AA73)</f>
        <v>0</v>
      </c>
      <c r="AB25" s="22">
        <f>SUM('Cuadro trimestral (16-23)'!AB70:AB73)</f>
        <v>18582.58501913245</v>
      </c>
      <c r="AC25" s="22">
        <f>SUM('Cuadro trimestral (16-23)'!AC70:AC73)</f>
        <v>0</v>
      </c>
      <c r="AD25" s="22">
        <f>SUM('Cuadro trimestral (16-23)'!AD70:AD73)</f>
        <v>0</v>
      </c>
      <c r="AE25" s="22">
        <f>SUM('Cuadro trimestral (16-23)'!AE70:AE73)</f>
        <v>92541.261734535656</v>
      </c>
      <c r="AF25" s="22">
        <f>SUM('Cuadro trimestral (16-23)'!AF70:AF73)</f>
        <v>0</v>
      </c>
      <c r="AG25" s="22">
        <f>SUM('Cuadro trimestral (16-23)'!AG70:AG73)</f>
        <v>0</v>
      </c>
      <c r="AH25" s="22">
        <f>SUM('Cuadro trimestral (16-23)'!AH70:AH73)</f>
        <v>3158.9025919359538</v>
      </c>
      <c r="AI25" s="22">
        <f>SUM('Cuadro trimestral (16-23)'!AI70:AI73)</f>
        <v>4484.7952602836222</v>
      </c>
      <c r="AJ25" s="22">
        <f>SUM('Cuadro trimestral (16-23)'!AJ70:AJ73)</f>
        <v>4312.7747757735333</v>
      </c>
      <c r="AK25" s="22">
        <f>SUM('Cuadro trimestral (16-23)'!AK70:AK73)</f>
        <v>121.57486958235432</v>
      </c>
      <c r="AL25" s="22">
        <f>SUM('Cuadro trimestral (16-23)'!AL70:AL73)</f>
        <v>289.017586478981</v>
      </c>
      <c r="AM25" s="22">
        <f>SUM('Cuadro trimestral (16-23)'!AM70:AM73)</f>
        <v>0</v>
      </c>
      <c r="AN25" s="22">
        <f>SUM('Cuadro trimestral (16-23)'!AN70:AN73)</f>
        <v>1603.024165</v>
      </c>
      <c r="AO25" s="22">
        <f>SUM('Cuadro trimestral (16-23)'!AO70:AO73)</f>
        <v>2627.058266</v>
      </c>
      <c r="AP25" s="22">
        <f>SUM('Cuadro trimestral (16-23)'!AP70:AP73)</f>
        <v>1990.874094</v>
      </c>
      <c r="AQ25" s="22">
        <f>SUM('Cuadro trimestral (16-23)'!AQ70:AQ73)</f>
        <v>67.222474999999989</v>
      </c>
      <c r="AR25" s="22">
        <f>SUM('Cuadro trimestral (16-23)'!AR70:AR73)</f>
        <v>0</v>
      </c>
      <c r="AS25" s="22">
        <f>SUM('Cuadro trimestral (16-23)'!AS70:AS73)</f>
        <v>56326.895912</v>
      </c>
      <c r="AT25" s="22">
        <f>SUM('Cuadro trimestral (16-23)'!AT70:AT73)</f>
        <v>60216.655187999997</v>
      </c>
      <c r="AU25" s="22">
        <f>SUM('Cuadro trimestral (16-23)'!AU70:AU73)</f>
        <v>49654.967868000007</v>
      </c>
      <c r="AV25" s="22">
        <f>SUM('Cuadro trimestral (16-23)'!AV70:AV73)</f>
        <v>10.083534</v>
      </c>
      <c r="AW25" s="22">
        <f>SUM('Cuadro trimestral (16-23)'!AW70:AW73)</f>
        <v>131073.059048</v>
      </c>
    </row>
    <row r="26" spans="1:49">
      <c r="A26">
        <v>2022</v>
      </c>
      <c r="B26" s="22">
        <f>SUM('Cuadro trimestral (16-23)'!B74:B77)</f>
        <v>88515.098151419981</v>
      </c>
      <c r="C26" s="22">
        <f>SUM('Cuadro trimestral (16-23)'!C74:C77)</f>
        <v>76162.545002649902</v>
      </c>
      <c r="D26" s="22">
        <f>SUM('Cuadro trimestral (16-23)'!D74:D77)</f>
        <v>14430.134307806389</v>
      </c>
      <c r="E26" s="22">
        <f>SUM('Cuadro trimestral (16-23)'!E74:E77)</f>
        <v>21159.071800986461</v>
      </c>
      <c r="F26" s="22">
        <f>SUM('Cuadro trimestral (16-23)'!F74:F77)</f>
        <v>-98.769702497921898</v>
      </c>
      <c r="G26" s="22">
        <f>SUM('Cuadro trimestral (16-23)'!G74:G77)</f>
        <v>-12764.363230571838</v>
      </c>
      <c r="H26" s="22">
        <f>SUM('Cuadro trimestral (16-23)'!H74:H77)</f>
        <v>6877.5260593495059</v>
      </c>
      <c r="I26" s="22">
        <f>SUM('Cuadro trimestral (16-23)'!I74:I77)</f>
        <v>-7430.739727512987</v>
      </c>
      <c r="J26" s="22">
        <f>SUM('Cuadro trimestral (16-23)'!J74:J77)</f>
        <v>6919.7692926400014</v>
      </c>
      <c r="K26" s="22">
        <f>SUM('Cuadro trimestral (16-23)'!K74:K77)</f>
        <v>2013.1625362975151</v>
      </c>
      <c r="L26" s="22">
        <f>SUM('Cuadro trimestral (16-23)'!L74:L77)</f>
        <v>176.85979153545742</v>
      </c>
      <c r="M26" s="22">
        <f>SUM('Cuadro trimestral (16-23)'!M74:M77)</f>
        <v>2323.0351239066049</v>
      </c>
      <c r="N26" s="22">
        <f>SUM('Cuadro trimestral (16-23)'!N74:N77)</f>
        <v>15087.398354478442</v>
      </c>
      <c r="O26" s="22">
        <f>SUM('Cuadro trimestral (16-23)'!O74:O77)</f>
        <v>1683.7109372809889</v>
      </c>
      <c r="P26" s="22">
        <f>SUM('Cuadro trimestral (16-23)'!P74:P77)</f>
        <v>-5193.8151220685177</v>
      </c>
      <c r="Q26" s="22">
        <f>SUM('Cuadro trimestral (16-23)'!Q74:Q77)</f>
        <v>0.15315428664501129</v>
      </c>
      <c r="R26" s="22">
        <f>SUM('Cuadro trimestral (16-23)'!R74:R77)</f>
        <v>-2.1022952841080569</v>
      </c>
      <c r="S26" s="22">
        <f>SUM('Cuadro trimestral (16-23)'!S74:S77)</f>
        <v>7289.5398712237793</v>
      </c>
      <c r="T26" s="22">
        <f>SUM('Cuadro trimestral (16-23)'!T74:T77)</f>
        <v>14720.279598736768</v>
      </c>
      <c r="U26" s="22">
        <f>SUM('Cuadro trimestral (16-23)'!U74:U77)</f>
        <v>6919.7692926400014</v>
      </c>
      <c r="V26" s="22">
        <f>SUM('Cuadro trimestral (16-23)'!V74:V77)</f>
        <v>-2784.6746094735363</v>
      </c>
      <c r="W26" s="22">
        <f>SUM('Cuadro trimestral (16-23)'!W74:W77)</f>
        <v>0</v>
      </c>
      <c r="X26" s="22">
        <f>SUM('Cuadro trimestral (16-23)'!X74:X77)</f>
        <v>329670.07731237524</v>
      </c>
      <c r="Y26" s="22">
        <f>SUM('Cuadro trimestral (16-23)'!Y74:Y77)</f>
        <v>310274.08295074361</v>
      </c>
      <c r="Z26" s="22">
        <f>SUM('Cuadro trimestral (16-23)'!Z74:Z77)</f>
        <v>0</v>
      </c>
      <c r="AA26" s="22">
        <f>SUM('Cuadro trimestral (16-23)'!AA74:AA77)</f>
        <v>0</v>
      </c>
      <c r="AB26" s="22">
        <f>SUM('Cuadro trimestral (16-23)'!AB74:AB77)</f>
        <v>27003.161350382103</v>
      </c>
      <c r="AC26" s="22">
        <f>SUM('Cuadro trimestral (16-23)'!AC74:AC77)</f>
        <v>0</v>
      </c>
      <c r="AD26" s="22">
        <f>SUM('Cuadro trimestral (16-23)'!AD74:AD77)</f>
        <v>0</v>
      </c>
      <c r="AE26" s="22">
        <f>SUM('Cuadro trimestral (16-23)'!AE74:AE77)</f>
        <v>89023.094543447238</v>
      </c>
      <c r="AF26" s="22">
        <f>SUM('Cuadro trimestral (16-23)'!AF74:AF77)</f>
        <v>0</v>
      </c>
      <c r="AG26" s="22">
        <f>SUM('Cuadro trimestral (16-23)'!AG74:AG77)</f>
        <v>0</v>
      </c>
      <c r="AH26" s="22">
        <f>SUM('Cuadro trimestral (16-23)'!AH74:AH77)</f>
        <v>3256.9016913306477</v>
      </c>
      <c r="AI26" s="22">
        <f>SUM('Cuadro trimestral (16-23)'!AI74:AI77)</f>
        <v>4225.9842803541005</v>
      </c>
      <c r="AJ26" s="22">
        <f>SUM('Cuadro trimestral (16-23)'!AJ74:AJ77)</f>
        <v>3935.8366133202212</v>
      </c>
      <c r="AK26" s="22">
        <f>SUM('Cuadro trimestral (16-23)'!AK74:AK77)</f>
        <v>293.61798008387109</v>
      </c>
      <c r="AL26" s="22">
        <f>SUM('Cuadro trimestral (16-23)'!AL74:AL77)</f>
        <v>624.45928180599242</v>
      </c>
      <c r="AM26" s="22">
        <f>SUM('Cuadro trimestral (16-23)'!AM74:AM77)</f>
        <v>0</v>
      </c>
      <c r="AN26" s="22">
        <f>SUM('Cuadro trimestral (16-23)'!AN74:AN77)</f>
        <v>1402.4908130000001</v>
      </c>
      <c r="AO26" s="22">
        <f>SUM('Cuadro trimestral (16-23)'!AO74:AO77)</f>
        <v>2207.0445680000003</v>
      </c>
      <c r="AP26" s="22">
        <f>SUM('Cuadro trimestral (16-23)'!AP74:AP77)</f>
        <v>2165.9718969999999</v>
      </c>
      <c r="AQ26" s="22">
        <f>SUM('Cuadro trimestral (16-23)'!AQ74:AQ77)</f>
        <v>51.040744999999994</v>
      </c>
      <c r="AR26" s="22">
        <f>SUM('Cuadro trimestral (16-23)'!AR74:AR77)</f>
        <v>0</v>
      </c>
      <c r="AS26" s="22">
        <f>SUM('Cuadro trimestral (16-23)'!AS74:AS77)</f>
        <v>52935.386643999998</v>
      </c>
      <c r="AT26" s="22">
        <f>SUM('Cuadro trimestral (16-23)'!AT74:AT77)</f>
        <v>53176.500585000002</v>
      </c>
      <c r="AU26" s="22">
        <f>SUM('Cuadro trimestral (16-23)'!AU74:AU77)</f>
        <v>65657.989812</v>
      </c>
      <c r="AV26" s="22">
        <f>SUM('Cuadro trimestral (16-23)'!AV74:AV77)</f>
        <v>18.477339000000001</v>
      </c>
      <c r="AW26" s="22">
        <f>SUM('Cuadro trimestral (16-23)'!AW74:AW77)</f>
        <v>153728.594128</v>
      </c>
    </row>
    <row r="27" spans="1:49">
      <c r="A27">
        <v>2023</v>
      </c>
      <c r="B27" s="22">
        <f>SUM('Cuadro trimestral (16-23)'!B78:B81)</f>
        <v>51232.270355059998</v>
      </c>
      <c r="C27" s="22">
        <f>SUM('Cuadro trimestral (16-23)'!C78:C81)</f>
        <v>54984.097229170002</v>
      </c>
      <c r="D27" s="22">
        <f>SUM('Cuadro trimestral (16-23)'!D78:D81)</f>
        <v>12087.29415121023</v>
      </c>
      <c r="E27" s="22">
        <f>SUM('Cuadro trimestral (16-23)'!E78:E81)</f>
        <v>17755.695093732334</v>
      </c>
      <c r="F27" s="22">
        <f>SUM('Cuadro trimestral (16-23)'!F78:F81)</f>
        <v>-65.728866025730795</v>
      </c>
      <c r="G27" s="22">
        <f>SUM('Cuadro trimestral (16-23)'!G78:G81)</f>
        <v>-5727.4655317337565</v>
      </c>
      <c r="H27" s="22">
        <f>SUM('Cuadro trimestral (16-23)'!H78:H81)</f>
        <v>-1114.2970031687273</v>
      </c>
      <c r="I27" s="22">
        <f>SUM('Cuadro trimestral (16-23)'!I78:I81)</f>
        <v>-3494.9392522379899</v>
      </c>
      <c r="J27" s="22">
        <f>SUM('Cuadro trimestral (16-23)'!J78:J81)</f>
        <v>297.3175570725794</v>
      </c>
      <c r="K27" s="22">
        <f>SUM('Cuadro trimestral (16-23)'!K78:K81)</f>
        <v>1692.1569173396745</v>
      </c>
      <c r="L27" s="22">
        <f>SUM('Cuadro trimestral (16-23)'!L78:L81)</f>
        <v>95.124466974868881</v>
      </c>
      <c r="M27" s="22">
        <f>SUM('Cuadro trimestral (16-23)'!M78:M81)</f>
        <v>1818.1369116041917</v>
      </c>
      <c r="N27" s="22">
        <f>SUM('Cuadro trimestral (16-23)'!N78:N81)</f>
        <v>14858.08671846729</v>
      </c>
      <c r="O27" s="22">
        <f>SUM('Cuadro trimestral (16-23)'!O78:O81)</f>
        <v>1967.4343775769921</v>
      </c>
      <c r="P27" s="22">
        <f>SUM('Cuadro trimestral (16-23)'!P78:P81)</f>
        <v>-3056.3003041237143</v>
      </c>
      <c r="Q27" s="22">
        <f>SUM('Cuadro trimestral (16-23)'!Q78:Q81)</f>
        <v>-2.3471265229382574E-2</v>
      </c>
      <c r="R27" s="22">
        <f>SUM('Cuadro trimestral (16-23)'!R78:R81)</f>
        <v>0.74437820217808448</v>
      </c>
      <c r="S27" s="22">
        <f>SUM('Cuadro trimestral (16-23)'!S78:S81)</f>
        <v>9003.2005860863483</v>
      </c>
      <c r="T27" s="22">
        <f>SUM('Cuadro trimestral (16-23)'!T78:T81)</f>
        <v>4042.9987301895962</v>
      </c>
      <c r="U27" s="22">
        <f>SUM('Cuadro trimestral (16-23)'!U78:U81)</f>
        <v>-16950.785533605627</v>
      </c>
      <c r="V27" s="22">
        <f>SUM('Cuadro trimestral (16-23)'!V78:V81)</f>
        <v>-2269.5071239274812</v>
      </c>
      <c r="W27" s="22">
        <f>SUM('Cuadro trimestral (16-23)'!W78:W81)</f>
        <v>0</v>
      </c>
      <c r="X27" s="22">
        <f>SUM('Cuadro trimestral (16-23)'!X78:X81)</f>
        <v>228528.8670989204</v>
      </c>
      <c r="Y27" s="22">
        <f>SUM('Cuadro trimestral (16-23)'!Y78:Y81)</f>
        <v>241851.77107244253</v>
      </c>
      <c r="Z27" s="22">
        <f>SUM('Cuadro trimestral (16-23)'!Z78:Z81)</f>
        <v>0</v>
      </c>
      <c r="AA27" s="22">
        <f>SUM('Cuadro trimestral (16-23)'!AA78:AA81)</f>
        <v>0</v>
      </c>
      <c r="AB27" s="22">
        <f>SUM('Cuadro trimestral (16-23)'!AB78:AB81)</f>
        <v>20251.681397937318</v>
      </c>
      <c r="AC27" s="22">
        <f>SUM('Cuadro trimestral (16-23)'!AC78:AC81)</f>
        <v>0</v>
      </c>
      <c r="AD27" s="22">
        <f>SUM('Cuadro trimestral (16-23)'!AD78:AD81)</f>
        <v>0</v>
      </c>
      <c r="AE27" s="22">
        <f>SUM('Cuadro trimestral (16-23)'!AE78:AE81)</f>
        <v>63652.086301069503</v>
      </c>
      <c r="AF27" s="22">
        <f>SUM('Cuadro trimestral (16-23)'!AF78:AF81)</f>
        <v>0</v>
      </c>
      <c r="AG27" s="22">
        <f>SUM('Cuadro trimestral (16-23)'!AG78:AG81)</f>
        <v>0</v>
      </c>
      <c r="AH27" s="22">
        <f>SUM('Cuadro trimestral (16-23)'!AH78:AH81)</f>
        <v>1951.4188184049476</v>
      </c>
      <c r="AI27" s="22">
        <f>SUM('Cuadro trimestral (16-23)'!AI78:AI81)</f>
        <v>3040.6553809194497</v>
      </c>
      <c r="AJ27" s="22">
        <f>SUM('Cuadro trimestral (16-23)'!AJ78:AJ81)</f>
        <v>3137.2145232017265</v>
      </c>
      <c r="AK27" s="22">
        <f>SUM('Cuadro trimestral (16-23)'!AK78:AK81)</f>
        <v>263.18029534544246</v>
      </c>
      <c r="AL27" s="22">
        <f>SUM('Cuadro trimestral (16-23)'!AL78:AL81)</f>
        <v>628.34889566728759</v>
      </c>
      <c r="AM27" s="22">
        <f>SUM('Cuadro trimestral (16-23)'!AM78:AM81)</f>
        <v>0</v>
      </c>
      <c r="AN27" s="22">
        <f>SUM('Cuadro trimestral (16-23)'!AN78:AN81)</f>
        <v>1052.175747</v>
      </c>
      <c r="AO27" s="22">
        <f>SUM('Cuadro trimestral (16-23)'!AO78:AO81)</f>
        <v>1566.3491629999999</v>
      </c>
      <c r="AP27" s="22">
        <f>SUM('Cuadro trimestral (16-23)'!AP78:AP81)</f>
        <v>2285.4849479999998</v>
      </c>
      <c r="AQ27" s="22">
        <f>SUM('Cuadro trimestral (16-23)'!AQ78:AQ81)</f>
        <v>28.265529999999998</v>
      </c>
      <c r="AR27" s="22">
        <f>SUM('Cuadro trimestral (16-23)'!AR78:AR81)</f>
        <v>0</v>
      </c>
      <c r="AS27" s="22">
        <f>SUM('Cuadro trimestral (16-23)'!AS78:AS81)</f>
        <v>35297.704397000001</v>
      </c>
      <c r="AT27" s="22">
        <f>SUM('Cuadro trimestral (16-23)'!AT78:AT81)</f>
        <v>36484.132047999999</v>
      </c>
      <c r="AU27" s="22">
        <f>SUM('Cuadro trimestral (16-23)'!AU78:AU81)</f>
        <v>59666.289721000008</v>
      </c>
      <c r="AV27" s="22">
        <f>SUM('Cuadro trimestral (16-23)'!AV78:AV81)</f>
        <v>25.007858000000002</v>
      </c>
      <c r="AW27" s="22">
        <f>SUM('Cuadro trimestral (16-23)'!AW78:AW81)</f>
        <v>135980.91391900001</v>
      </c>
    </row>
  </sheetData>
  <mergeCells count="58">
    <mergeCell ref="W6:AW6"/>
    <mergeCell ref="B7:E7"/>
    <mergeCell ref="F7:J7"/>
    <mergeCell ref="K7:K9"/>
    <mergeCell ref="M7:N7"/>
    <mergeCell ref="AB7:AG7"/>
    <mergeCell ref="AA8:AA9"/>
    <mergeCell ref="AH7:AL7"/>
    <mergeCell ref="AM7:AQ7"/>
    <mergeCell ref="AR7:AW7"/>
    <mergeCell ref="O7:P7"/>
    <mergeCell ref="Q7:R7"/>
    <mergeCell ref="S7:T7"/>
    <mergeCell ref="U7:U9"/>
    <mergeCell ref="W7:AA7"/>
    <mergeCell ref="T8:T9"/>
    <mergeCell ref="A6:A9"/>
    <mergeCell ref="B6:K6"/>
    <mergeCell ref="L6:L9"/>
    <mergeCell ref="M6:U6"/>
    <mergeCell ref="V6:V9"/>
    <mergeCell ref="P8:P9"/>
    <mergeCell ref="Q8:Q9"/>
    <mergeCell ref="R8:R9"/>
    <mergeCell ref="S8:S9"/>
    <mergeCell ref="B8:C8"/>
    <mergeCell ref="D8:E8"/>
    <mergeCell ref="F8:F9"/>
    <mergeCell ref="G8:J8"/>
    <mergeCell ref="M8:M9"/>
    <mergeCell ref="N8:N9"/>
    <mergeCell ref="O8:O9"/>
    <mergeCell ref="W8:W9"/>
    <mergeCell ref="X8:X9"/>
    <mergeCell ref="Y8:Y9"/>
    <mergeCell ref="Z8:Z9"/>
    <mergeCell ref="AM8:AM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T8:AT9"/>
    <mergeCell ref="AU8:AU9"/>
    <mergeCell ref="AV8:AV9"/>
    <mergeCell ref="AW8:AW9"/>
    <mergeCell ref="AN8:AN9"/>
    <mergeCell ref="AO8:AO9"/>
    <mergeCell ref="AP8:AP9"/>
    <mergeCell ref="AQ8:AQ9"/>
    <mergeCell ref="AR8:AR9"/>
    <mergeCell ref="AS8:AS9"/>
  </mergeCells>
  <hyperlinks>
    <hyperlink ref="B4" r:id="rId1" location=":~:text=La%20balanza%20de%20pagos%20(BP,cuentas%20corriente%2C%20capital%20y%20financiera." xr:uid="{2B7052DA-C706-4CF1-9E60-F179BCB18868}"/>
    <hyperlink ref="E4" location="INDICE!A1" display="Volver al indice" xr:uid="{9BD4CCA2-C016-47FE-94A1-A9D62A5FBDA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0ee3e6-7f0d-4b1c-acff-3997b61dbd74">
      <Terms xmlns="http://schemas.microsoft.com/office/infopath/2007/PartnerControls"/>
    </lcf76f155ced4ddcb4097134ff3c332f>
    <TaxCatchAll xmlns="846225a6-33b7-4391-b326-32ebc6bb279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0EF3F800B87047A07FADC8585EB376" ma:contentTypeVersion="13" ma:contentTypeDescription="Crear nuevo documento." ma:contentTypeScope="" ma:versionID="1f4acf730d033b37c85575c8bfd3261c">
  <xsd:schema xmlns:xsd="http://www.w3.org/2001/XMLSchema" xmlns:xs="http://www.w3.org/2001/XMLSchema" xmlns:p="http://schemas.microsoft.com/office/2006/metadata/properties" xmlns:ns2="d50ee3e6-7f0d-4b1c-acff-3997b61dbd74" xmlns:ns3="846225a6-33b7-4391-b326-32ebc6bb279f" targetNamespace="http://schemas.microsoft.com/office/2006/metadata/properties" ma:root="true" ma:fieldsID="44c0befb9e07f75dd33aae2b9feac998" ns2:_="" ns3:_="">
    <xsd:import namespace="d50ee3e6-7f0d-4b1c-acff-3997b61dbd74"/>
    <xsd:import namespace="846225a6-33b7-4391-b326-32ebc6bb27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ee3e6-7f0d-4b1c-acff-3997b61dbd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480f935f-056e-43d0-a9c3-6f0a0280ba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225a6-33b7-4391-b326-32ebc6bb27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47ab489-5afd-4daa-962b-290c9697ef26}" ma:internalName="TaxCatchAll" ma:showField="CatchAllData" ma:web="846225a6-33b7-4391-b326-32ebc6bb27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C68C1-D428-4BC8-8AB8-D43BAB71CB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008E8-37FB-40B7-A210-816BBF550EC2}">
  <ds:schemaRefs>
    <ds:schemaRef ds:uri="http://schemas.microsoft.com/office/2006/metadata/properties"/>
    <ds:schemaRef ds:uri="http://schemas.microsoft.com/office/infopath/2007/PartnerControls"/>
    <ds:schemaRef ds:uri="d50ee3e6-7f0d-4b1c-acff-3997b61dbd74"/>
    <ds:schemaRef ds:uri="846225a6-33b7-4391-b326-32ebc6bb279f"/>
  </ds:schemaRefs>
</ds:datastoreItem>
</file>

<file path=customXml/itemProps3.xml><?xml version="1.0" encoding="utf-8"?>
<ds:datastoreItem xmlns:ds="http://schemas.openxmlformats.org/officeDocument/2006/customXml" ds:itemID="{DE8A8E12-BA77-476C-A9E9-ED14BDC1A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0ee3e6-7f0d-4b1c-acff-3997b61dbd74"/>
    <ds:schemaRef ds:uri="846225a6-33b7-4391-b326-32ebc6bb2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Cuadro trimestral (94-23)</vt:lpstr>
      <vt:lpstr>Cuadro anual(94-23)</vt:lpstr>
      <vt:lpstr>Cuadro trimestral (94-15)</vt:lpstr>
      <vt:lpstr>Cuadro anual (94-15)</vt:lpstr>
      <vt:lpstr>Cuadro trimestral (16-23)</vt:lpstr>
      <vt:lpstr>Cuadro anual (16-23)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Agustina PC</dc:creator>
  <cp:keywords/>
  <dc:description/>
  <cp:lastModifiedBy>ALVAREZ MARTIN</cp:lastModifiedBy>
  <cp:revision/>
  <dcterms:created xsi:type="dcterms:W3CDTF">2021-03-05T02:22:38Z</dcterms:created>
  <dcterms:modified xsi:type="dcterms:W3CDTF">2024-01-17T19:16:14Z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0x010100720EF3F800B87047A07FADC8585EB376</vt:lpwstr>
  </property>
  <property fmtid="{D5CDD505-2E9C-101B-9397-08002B2CF9AE}" pid="3" name="MediaServiceImageTags">
    <vt:lpwstr/>
  </property>
</Properties>
</file>