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adeeduar-my.sharepoint.com/personal/martinalvarez_uade_edu_ar/Documents/Documentos/INECO/Base de datos/Página de UADE/"/>
    </mc:Choice>
  </mc:AlternateContent>
  <xr:revisionPtr revIDLastSave="98" documentId="13_ncr:1_{A5B608D6-B01A-49DC-B21A-ED85B9BA3479}" xr6:coauthVersionLast="47" xr6:coauthVersionMax="47" xr10:uidLastSave="{34654713-08E7-4817-9401-050D114AD666}"/>
  <bookViews>
    <workbookView xWindow="-120" yWindow="-120" windowWidth="20730" windowHeight="11160" activeTab="1" xr2:uid="{03B53061-BC68-4777-85A8-4AEFE4445CBC}"/>
  </bookViews>
  <sheets>
    <sheet name="IPC base 2016" sheetId="1" r:id="rId1"/>
    <sheet name="IPM INDEC" sheetId="2" r:id="rId2"/>
  </sheets>
  <externalReferences>
    <externalReference r:id="rId3"/>
    <externalReference r:id="rId4"/>
    <externalReference r:id="rId5"/>
  </externalReferences>
  <definedNames>
    <definedName name="_xlnm._FilterDatabase" localSheetId="0" hidden="1">'IPC base 2016'!$A$4:$M$973</definedName>
    <definedName name="Data">[1]trimestral!$V$9:$W$21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379" i="2" l="1"/>
  <c r="S379" i="2" s="1"/>
  <c r="Q378" i="2"/>
  <c r="S378" i="2" s="1"/>
  <c r="N378" i="2"/>
  <c r="P378" i="2" s="1"/>
  <c r="K378" i="2"/>
  <c r="M378" i="2" s="1"/>
  <c r="H378" i="2"/>
  <c r="J378" i="2" s="1"/>
  <c r="E378" i="2"/>
  <c r="G378" i="2" s="1"/>
  <c r="B378" i="2"/>
  <c r="D378" i="2" s="1"/>
  <c r="B379" i="2" l="1"/>
  <c r="D379" i="2" s="1"/>
  <c r="H379" i="2"/>
  <c r="J379" i="2" s="1"/>
  <c r="N379" i="2"/>
  <c r="P379" i="2" s="1"/>
  <c r="E379" i="2"/>
  <c r="G379" i="2" s="1"/>
  <c r="K379" i="2"/>
  <c r="M379" i="2" s="1"/>
  <c r="I973" i="1" l="1"/>
  <c r="M972" i="1"/>
  <c r="I972" i="1"/>
  <c r="R369" i="2"/>
  <c r="R368" i="2"/>
  <c r="R367" i="2"/>
  <c r="R366" i="2"/>
  <c r="R365" i="2"/>
  <c r="R364" i="2"/>
  <c r="R363" i="2"/>
  <c r="R362" i="2"/>
  <c r="R361" i="2"/>
  <c r="R360" i="2"/>
  <c r="O369" i="2"/>
  <c r="O368" i="2"/>
  <c r="O367" i="2"/>
  <c r="O366" i="2"/>
  <c r="O365" i="2"/>
  <c r="O364" i="2"/>
  <c r="O363" i="2"/>
  <c r="O362" i="2"/>
  <c r="O361" i="2"/>
  <c r="O360" i="2"/>
  <c r="L369" i="2"/>
  <c r="L368" i="2"/>
  <c r="L367" i="2"/>
  <c r="L366" i="2"/>
  <c r="L365" i="2"/>
  <c r="L364" i="2"/>
  <c r="L363" i="2"/>
  <c r="L362" i="2"/>
  <c r="L361" i="2"/>
  <c r="L360" i="2"/>
  <c r="I369" i="2"/>
  <c r="I368" i="2"/>
  <c r="I367" i="2"/>
  <c r="I366" i="2"/>
  <c r="I365" i="2"/>
  <c r="I364" i="2"/>
  <c r="I363" i="2"/>
  <c r="I362" i="2"/>
  <c r="I361" i="2"/>
  <c r="I360" i="2"/>
  <c r="F369" i="2"/>
  <c r="F368" i="2"/>
  <c r="F367" i="2"/>
  <c r="F366" i="2"/>
  <c r="F365" i="2"/>
  <c r="F364" i="2"/>
  <c r="F363" i="2"/>
  <c r="F362" i="2"/>
  <c r="F361" i="2"/>
  <c r="F360" i="2"/>
  <c r="C369" i="2"/>
  <c r="C368" i="2"/>
  <c r="C367" i="2"/>
  <c r="C366" i="2"/>
  <c r="C365" i="2"/>
  <c r="C364" i="2"/>
  <c r="C363" i="2"/>
  <c r="C362" i="2"/>
  <c r="C361" i="2"/>
  <c r="C360" i="2"/>
  <c r="R359" i="2"/>
  <c r="R358" i="2"/>
  <c r="R357" i="2"/>
  <c r="R356" i="2"/>
  <c r="R355" i="2"/>
  <c r="R354" i="2"/>
  <c r="R353" i="2"/>
  <c r="R352" i="2"/>
  <c r="R351" i="2"/>
  <c r="R350" i="2"/>
  <c r="R349" i="2"/>
  <c r="R348" i="2"/>
  <c r="R347" i="2"/>
  <c r="R346" i="2"/>
  <c r="R345" i="2"/>
  <c r="R344" i="2"/>
  <c r="R343" i="2"/>
  <c r="R342" i="2"/>
  <c r="R341" i="2"/>
  <c r="R340" i="2"/>
  <c r="R339" i="2"/>
  <c r="R338" i="2"/>
  <c r="R337" i="2"/>
  <c r="R336" i="2"/>
  <c r="R335" i="2"/>
  <c r="R334" i="2"/>
  <c r="R333" i="2"/>
  <c r="R332" i="2"/>
  <c r="R331" i="2"/>
  <c r="R330" i="2"/>
  <c r="R329" i="2"/>
  <c r="R328" i="2"/>
  <c r="R327" i="2"/>
  <c r="R326" i="2"/>
  <c r="R325" i="2"/>
  <c r="R324" i="2"/>
  <c r="Q324" i="2" s="1"/>
  <c r="O359" i="2"/>
  <c r="O358" i="2"/>
  <c r="O357" i="2"/>
  <c r="O356" i="2"/>
  <c r="O355" i="2"/>
  <c r="O354" i="2"/>
  <c r="O353" i="2"/>
  <c r="O352" i="2"/>
  <c r="O351" i="2"/>
  <c r="O350" i="2"/>
  <c r="O349" i="2"/>
  <c r="O348" i="2"/>
  <c r="O347" i="2"/>
  <c r="O346" i="2"/>
  <c r="O345" i="2"/>
  <c r="O344" i="2"/>
  <c r="O343" i="2"/>
  <c r="O342" i="2"/>
  <c r="O341" i="2"/>
  <c r="O340" i="2"/>
  <c r="O339" i="2"/>
  <c r="O338" i="2"/>
  <c r="O337" i="2"/>
  <c r="O336" i="2"/>
  <c r="O335" i="2"/>
  <c r="O334" i="2"/>
  <c r="O333" i="2"/>
  <c r="O332" i="2"/>
  <c r="O331" i="2"/>
  <c r="O330" i="2"/>
  <c r="O329" i="2"/>
  <c r="O328" i="2"/>
  <c r="O327" i="2"/>
  <c r="O326" i="2"/>
  <c r="O325" i="2"/>
  <c r="O324" i="2"/>
  <c r="N324" i="2" s="1"/>
  <c r="L359" i="2"/>
  <c r="L358" i="2"/>
  <c r="L357" i="2"/>
  <c r="L356" i="2"/>
  <c r="L355" i="2"/>
  <c r="L354" i="2"/>
  <c r="L353" i="2"/>
  <c r="L352" i="2"/>
  <c r="L351" i="2"/>
  <c r="L350" i="2"/>
  <c r="L349" i="2"/>
  <c r="L348" i="2"/>
  <c r="L347" i="2"/>
  <c r="L346" i="2"/>
  <c r="L345" i="2"/>
  <c r="L344" i="2"/>
  <c r="L343" i="2"/>
  <c r="L342" i="2"/>
  <c r="L341" i="2"/>
  <c r="L340" i="2"/>
  <c r="L339" i="2"/>
  <c r="L338" i="2"/>
  <c r="L337" i="2"/>
  <c r="L336" i="2"/>
  <c r="L335" i="2"/>
  <c r="L334" i="2"/>
  <c r="L333" i="2"/>
  <c r="L332" i="2"/>
  <c r="L331" i="2"/>
  <c r="L330" i="2"/>
  <c r="L329" i="2"/>
  <c r="L328" i="2"/>
  <c r="L327" i="2"/>
  <c r="L326" i="2"/>
  <c r="L325" i="2"/>
  <c r="L324" i="2"/>
  <c r="L323" i="2"/>
  <c r="L322" i="2"/>
  <c r="L321" i="2"/>
  <c r="L320" i="2"/>
  <c r="L319" i="2"/>
  <c r="L318" i="2"/>
  <c r="L317" i="2"/>
  <c r="L316" i="2"/>
  <c r="K316" i="2" s="1"/>
  <c r="I359" i="2"/>
  <c r="I358" i="2"/>
  <c r="I357" i="2"/>
  <c r="I356" i="2"/>
  <c r="I355" i="2"/>
  <c r="I354" i="2"/>
  <c r="I353" i="2"/>
  <c r="I352" i="2"/>
  <c r="I351" i="2"/>
  <c r="I350" i="2"/>
  <c r="I349" i="2"/>
  <c r="I348" i="2"/>
  <c r="I347" i="2"/>
  <c r="I346" i="2"/>
  <c r="I345" i="2"/>
  <c r="I344" i="2"/>
  <c r="I343" i="2"/>
  <c r="I342" i="2"/>
  <c r="I341" i="2"/>
  <c r="I340" i="2"/>
  <c r="I339" i="2"/>
  <c r="I338" i="2"/>
  <c r="I337" i="2"/>
  <c r="I336" i="2"/>
  <c r="I335" i="2"/>
  <c r="I334" i="2"/>
  <c r="I333" i="2"/>
  <c r="I332" i="2"/>
  <c r="I331" i="2"/>
  <c r="I330" i="2"/>
  <c r="I329" i="2"/>
  <c r="I328" i="2"/>
  <c r="I327" i="2"/>
  <c r="I326" i="2"/>
  <c r="I325" i="2"/>
  <c r="I324" i="2"/>
  <c r="H324" i="2" s="1"/>
  <c r="F359" i="2"/>
  <c r="F358" i="2"/>
  <c r="F357" i="2"/>
  <c r="F356" i="2"/>
  <c r="F355" i="2"/>
  <c r="F354" i="2"/>
  <c r="F353" i="2"/>
  <c r="F352" i="2"/>
  <c r="F351" i="2"/>
  <c r="F350" i="2"/>
  <c r="F349" i="2"/>
  <c r="F348" i="2"/>
  <c r="F347" i="2"/>
  <c r="F346" i="2"/>
  <c r="F345" i="2"/>
  <c r="F344" i="2"/>
  <c r="F343" i="2"/>
  <c r="F342" i="2"/>
  <c r="F341" i="2"/>
  <c r="F340" i="2"/>
  <c r="F339" i="2"/>
  <c r="F338" i="2"/>
  <c r="F337" i="2"/>
  <c r="F336" i="2"/>
  <c r="F335" i="2"/>
  <c r="F334" i="2"/>
  <c r="F333" i="2"/>
  <c r="F332" i="2"/>
  <c r="F331" i="2"/>
  <c r="F330" i="2"/>
  <c r="F329" i="2"/>
  <c r="F328" i="2"/>
  <c r="F327" i="2"/>
  <c r="F326" i="2"/>
  <c r="F325" i="2"/>
  <c r="F324" i="2"/>
  <c r="E324" i="2" s="1"/>
  <c r="G324" i="2" s="1"/>
  <c r="C359" i="2"/>
  <c r="C358" i="2"/>
  <c r="C357" i="2"/>
  <c r="C356" i="2"/>
  <c r="C355" i="2"/>
  <c r="C354" i="2"/>
  <c r="C353" i="2"/>
  <c r="C352" i="2"/>
  <c r="C351" i="2"/>
  <c r="C350" i="2"/>
  <c r="C349" i="2"/>
  <c r="C348" i="2"/>
  <c r="C347" i="2"/>
  <c r="C346" i="2"/>
  <c r="C345" i="2"/>
  <c r="C344" i="2"/>
  <c r="C343" i="2"/>
  <c r="C342" i="2"/>
  <c r="C341" i="2"/>
  <c r="C340" i="2"/>
  <c r="C339" i="2"/>
  <c r="C338" i="2"/>
  <c r="C337" i="2"/>
  <c r="C336" i="2"/>
  <c r="C335" i="2"/>
  <c r="C334" i="2"/>
  <c r="C333" i="2"/>
  <c r="C332" i="2"/>
  <c r="C331" i="2"/>
  <c r="C330" i="2"/>
  <c r="C329" i="2"/>
  <c r="C328" i="2"/>
  <c r="C327" i="2"/>
  <c r="C326" i="2"/>
  <c r="C325" i="2"/>
  <c r="C324" i="2"/>
  <c r="B324" i="2" s="1"/>
  <c r="D324" i="2" s="1"/>
  <c r="M966" i="1"/>
  <c r="M967" i="1"/>
  <c r="M959" i="1"/>
  <c r="M960" i="1"/>
  <c r="M961" i="1"/>
  <c r="M962" i="1"/>
  <c r="M963" i="1"/>
  <c r="M964" i="1"/>
  <c r="M965" i="1"/>
  <c r="B957" i="1"/>
  <c r="M958" i="1" s="1"/>
  <c r="B956" i="1"/>
  <c r="B955" i="1"/>
  <c r="B953" i="1"/>
  <c r="R323" i="2"/>
  <c r="D957" i="1"/>
  <c r="C957" i="1"/>
  <c r="D956" i="1"/>
  <c r="C956" i="1"/>
  <c r="D955" i="1"/>
  <c r="C955" i="1"/>
  <c r="D954" i="1"/>
  <c r="D953" i="1"/>
  <c r="D952" i="1"/>
  <c r="G418" i="1"/>
  <c r="G417" i="1"/>
  <c r="G416" i="1"/>
  <c r="G957" i="1"/>
  <c r="G956" i="1"/>
  <c r="G955" i="1"/>
  <c r="G954" i="1"/>
  <c r="G953" i="1"/>
  <c r="G952" i="1"/>
  <c r="F957" i="1"/>
  <c r="F956" i="1"/>
  <c r="F955" i="1"/>
  <c r="F954" i="1"/>
  <c r="F953" i="1"/>
  <c r="F952" i="1"/>
  <c r="L957" i="1"/>
  <c r="L956" i="1"/>
  <c r="L955" i="1"/>
  <c r="L954" i="1"/>
  <c r="L953" i="1"/>
  <c r="L952" i="1"/>
  <c r="K957" i="1"/>
  <c r="K956" i="1"/>
  <c r="K955" i="1"/>
  <c r="K954" i="1"/>
  <c r="K953" i="1"/>
  <c r="K952" i="1"/>
  <c r="J957" i="1"/>
  <c r="J956" i="1"/>
  <c r="J955" i="1"/>
  <c r="J954" i="1"/>
  <c r="J953" i="1"/>
  <c r="J952" i="1"/>
  <c r="H957" i="1"/>
  <c r="H956" i="1"/>
  <c r="H955" i="1"/>
  <c r="H954" i="1"/>
  <c r="H953" i="1"/>
  <c r="H952" i="1"/>
  <c r="E957" i="1"/>
  <c r="E956" i="1"/>
  <c r="E955" i="1"/>
  <c r="E954" i="1"/>
  <c r="E953" i="1"/>
  <c r="E952" i="1"/>
  <c r="C952" i="1"/>
  <c r="C953" i="1"/>
  <c r="C954" i="1"/>
  <c r="B954" i="1"/>
  <c r="B952" i="1"/>
  <c r="M953" i="1" s="1"/>
  <c r="I953" i="1"/>
  <c r="I957" i="1"/>
  <c r="I952" i="1"/>
  <c r="I954" i="1"/>
  <c r="I955" i="1"/>
  <c r="I956" i="1"/>
  <c r="D891" i="1"/>
  <c r="D888" i="1"/>
  <c r="D880" i="1"/>
  <c r="D864" i="1"/>
  <c r="D852" i="1"/>
  <c r="D818" i="1"/>
  <c r="D722" i="1"/>
  <c r="D721" i="1"/>
  <c r="D890" i="1"/>
  <c r="D886" i="1"/>
  <c r="D882" i="1"/>
  <c r="D878" i="1"/>
  <c r="D874" i="1"/>
  <c r="D870" i="1"/>
  <c r="D866" i="1"/>
  <c r="D862" i="1"/>
  <c r="D858" i="1"/>
  <c r="D854" i="1"/>
  <c r="D850" i="1"/>
  <c r="D846" i="1"/>
  <c r="D842" i="1"/>
  <c r="D834" i="1"/>
  <c r="D802" i="1"/>
  <c r="D770" i="1"/>
  <c r="D738" i="1"/>
  <c r="D706" i="1"/>
  <c r="D674" i="1"/>
  <c r="D642" i="1"/>
  <c r="D610" i="1"/>
  <c r="D833" i="1"/>
  <c r="D801" i="1"/>
  <c r="D769" i="1"/>
  <c r="D737" i="1"/>
  <c r="D705" i="1"/>
  <c r="D673" i="1"/>
  <c r="D641" i="1"/>
  <c r="D609" i="1"/>
  <c r="D832" i="1"/>
  <c r="D800" i="1"/>
  <c r="D768" i="1"/>
  <c r="D736" i="1"/>
  <c r="D704" i="1"/>
  <c r="D672" i="1"/>
  <c r="D640" i="1"/>
  <c r="D608" i="1"/>
  <c r="D583" i="1"/>
  <c r="D807" i="1"/>
  <c r="D775" i="1"/>
  <c r="D743" i="1"/>
  <c r="D711" i="1"/>
  <c r="D679" i="1"/>
  <c r="D647" i="1"/>
  <c r="D615" i="1"/>
  <c r="D838" i="1"/>
  <c r="D806" i="1"/>
  <c r="D774" i="1"/>
  <c r="D742" i="1"/>
  <c r="D710" i="1"/>
  <c r="D678" i="1"/>
  <c r="D646" i="1"/>
  <c r="D614" i="1"/>
  <c r="D837" i="1"/>
  <c r="D805" i="1"/>
  <c r="D773" i="1"/>
  <c r="D741" i="1"/>
  <c r="D709" i="1"/>
  <c r="D677" i="1"/>
  <c r="D645" i="1"/>
  <c r="D613" i="1"/>
  <c r="D892" i="1"/>
  <c r="D812" i="1"/>
  <c r="D780" i="1"/>
  <c r="D748" i="1"/>
  <c r="D716" i="1"/>
  <c r="D684" i="1"/>
  <c r="D652" i="1"/>
  <c r="D620" i="1"/>
  <c r="D588" i="1"/>
  <c r="D811" i="1"/>
  <c r="D779" i="1"/>
  <c r="D747" i="1"/>
  <c r="D715" i="1"/>
  <c r="D683" i="1"/>
  <c r="D651" i="1"/>
  <c r="D619" i="1"/>
  <c r="D587" i="1"/>
  <c r="D876" i="1"/>
  <c r="D856" i="1"/>
  <c r="D889" i="1"/>
  <c r="D885" i="1"/>
  <c r="D881" i="1"/>
  <c r="D877" i="1"/>
  <c r="D873" i="1"/>
  <c r="D869" i="1"/>
  <c r="D865" i="1"/>
  <c r="D861" i="1"/>
  <c r="D857" i="1"/>
  <c r="D853" i="1"/>
  <c r="D849" i="1"/>
  <c r="D845" i="1"/>
  <c r="D841" i="1"/>
  <c r="D826" i="1"/>
  <c r="D794" i="1"/>
  <c r="D762" i="1"/>
  <c r="D730" i="1"/>
  <c r="D698" i="1"/>
  <c r="D666" i="1"/>
  <c r="D634" i="1"/>
  <c r="D602" i="1"/>
  <c r="D825" i="1"/>
  <c r="D793" i="1"/>
  <c r="D761" i="1"/>
  <c r="D729" i="1"/>
  <c r="D697" i="1"/>
  <c r="D665" i="1"/>
  <c r="D633" i="1"/>
  <c r="D601" i="1"/>
  <c r="D824" i="1"/>
  <c r="D792" i="1"/>
  <c r="D760" i="1"/>
  <c r="D728" i="1"/>
  <c r="D696" i="1"/>
  <c r="D664" i="1"/>
  <c r="D632" i="1"/>
  <c r="D600" i="1"/>
  <c r="D831" i="1"/>
  <c r="D799" i="1"/>
  <c r="D767" i="1"/>
  <c r="D735" i="1"/>
  <c r="D703" i="1"/>
  <c r="D671" i="1"/>
  <c r="D639" i="1"/>
  <c r="D607" i="1"/>
  <c r="D830" i="1"/>
  <c r="D798" i="1"/>
  <c r="D766" i="1"/>
  <c r="D734" i="1"/>
  <c r="D702" i="1"/>
  <c r="D670" i="1"/>
  <c r="D638" i="1"/>
  <c r="D606" i="1"/>
  <c r="D829" i="1"/>
  <c r="D797" i="1"/>
  <c r="D765" i="1"/>
  <c r="D733" i="1"/>
  <c r="D701" i="1"/>
  <c r="D669" i="1"/>
  <c r="D637" i="1"/>
  <c r="D605" i="1"/>
  <c r="D836" i="1"/>
  <c r="D804" i="1"/>
  <c r="D772" i="1"/>
  <c r="D740" i="1"/>
  <c r="D708" i="1"/>
  <c r="D676" i="1"/>
  <c r="D644" i="1"/>
  <c r="D612" i="1"/>
  <c r="D835" i="1"/>
  <c r="D803" i="1"/>
  <c r="D771" i="1"/>
  <c r="D739" i="1"/>
  <c r="D707" i="1"/>
  <c r="D675" i="1"/>
  <c r="D643" i="1"/>
  <c r="D611" i="1"/>
  <c r="D868" i="1"/>
  <c r="D844" i="1"/>
  <c r="D754" i="1"/>
  <c r="D626" i="1"/>
  <c r="D785" i="1"/>
  <c r="D689" i="1"/>
  <c r="D657" i="1"/>
  <c r="D625" i="1"/>
  <c r="D593" i="1"/>
  <c r="D784" i="1"/>
  <c r="D752" i="1"/>
  <c r="D720" i="1"/>
  <c r="D688" i="1"/>
  <c r="D656" i="1"/>
  <c r="D624" i="1"/>
  <c r="D592" i="1"/>
  <c r="D823" i="1"/>
  <c r="D791" i="1"/>
  <c r="D759" i="1"/>
  <c r="D727" i="1"/>
  <c r="D695" i="1"/>
  <c r="D663" i="1"/>
  <c r="D631" i="1"/>
  <c r="D599" i="1"/>
  <c r="D822" i="1"/>
  <c r="D790" i="1"/>
  <c r="D758" i="1"/>
  <c r="D726" i="1"/>
  <c r="D694" i="1"/>
  <c r="D662" i="1"/>
  <c r="D630" i="1"/>
  <c r="D598" i="1"/>
  <c r="D821" i="1"/>
  <c r="D789" i="1"/>
  <c r="D757" i="1"/>
  <c r="D725" i="1"/>
  <c r="D693" i="1"/>
  <c r="D661" i="1"/>
  <c r="D629" i="1"/>
  <c r="D597" i="1"/>
  <c r="D828" i="1"/>
  <c r="D796" i="1"/>
  <c r="D764" i="1"/>
  <c r="D732" i="1"/>
  <c r="D700" i="1"/>
  <c r="D668" i="1"/>
  <c r="D636" i="1"/>
  <c r="D604" i="1"/>
  <c r="D827" i="1"/>
  <c r="D795" i="1"/>
  <c r="D763" i="1"/>
  <c r="D731" i="1"/>
  <c r="D699" i="1"/>
  <c r="D667" i="1"/>
  <c r="D635" i="1"/>
  <c r="D603" i="1"/>
  <c r="D884" i="1"/>
  <c r="D872" i="1"/>
  <c r="D860" i="1"/>
  <c r="D848" i="1"/>
  <c r="D839" i="1"/>
  <c r="D786" i="1"/>
  <c r="D690" i="1"/>
  <c r="D658" i="1"/>
  <c r="D594" i="1"/>
  <c r="D817" i="1"/>
  <c r="D753" i="1"/>
  <c r="D816" i="1"/>
  <c r="D887" i="1"/>
  <c r="D883" i="1"/>
  <c r="D879" i="1"/>
  <c r="D875" i="1"/>
  <c r="D871" i="1"/>
  <c r="D867" i="1"/>
  <c r="D863" i="1"/>
  <c r="D859" i="1"/>
  <c r="D855" i="1"/>
  <c r="D851" i="1"/>
  <c r="D847" i="1"/>
  <c r="D843" i="1"/>
  <c r="D840" i="1"/>
  <c r="D810" i="1"/>
  <c r="D778" i="1"/>
  <c r="D746" i="1"/>
  <c r="D714" i="1"/>
  <c r="D682" i="1"/>
  <c r="D650" i="1"/>
  <c r="D618" i="1"/>
  <c r="D586" i="1"/>
  <c r="D809" i="1"/>
  <c r="D777" i="1"/>
  <c r="D745" i="1"/>
  <c r="D713" i="1"/>
  <c r="D681" i="1"/>
  <c r="D649" i="1"/>
  <c r="D617" i="1"/>
  <c r="D585" i="1"/>
  <c r="D808" i="1"/>
  <c r="D776" i="1"/>
  <c r="D744" i="1"/>
  <c r="D712" i="1"/>
  <c r="D680" i="1"/>
  <c r="D648" i="1"/>
  <c r="D616" i="1"/>
  <c r="D584" i="1"/>
  <c r="D815" i="1"/>
  <c r="D783" i="1"/>
  <c r="D751" i="1"/>
  <c r="D719" i="1"/>
  <c r="D687" i="1"/>
  <c r="D655" i="1"/>
  <c r="D623" i="1"/>
  <c r="D591" i="1"/>
  <c r="D814" i="1"/>
  <c r="D782" i="1"/>
  <c r="D750" i="1"/>
  <c r="D718" i="1"/>
  <c r="D686" i="1"/>
  <c r="D654" i="1"/>
  <c r="D622" i="1"/>
  <c r="D590" i="1"/>
  <c r="D813" i="1"/>
  <c r="D781" i="1"/>
  <c r="D749" i="1"/>
  <c r="D717" i="1"/>
  <c r="D685" i="1"/>
  <c r="D653" i="1"/>
  <c r="D621" i="1"/>
  <c r="D589" i="1"/>
  <c r="D820" i="1"/>
  <c r="D788" i="1"/>
  <c r="D756" i="1"/>
  <c r="D724" i="1"/>
  <c r="D692" i="1"/>
  <c r="D660" i="1"/>
  <c r="D628" i="1"/>
  <c r="D596" i="1"/>
  <c r="D819" i="1"/>
  <c r="D787" i="1"/>
  <c r="D755" i="1"/>
  <c r="D723" i="1"/>
  <c r="D691" i="1"/>
  <c r="D659" i="1"/>
  <c r="D627" i="1"/>
  <c r="D595" i="1"/>
  <c r="D893" i="1"/>
  <c r="D894" i="1"/>
  <c r="D895" i="1"/>
  <c r="D896" i="1"/>
  <c r="D897" i="1"/>
  <c r="D898" i="1"/>
  <c r="D899" i="1"/>
  <c r="D900" i="1"/>
  <c r="D901" i="1"/>
  <c r="D902" i="1"/>
  <c r="D903" i="1"/>
  <c r="D904" i="1"/>
  <c r="D905" i="1"/>
  <c r="D906" i="1"/>
  <c r="D907" i="1"/>
  <c r="D908" i="1"/>
  <c r="D909" i="1"/>
  <c r="D910" i="1"/>
  <c r="D911" i="1"/>
  <c r="D912" i="1"/>
  <c r="D913" i="1"/>
  <c r="D914" i="1"/>
  <c r="D915" i="1"/>
  <c r="D916" i="1"/>
  <c r="D917" i="1"/>
  <c r="D918" i="1"/>
  <c r="D919" i="1"/>
  <c r="D920" i="1"/>
  <c r="D921" i="1"/>
  <c r="D922" i="1"/>
  <c r="D923" i="1"/>
  <c r="D924" i="1"/>
  <c r="D925" i="1"/>
  <c r="D926" i="1"/>
  <c r="D927" i="1"/>
  <c r="D928" i="1"/>
  <c r="D929" i="1"/>
  <c r="D930" i="1"/>
  <c r="D931" i="1"/>
  <c r="D932" i="1"/>
  <c r="G899" i="1"/>
  <c r="D933" i="1"/>
  <c r="C873" i="1"/>
  <c r="C872" i="1"/>
  <c r="C616" i="1"/>
  <c r="C887" i="1"/>
  <c r="C631" i="1"/>
  <c r="C641" i="1"/>
  <c r="C633" i="1"/>
  <c r="C729" i="1"/>
  <c r="C712" i="1"/>
  <c r="C456" i="1"/>
  <c r="C663" i="1"/>
  <c r="C449" i="1"/>
  <c r="C553" i="1"/>
  <c r="C832" i="1"/>
  <c r="C576" i="1"/>
  <c r="C783" i="1"/>
  <c r="C527" i="1"/>
  <c r="C489" i="1"/>
  <c r="C888" i="1"/>
  <c r="C632" i="1"/>
  <c r="C839" i="1"/>
  <c r="C583" i="1"/>
  <c r="G449" i="1"/>
  <c r="G801" i="1"/>
  <c r="G706" i="1"/>
  <c r="G450" i="1"/>
  <c r="G696" i="1"/>
  <c r="G440" i="1"/>
  <c r="G695" i="1"/>
  <c r="G439" i="1"/>
  <c r="G694" i="1"/>
  <c r="G438" i="1"/>
  <c r="G701" i="1"/>
  <c r="G445" i="1"/>
  <c r="G708" i="1"/>
  <c r="G505" i="1"/>
  <c r="G890" i="1"/>
  <c r="G634" i="1"/>
  <c r="G880" i="1"/>
  <c r="G624" i="1"/>
  <c r="G879" i="1"/>
  <c r="G623" i="1"/>
  <c r="G878" i="1"/>
  <c r="G622" i="1"/>
  <c r="G885" i="1"/>
  <c r="G629" i="1"/>
  <c r="G892" i="1"/>
  <c r="G636" i="1"/>
  <c r="G841" i="1"/>
  <c r="G497" i="1"/>
  <c r="G818" i="1"/>
  <c r="G562" i="1"/>
  <c r="G808" i="1"/>
  <c r="G552" i="1"/>
  <c r="G807" i="1"/>
  <c r="G551" i="1"/>
  <c r="G806" i="1"/>
  <c r="G550" i="1"/>
  <c r="G813" i="1"/>
  <c r="G713" i="1"/>
  <c r="G537" i="1"/>
  <c r="G802" i="1"/>
  <c r="G546" i="1"/>
  <c r="G728" i="1"/>
  <c r="G472" i="1"/>
  <c r="G663" i="1"/>
  <c r="G854" i="1"/>
  <c r="C841" i="1"/>
  <c r="C713" i="1"/>
  <c r="C857" i="1"/>
  <c r="C472" i="1"/>
  <c r="C463" i="1"/>
  <c r="C638" i="1"/>
  <c r="C885" i="1"/>
  <c r="C629" i="1"/>
  <c r="C884" i="1"/>
  <c r="C628" i="1"/>
  <c r="C892" i="1"/>
  <c r="C635" i="1"/>
  <c r="C834" i="1"/>
  <c r="C578" i="1"/>
  <c r="C681" i="1"/>
  <c r="C560" i="1"/>
  <c r="C551" i="1"/>
  <c r="C750" i="1"/>
  <c r="C494" i="1"/>
  <c r="C741" i="1"/>
  <c r="C485" i="1"/>
  <c r="C740" i="1"/>
  <c r="C484" i="1"/>
  <c r="C747" i="1"/>
  <c r="C491" i="1"/>
  <c r="C754" i="1"/>
  <c r="C498" i="1"/>
  <c r="C425" i="1"/>
  <c r="C544" i="1"/>
  <c r="C543" i="1"/>
  <c r="C742" i="1"/>
  <c r="C486" i="1"/>
  <c r="C733" i="1"/>
  <c r="C477" i="1"/>
  <c r="C668" i="1"/>
  <c r="C867" i="1"/>
  <c r="C611" i="1"/>
  <c r="C874" i="1"/>
  <c r="C618" i="1"/>
  <c r="C865" i="1"/>
  <c r="C736" i="1"/>
  <c r="C735" i="1"/>
  <c r="C774" i="1"/>
  <c r="C518" i="1"/>
  <c r="C880" i="1"/>
  <c r="C684" i="1"/>
  <c r="C499" i="1"/>
  <c r="C492" i="1"/>
  <c r="C493" i="1"/>
  <c r="C542" i="1"/>
  <c r="C687" i="1"/>
  <c r="C698" i="1"/>
  <c r="C639" i="1"/>
  <c r="C722" i="1"/>
  <c r="C715" i="1"/>
  <c r="C708" i="1"/>
  <c r="C709" i="1"/>
  <c r="C694" i="1"/>
  <c r="C496" i="1"/>
  <c r="C587" i="1"/>
  <c r="C418" i="1"/>
  <c r="C842" i="1"/>
  <c r="C723" i="1"/>
  <c r="C716" i="1"/>
  <c r="C717" i="1"/>
  <c r="C718" i="1"/>
  <c r="C528" i="1"/>
  <c r="C442" i="1"/>
  <c r="C643" i="1"/>
  <c r="C524" i="1"/>
  <c r="C429" i="1"/>
  <c r="C837" i="1"/>
  <c r="C854" i="1"/>
  <c r="C792" i="1"/>
  <c r="C664" i="1"/>
  <c r="C658" i="1"/>
  <c r="C539" i="1"/>
  <c r="C444" i="1"/>
  <c r="C844" i="1"/>
  <c r="C749" i="1"/>
  <c r="C734" i="1"/>
  <c r="C592" i="1"/>
  <c r="C790" i="1"/>
  <c r="C466" i="1"/>
  <c r="C866" i="1"/>
  <c r="C771" i="1"/>
  <c r="C652" i="1"/>
  <c r="C557" i="1"/>
  <c r="C502" i="1"/>
  <c r="C624" i="1"/>
  <c r="C474" i="1"/>
  <c r="C890" i="1"/>
  <c r="C779" i="1"/>
  <c r="C660" i="1"/>
  <c r="C573" i="1"/>
  <c r="C526" i="1"/>
  <c r="C623" i="1"/>
  <c r="G794" i="1"/>
  <c r="G656" i="1"/>
  <c r="G527" i="1"/>
  <c r="G470" i="1"/>
  <c r="G589" i="1"/>
  <c r="G668" i="1"/>
  <c r="G891" i="1"/>
  <c r="G635" i="1"/>
  <c r="G563" i="1"/>
  <c r="G555" i="1"/>
  <c r="G475" i="1"/>
  <c r="G595" i="1"/>
  <c r="G585" i="1"/>
  <c r="G658" i="1"/>
  <c r="G520" i="1"/>
  <c r="G774" i="1"/>
  <c r="G861" i="1"/>
  <c r="G485" i="1"/>
  <c r="G588" i="1"/>
  <c r="G819" i="1"/>
  <c r="G499" i="1"/>
  <c r="G611" i="1"/>
  <c r="G793" i="1"/>
  <c r="G839" i="1"/>
  <c r="G868" i="1"/>
  <c r="G756" i="1"/>
  <c r="G521" i="1"/>
  <c r="G650" i="1"/>
  <c r="G640" i="1"/>
  <c r="G639" i="1"/>
  <c r="G654" i="1"/>
  <c r="G741" i="1"/>
  <c r="G812" i="1"/>
  <c r="G500" i="1"/>
  <c r="G427" i="1"/>
  <c r="G659" i="1"/>
  <c r="G769" i="1"/>
  <c r="G746" i="1"/>
  <c r="G736" i="1"/>
  <c r="G735" i="1"/>
  <c r="G734" i="1"/>
  <c r="G845" i="1"/>
  <c r="G469" i="1"/>
  <c r="G644" i="1"/>
  <c r="G675" i="1"/>
  <c r="G606" i="1"/>
  <c r="G467" i="1"/>
  <c r="G593" i="1"/>
  <c r="G858" i="1"/>
  <c r="G848" i="1"/>
  <c r="G847" i="1"/>
  <c r="G846" i="1"/>
  <c r="G837" i="1"/>
  <c r="G461" i="1"/>
  <c r="G628" i="1"/>
  <c r="G859" i="1"/>
  <c r="G603" i="1"/>
  <c r="G711" i="1"/>
  <c r="G788" i="1"/>
  <c r="G451" i="1"/>
  <c r="G865" i="1"/>
  <c r="G458" i="1"/>
  <c r="G448" i="1"/>
  <c r="G447" i="1"/>
  <c r="G510" i="1"/>
  <c r="G525" i="1"/>
  <c r="G684" i="1"/>
  <c r="G843" i="1"/>
  <c r="G587" i="1"/>
  <c r="G889" i="1"/>
  <c r="G682" i="1"/>
  <c r="G672" i="1"/>
  <c r="G543" i="1"/>
  <c r="G478" i="1"/>
  <c r="G835" i="1"/>
  <c r="K797" i="1"/>
  <c r="K706" i="1"/>
  <c r="K716" i="1"/>
  <c r="K649" i="1"/>
  <c r="K614" i="1"/>
  <c r="K778" i="1"/>
  <c r="K639" i="1"/>
  <c r="K819" i="1"/>
  <c r="K640" i="1"/>
  <c r="K795" i="1"/>
  <c r="K694" i="1"/>
  <c r="K763" i="1"/>
  <c r="K755" i="1"/>
  <c r="K662" i="1"/>
  <c r="K677" i="1"/>
  <c r="K847" i="1"/>
  <c r="K749" i="1"/>
  <c r="K820" i="1"/>
  <c r="C769" i="1"/>
  <c r="C417" i="1"/>
  <c r="C808" i="1"/>
  <c r="C552" i="1"/>
  <c r="C823" i="1"/>
  <c r="C567" i="1"/>
  <c r="C577" i="1"/>
  <c r="C625" i="1"/>
  <c r="C721" i="1"/>
  <c r="C648" i="1"/>
  <c r="C855" i="1"/>
  <c r="C599" i="1"/>
  <c r="C585" i="1"/>
  <c r="C609" i="1"/>
  <c r="C768" i="1"/>
  <c r="C512" i="1"/>
  <c r="C719" i="1"/>
  <c r="C521" i="1"/>
  <c r="C545" i="1"/>
  <c r="C824" i="1"/>
  <c r="C568" i="1"/>
  <c r="C775" i="1"/>
  <c r="C519" i="1"/>
  <c r="G601" i="1"/>
  <c r="G569" i="1"/>
  <c r="G898" i="1"/>
  <c r="G642" i="1"/>
  <c r="G888" i="1"/>
  <c r="G632" i="1"/>
  <c r="G887" i="1"/>
  <c r="G631" i="1"/>
  <c r="G886" i="1"/>
  <c r="G630" i="1"/>
  <c r="G893" i="1"/>
  <c r="G637" i="1"/>
  <c r="G900" i="1"/>
  <c r="G849" i="1"/>
  <c r="G561" i="1"/>
  <c r="G826" i="1"/>
  <c r="G570" i="1"/>
  <c r="G816" i="1"/>
  <c r="G560" i="1"/>
  <c r="G815" i="1"/>
  <c r="G559" i="1"/>
  <c r="G814" i="1"/>
  <c r="G558" i="1"/>
  <c r="G821" i="1"/>
  <c r="G565" i="1"/>
  <c r="G828" i="1"/>
  <c r="G572" i="1"/>
  <c r="G833" i="1"/>
  <c r="G617" i="1"/>
  <c r="G754" i="1"/>
  <c r="G498" i="1"/>
  <c r="G744" i="1"/>
  <c r="G488" i="1"/>
  <c r="G743" i="1"/>
  <c r="G487" i="1"/>
  <c r="G742" i="1"/>
  <c r="G486" i="1"/>
  <c r="G749" i="1"/>
  <c r="G705" i="1"/>
  <c r="G489" i="1"/>
  <c r="G738" i="1"/>
  <c r="G482" i="1"/>
  <c r="G664" i="1"/>
  <c r="G855" i="1"/>
  <c r="G599" i="1"/>
  <c r="G790" i="1"/>
  <c r="C817" i="1"/>
  <c r="C833" i="1"/>
  <c r="C856" i="1"/>
  <c r="C831" i="1"/>
  <c r="C830" i="1"/>
  <c r="C574" i="1"/>
  <c r="C821" i="1"/>
  <c r="C565" i="1"/>
  <c r="C820" i="1"/>
  <c r="C564" i="1"/>
  <c r="C827" i="1"/>
  <c r="C571" i="1"/>
  <c r="C770" i="1"/>
  <c r="C514" i="1"/>
  <c r="C537" i="1"/>
  <c r="C432" i="1"/>
  <c r="C447" i="1"/>
  <c r="C686" i="1"/>
  <c r="C430" i="1"/>
  <c r="C677" i="1"/>
  <c r="C421" i="1"/>
  <c r="C676" i="1"/>
  <c r="C420" i="1"/>
  <c r="C683" i="1"/>
  <c r="C427" i="1"/>
  <c r="C690" i="1"/>
  <c r="C434" i="1"/>
  <c r="C849" i="1"/>
  <c r="C416" i="1"/>
  <c r="C439" i="1"/>
  <c r="C678" i="1"/>
  <c r="C422" i="1"/>
  <c r="C669" i="1"/>
  <c r="C860" i="1"/>
  <c r="C604" i="1"/>
  <c r="C803" i="1"/>
  <c r="C547" i="1"/>
  <c r="C810" i="1"/>
  <c r="C554" i="1"/>
  <c r="C433" i="1"/>
  <c r="C608" i="1"/>
  <c r="C607" i="1"/>
  <c r="C710" i="1"/>
  <c r="C454" i="1"/>
  <c r="C871" i="1"/>
  <c r="C506" i="1"/>
  <c r="C595" i="1"/>
  <c r="C588" i="1"/>
  <c r="C589" i="1"/>
  <c r="C670" i="1"/>
  <c r="C464" i="1"/>
  <c r="C787" i="1"/>
  <c r="C714" i="1"/>
  <c r="C826" i="1"/>
  <c r="C819" i="1"/>
  <c r="C812" i="1"/>
  <c r="C813" i="1"/>
  <c r="C822" i="1"/>
  <c r="C752" i="1"/>
  <c r="C580" i="1"/>
  <c r="C530" i="1"/>
  <c r="C891" i="1"/>
  <c r="C835" i="1"/>
  <c r="C828" i="1"/>
  <c r="C829" i="1"/>
  <c r="C846" i="1"/>
  <c r="C784" i="1"/>
  <c r="C738" i="1"/>
  <c r="C731" i="1"/>
  <c r="C636" i="1"/>
  <c r="C525" i="1"/>
  <c r="C470" i="1"/>
  <c r="C511" i="1"/>
  <c r="C689" i="1"/>
  <c r="C538" i="1"/>
  <c r="C762" i="1"/>
  <c r="C651" i="1"/>
  <c r="C532" i="1"/>
  <c r="C445" i="1"/>
  <c r="C845" i="1"/>
  <c r="C862" i="1"/>
  <c r="C848" i="1"/>
  <c r="C793" i="1"/>
  <c r="C570" i="1"/>
  <c r="C459" i="1"/>
  <c r="C859" i="1"/>
  <c r="C764" i="1"/>
  <c r="C653" i="1"/>
  <c r="C630" i="1"/>
  <c r="C482" i="1"/>
  <c r="C586" i="1"/>
  <c r="C467" i="1"/>
  <c r="C883" i="1"/>
  <c r="C772" i="1"/>
  <c r="C661" i="1"/>
  <c r="C654" i="1"/>
  <c r="C879" i="1"/>
  <c r="G649" i="1"/>
  <c r="G666" i="1"/>
  <c r="G528" i="1"/>
  <c r="G782" i="1"/>
  <c r="G869" i="1"/>
  <c r="G493" i="1"/>
  <c r="G596" i="1"/>
  <c r="G827" i="1"/>
  <c r="G571" i="1"/>
  <c r="G435" i="1"/>
  <c r="G867" i="1"/>
  <c r="G594" i="1"/>
  <c r="G677" i="1"/>
  <c r="G697" i="1"/>
  <c r="G530" i="1"/>
  <c r="G775" i="1"/>
  <c r="G662" i="1"/>
  <c r="G773" i="1"/>
  <c r="G820" i="1"/>
  <c r="G516" i="1"/>
  <c r="G755" i="1"/>
  <c r="G747" i="1"/>
  <c r="G419" i="1"/>
  <c r="G850" i="1"/>
  <c r="G455" i="1"/>
  <c r="G620" i="1"/>
  <c r="G460" i="1"/>
  <c r="G633" i="1"/>
  <c r="G522" i="1"/>
  <c r="G512" i="1"/>
  <c r="G511" i="1"/>
  <c r="G542" i="1"/>
  <c r="G653" i="1"/>
  <c r="G732" i="1"/>
  <c r="G436" i="1"/>
  <c r="G547" i="1"/>
  <c r="G421" i="1"/>
  <c r="G729" i="1"/>
  <c r="G618" i="1"/>
  <c r="G608" i="1"/>
  <c r="G607" i="1"/>
  <c r="G646" i="1"/>
  <c r="G733" i="1"/>
  <c r="G884" i="1"/>
  <c r="G564" i="1"/>
  <c r="G753" i="1"/>
  <c r="G453" i="1"/>
  <c r="G789" i="1"/>
  <c r="G641" i="1"/>
  <c r="G730" i="1"/>
  <c r="G720" i="1"/>
  <c r="G719" i="1"/>
  <c r="G726" i="1"/>
  <c r="G725" i="1"/>
  <c r="G876" i="1"/>
  <c r="G556" i="1"/>
  <c r="G795" i="1"/>
  <c r="G529" i="1"/>
  <c r="G838" i="1"/>
  <c r="G476" i="1"/>
  <c r="G465" i="1"/>
  <c r="G842" i="1"/>
  <c r="G832" i="1"/>
  <c r="G831" i="1"/>
  <c r="G830" i="1"/>
  <c r="G797" i="1"/>
  <c r="G429" i="1"/>
  <c r="G612" i="1"/>
  <c r="G779" i="1"/>
  <c r="G523" i="1"/>
  <c r="G433" i="1"/>
  <c r="G554" i="1"/>
  <c r="G544" i="1"/>
  <c r="G798" i="1"/>
  <c r="G597" i="1"/>
  <c r="G643" i="1"/>
  <c r="K852" i="1"/>
  <c r="K769" i="1"/>
  <c r="K787" i="1"/>
  <c r="K736" i="1"/>
  <c r="K645" i="1"/>
  <c r="K857" i="1"/>
  <c r="K734" i="1"/>
  <c r="K892" i="1"/>
  <c r="K743" i="1"/>
  <c r="K658" i="1"/>
  <c r="K625" i="1"/>
  <c r="K873" i="1"/>
  <c r="K618" i="1"/>
  <c r="K876" i="1"/>
  <c r="K867" i="1"/>
  <c r="K758" i="1"/>
  <c r="K604" i="1"/>
  <c r="K830" i="1"/>
  <c r="C889" i="1"/>
  <c r="C473" i="1"/>
  <c r="C744" i="1"/>
  <c r="C488" i="1"/>
  <c r="C759" i="1"/>
  <c r="C503" i="1"/>
  <c r="C513" i="1"/>
  <c r="C617" i="1"/>
  <c r="C840" i="1"/>
  <c r="C584" i="1"/>
  <c r="C791" i="1"/>
  <c r="C535" i="1"/>
  <c r="C569" i="1"/>
  <c r="C665" i="1"/>
  <c r="C704" i="1"/>
  <c r="C448" i="1"/>
  <c r="C655" i="1"/>
  <c r="C505" i="1"/>
  <c r="C601" i="1"/>
  <c r="C760" i="1"/>
  <c r="C504" i="1"/>
  <c r="C711" i="1"/>
  <c r="G665" i="1"/>
  <c r="G625" i="1"/>
  <c r="G834" i="1"/>
  <c r="G578" i="1"/>
  <c r="G824" i="1"/>
  <c r="G568" i="1"/>
  <c r="G823" i="1"/>
  <c r="G567" i="1"/>
  <c r="G822" i="1"/>
  <c r="G566" i="1"/>
  <c r="G829" i="1"/>
  <c r="G573" i="1"/>
  <c r="G836" i="1"/>
  <c r="G897" i="1"/>
  <c r="G681" i="1"/>
  <c r="G762" i="1"/>
  <c r="G506" i="1"/>
  <c r="G752" i="1"/>
  <c r="G496" i="1"/>
  <c r="G751" i="1"/>
  <c r="G495" i="1"/>
  <c r="G750" i="1"/>
  <c r="G494" i="1"/>
  <c r="G757" i="1"/>
  <c r="G501" i="1"/>
  <c r="G764" i="1"/>
  <c r="G508" i="1"/>
  <c r="G473" i="1"/>
  <c r="G673" i="1"/>
  <c r="G690" i="1"/>
  <c r="G434" i="1"/>
  <c r="G680" i="1"/>
  <c r="G424" i="1"/>
  <c r="G679" i="1"/>
  <c r="G423" i="1"/>
  <c r="G678" i="1"/>
  <c r="G422" i="1"/>
  <c r="G685" i="1"/>
  <c r="G825" i="1"/>
  <c r="G545" i="1"/>
  <c r="G674" i="1"/>
  <c r="G856" i="1"/>
  <c r="G600" i="1"/>
  <c r="G791" i="1"/>
  <c r="G535" i="1"/>
  <c r="C777" i="1"/>
  <c r="C457" i="1"/>
  <c r="C728" i="1"/>
  <c r="C703" i="1"/>
  <c r="C766" i="1"/>
  <c r="C510" i="1"/>
  <c r="C757" i="1"/>
  <c r="C501" i="1"/>
  <c r="C756" i="1"/>
  <c r="C500" i="1"/>
  <c r="C763" i="1"/>
  <c r="C507" i="1"/>
  <c r="C706" i="1"/>
  <c r="C450" i="1"/>
  <c r="C816" i="1"/>
  <c r="C807" i="1"/>
  <c r="C878" i="1"/>
  <c r="C622" i="1"/>
  <c r="C869" i="1"/>
  <c r="C613" i="1"/>
  <c r="C868" i="1"/>
  <c r="C612" i="1"/>
  <c r="C875" i="1"/>
  <c r="C619" i="1"/>
  <c r="C882" i="1"/>
  <c r="C626" i="1"/>
  <c r="C426" i="1"/>
  <c r="C800" i="1"/>
  <c r="C799" i="1"/>
  <c r="C870" i="1"/>
  <c r="C614" i="1"/>
  <c r="C861" i="1"/>
  <c r="C605" i="1"/>
  <c r="C796" i="1"/>
  <c r="C540" i="1"/>
  <c r="C739" i="1"/>
  <c r="C483" i="1"/>
  <c r="C746" i="1"/>
  <c r="C490" i="1"/>
  <c r="C481" i="1"/>
  <c r="C480" i="1"/>
  <c r="C479" i="1"/>
  <c r="C646" i="1"/>
  <c r="C785" i="1"/>
  <c r="C886" i="1"/>
  <c r="C602" i="1"/>
  <c r="C707" i="1"/>
  <c r="C700" i="1"/>
  <c r="C701" i="1"/>
  <c r="C798" i="1"/>
  <c r="C720" i="1"/>
  <c r="C780" i="1"/>
  <c r="C522" i="1"/>
  <c r="C515" i="1"/>
  <c r="C508" i="1"/>
  <c r="C509" i="1"/>
  <c r="C438" i="1"/>
  <c r="C487" i="1"/>
  <c r="C801" i="1"/>
  <c r="C581" i="1"/>
  <c r="C634" i="1"/>
  <c r="C523" i="1"/>
  <c r="C516" i="1"/>
  <c r="C517" i="1"/>
  <c r="C462" i="1"/>
  <c r="C495" i="1"/>
  <c r="C745" i="1"/>
  <c r="C435" i="1"/>
  <c r="C843" i="1"/>
  <c r="C724" i="1"/>
  <c r="C637" i="1"/>
  <c r="C598" i="1"/>
  <c r="C767" i="1"/>
  <c r="C794" i="1"/>
  <c r="C458" i="1"/>
  <c r="C858" i="1"/>
  <c r="C755" i="1"/>
  <c r="C644" i="1"/>
  <c r="C533" i="1"/>
  <c r="C478" i="1"/>
  <c r="C559" i="1"/>
  <c r="C468" i="1"/>
  <c r="C650" i="1"/>
  <c r="C666" i="1"/>
  <c r="C563" i="1"/>
  <c r="C452" i="1"/>
  <c r="C852" i="1"/>
  <c r="C765" i="1"/>
  <c r="C758" i="1"/>
  <c r="C691" i="1"/>
  <c r="C674" i="1"/>
  <c r="C579" i="1"/>
  <c r="C460" i="1"/>
  <c r="C876" i="1"/>
  <c r="C773" i="1"/>
  <c r="C782" i="1"/>
  <c r="C656" i="1"/>
  <c r="G761" i="1"/>
  <c r="G538" i="1"/>
  <c r="G783" i="1"/>
  <c r="G670" i="1"/>
  <c r="G781" i="1"/>
  <c r="G844" i="1"/>
  <c r="G524" i="1"/>
  <c r="G763" i="1"/>
  <c r="G507" i="1"/>
  <c r="G875" i="1"/>
  <c r="G739" i="1"/>
  <c r="G805" i="1"/>
  <c r="G532" i="1"/>
  <c r="G873" i="1"/>
  <c r="G776" i="1"/>
  <c r="G647" i="1"/>
  <c r="G574" i="1"/>
  <c r="G661" i="1"/>
  <c r="G740" i="1"/>
  <c r="G444" i="1"/>
  <c r="G691" i="1"/>
  <c r="G491" i="1"/>
  <c r="G539" i="1"/>
  <c r="G466" i="1"/>
  <c r="G718" i="1"/>
  <c r="G787" i="1"/>
  <c r="G707" i="1"/>
  <c r="G809" i="1"/>
  <c r="G896" i="1"/>
  <c r="G895" i="1"/>
  <c r="G894" i="1"/>
  <c r="G454" i="1"/>
  <c r="G557" i="1"/>
  <c r="G652" i="1"/>
  <c r="G811" i="1"/>
  <c r="G840" i="1"/>
  <c r="G771" i="1"/>
  <c r="G553" i="1"/>
  <c r="G490" i="1"/>
  <c r="G480" i="1"/>
  <c r="G479" i="1"/>
  <c r="G534" i="1"/>
  <c r="G645" i="1"/>
  <c r="G804" i="1"/>
  <c r="G492" i="1"/>
  <c r="G712" i="1"/>
  <c r="G692" i="1"/>
  <c r="G604" i="1"/>
  <c r="G817" i="1"/>
  <c r="G602" i="1"/>
  <c r="G592" i="1"/>
  <c r="G591" i="1"/>
  <c r="G638" i="1"/>
  <c r="G621" i="1"/>
  <c r="G796" i="1"/>
  <c r="G484" i="1"/>
  <c r="G731" i="1"/>
  <c r="G722" i="1"/>
  <c r="G518" i="1"/>
  <c r="G851" i="1"/>
  <c r="G513" i="1"/>
  <c r="G714" i="1"/>
  <c r="G704" i="1"/>
  <c r="G703" i="1"/>
  <c r="G710" i="1"/>
  <c r="G709" i="1"/>
  <c r="G860" i="1"/>
  <c r="G540" i="1"/>
  <c r="G715" i="1"/>
  <c r="G459" i="1"/>
  <c r="G609" i="1"/>
  <c r="G426" i="1"/>
  <c r="G799" i="1"/>
  <c r="G702" i="1"/>
  <c r="G852" i="1"/>
  <c r="D934" i="1"/>
  <c r="K596" i="1"/>
  <c r="K880" i="1"/>
  <c r="K858" i="1"/>
  <c r="K775" i="1"/>
  <c r="K708" i="1"/>
  <c r="K856" i="1"/>
  <c r="K765" i="1"/>
  <c r="K602" i="1"/>
  <c r="K774" i="1"/>
  <c r="K848" i="1"/>
  <c r="K663" i="1"/>
  <c r="K887" i="1"/>
  <c r="K824" i="1"/>
  <c r="K826" i="1"/>
  <c r="K730" i="1"/>
  <c r="K722" i="1"/>
  <c r="K802" i="1"/>
  <c r="C881" i="1"/>
  <c r="C465" i="1"/>
  <c r="C680" i="1"/>
  <c r="C424" i="1"/>
  <c r="C695" i="1"/>
  <c r="C705" i="1"/>
  <c r="C649" i="1"/>
  <c r="C673" i="1"/>
  <c r="C776" i="1"/>
  <c r="C520" i="1"/>
  <c r="C727" i="1"/>
  <c r="C471" i="1"/>
  <c r="C561" i="1"/>
  <c r="C657" i="1"/>
  <c r="C640" i="1"/>
  <c r="C847" i="1"/>
  <c r="C591" i="1"/>
  <c r="C497" i="1"/>
  <c r="C593" i="1"/>
  <c r="C696" i="1"/>
  <c r="C440" i="1"/>
  <c r="C647" i="1"/>
  <c r="G457" i="1"/>
  <c r="G745" i="1"/>
  <c r="G770" i="1"/>
  <c r="G514" i="1"/>
  <c r="G760" i="1"/>
  <c r="G504" i="1"/>
  <c r="G759" i="1"/>
  <c r="G503" i="1"/>
  <c r="G758" i="1"/>
  <c r="G502" i="1"/>
  <c r="G765" i="1"/>
  <c r="G509" i="1"/>
  <c r="G772" i="1"/>
  <c r="G857" i="1"/>
  <c r="G737" i="1"/>
  <c r="G698" i="1"/>
  <c r="G442" i="1"/>
  <c r="G688" i="1"/>
  <c r="G432" i="1"/>
  <c r="G687" i="1"/>
  <c r="G431" i="1"/>
  <c r="G686" i="1"/>
  <c r="G430" i="1"/>
  <c r="G693" i="1"/>
  <c r="G437" i="1"/>
  <c r="G700" i="1"/>
  <c r="G785" i="1"/>
  <c r="G441" i="1"/>
  <c r="G882" i="1"/>
  <c r="G626" i="1"/>
  <c r="G872" i="1"/>
  <c r="G616" i="1"/>
  <c r="G871" i="1"/>
  <c r="G615" i="1"/>
  <c r="G870" i="1"/>
  <c r="G614" i="1"/>
  <c r="G877" i="1"/>
  <c r="G657" i="1"/>
  <c r="G881" i="1"/>
  <c r="G866" i="1"/>
  <c r="G610" i="1"/>
  <c r="G792" i="1"/>
  <c r="G536" i="1"/>
  <c r="G727" i="1"/>
  <c r="G471" i="1"/>
  <c r="C753" i="1"/>
  <c r="C809" i="1"/>
  <c r="C600" i="1"/>
  <c r="C575" i="1"/>
  <c r="C702" i="1"/>
  <c r="C446" i="1"/>
  <c r="C693" i="1"/>
  <c r="C437" i="1"/>
  <c r="C692" i="1"/>
  <c r="C436" i="1"/>
  <c r="C699" i="1"/>
  <c r="C443" i="1"/>
  <c r="C642" i="1"/>
  <c r="C825" i="1"/>
  <c r="C688" i="1"/>
  <c r="C679" i="1"/>
  <c r="C814" i="1"/>
  <c r="C558" i="1"/>
  <c r="C805" i="1"/>
  <c r="C549" i="1"/>
  <c r="C804" i="1"/>
  <c r="C548" i="1"/>
  <c r="C811" i="1"/>
  <c r="C555" i="1"/>
  <c r="C818" i="1"/>
  <c r="C562" i="1"/>
  <c r="C761" i="1"/>
  <c r="C672" i="1"/>
  <c r="C671" i="1"/>
  <c r="C806" i="1"/>
  <c r="C550" i="1"/>
  <c r="C797" i="1"/>
  <c r="C541" i="1"/>
  <c r="C732" i="1"/>
  <c r="C476" i="1"/>
  <c r="C675" i="1"/>
  <c r="C419" i="1"/>
  <c r="C682" i="1"/>
  <c r="C697" i="1"/>
  <c r="C864" i="1"/>
  <c r="C863" i="1"/>
  <c r="C838" i="1"/>
  <c r="C582" i="1"/>
  <c r="C441" i="1"/>
  <c r="C475" i="1"/>
  <c r="C802" i="1"/>
  <c r="C795" i="1"/>
  <c r="C788" i="1"/>
  <c r="C789" i="1"/>
  <c r="C455" i="1"/>
  <c r="C737" i="1"/>
  <c r="C781" i="1"/>
  <c r="C610" i="1"/>
  <c r="C603" i="1"/>
  <c r="C596" i="1"/>
  <c r="C597" i="1"/>
  <c r="C566" i="1"/>
  <c r="C743" i="1"/>
  <c r="C594" i="1"/>
  <c r="C431" i="1"/>
  <c r="C730" i="1"/>
  <c r="C627" i="1"/>
  <c r="C620" i="1"/>
  <c r="C621" i="1"/>
  <c r="C590" i="1"/>
  <c r="C751" i="1"/>
  <c r="C685" i="1"/>
  <c r="C531" i="1"/>
  <c r="C428" i="1"/>
  <c r="C836" i="1"/>
  <c r="C725" i="1"/>
  <c r="C726" i="1"/>
  <c r="C536" i="1"/>
  <c r="C662" i="1"/>
  <c r="C546" i="1"/>
  <c r="C451" i="1"/>
  <c r="C851" i="1"/>
  <c r="C748" i="1"/>
  <c r="C645" i="1"/>
  <c r="C606" i="1"/>
  <c r="C815" i="1"/>
  <c r="C469" i="1"/>
  <c r="C850" i="1"/>
  <c r="C778" i="1"/>
  <c r="C659" i="1"/>
  <c r="C556" i="1"/>
  <c r="C453" i="1"/>
  <c r="C853" i="1"/>
  <c r="C615" i="1"/>
  <c r="C534" i="1"/>
  <c r="C786" i="1"/>
  <c r="C667" i="1"/>
  <c r="C572" i="1"/>
  <c r="C461" i="1"/>
  <c r="C877" i="1"/>
  <c r="C423" i="1"/>
  <c r="C529" i="1"/>
  <c r="G481" i="1"/>
  <c r="G784" i="1"/>
  <c r="G655" i="1"/>
  <c r="G582" i="1"/>
  <c r="G669" i="1"/>
  <c r="G748" i="1"/>
  <c r="G452" i="1"/>
  <c r="G699" i="1"/>
  <c r="G443" i="1"/>
  <c r="G683" i="1"/>
  <c r="G483" i="1"/>
  <c r="G548" i="1"/>
  <c r="G515" i="1"/>
  <c r="G786" i="1"/>
  <c r="G648" i="1"/>
  <c r="G519" i="1"/>
  <c r="G462" i="1"/>
  <c r="G581" i="1"/>
  <c r="G660" i="1"/>
  <c r="G883" i="1"/>
  <c r="G627" i="1"/>
  <c r="G428" i="1"/>
  <c r="G577" i="1"/>
  <c r="G584" i="1"/>
  <c r="G717" i="1"/>
  <c r="G517" i="1"/>
  <c r="G778" i="1"/>
  <c r="G768" i="1"/>
  <c r="G767" i="1"/>
  <c r="G766" i="1"/>
  <c r="G853" i="1"/>
  <c r="G477" i="1"/>
  <c r="G580" i="1"/>
  <c r="G619" i="1"/>
  <c r="G533" i="1"/>
  <c r="G721" i="1"/>
  <c r="G874" i="1"/>
  <c r="G864" i="1"/>
  <c r="G863" i="1"/>
  <c r="G862" i="1"/>
  <c r="G446" i="1"/>
  <c r="G549" i="1"/>
  <c r="G724" i="1"/>
  <c r="G803" i="1"/>
  <c r="G583" i="1"/>
  <c r="G723" i="1"/>
  <c r="G579" i="1"/>
  <c r="G425" i="1"/>
  <c r="G474" i="1"/>
  <c r="G464" i="1"/>
  <c r="G463" i="1"/>
  <c r="G526" i="1"/>
  <c r="G541" i="1"/>
  <c r="G716" i="1"/>
  <c r="G420" i="1"/>
  <c r="G667" i="1"/>
  <c r="G456" i="1"/>
  <c r="G613" i="1"/>
  <c r="G531" i="1"/>
  <c r="G689" i="1"/>
  <c r="G586" i="1"/>
  <c r="G576" i="1"/>
  <c r="G575" i="1"/>
  <c r="G598" i="1"/>
  <c r="G605" i="1"/>
  <c r="G780" i="1"/>
  <c r="G468" i="1"/>
  <c r="G651" i="1"/>
  <c r="G777" i="1"/>
  <c r="G810" i="1"/>
  <c r="G800" i="1"/>
  <c r="G671" i="1"/>
  <c r="G590" i="1"/>
  <c r="G676" i="1"/>
  <c r="K651" i="1"/>
  <c r="K653" i="1"/>
  <c r="K886" i="1"/>
  <c r="K870" i="1"/>
  <c r="K771" i="1"/>
  <c r="K600" i="1"/>
  <c r="K756" i="1"/>
  <c r="K609" i="1"/>
  <c r="K597" i="1"/>
  <c r="K783" i="1"/>
  <c r="K701" i="1"/>
  <c r="K565" i="1"/>
  <c r="K751" i="1"/>
  <c r="K592" i="1"/>
  <c r="K601" i="1"/>
  <c r="K823" i="1"/>
  <c r="K801" i="1"/>
  <c r="G901" i="1"/>
  <c r="K696" i="1"/>
  <c r="K855" i="1"/>
  <c r="K879" i="1"/>
  <c r="K828" i="1"/>
  <c r="K664" i="1"/>
  <c r="K634" i="1"/>
  <c r="K715" i="1"/>
  <c r="K691" i="1"/>
  <c r="K835" i="1"/>
  <c r="K840" i="1"/>
  <c r="K761" i="1"/>
  <c r="K621" i="1"/>
  <c r="K647" i="1"/>
  <c r="K779" i="1"/>
  <c r="K654" i="1"/>
  <c r="K745" i="1"/>
  <c r="K679" i="1"/>
  <c r="K785" i="1"/>
  <c r="K672" i="1"/>
  <c r="K788" i="1"/>
  <c r="K791" i="1"/>
  <c r="K591" i="1"/>
  <c r="K586" i="1"/>
  <c r="K588" i="1"/>
  <c r="K719" i="1"/>
  <c r="K890" i="1"/>
  <c r="K579" i="1"/>
  <c r="K611" i="1"/>
  <c r="K842" i="1"/>
  <c r="K731" i="1"/>
  <c r="K617" i="1"/>
  <c r="K863" i="1"/>
  <c r="K759" i="1"/>
  <c r="K657" i="1"/>
  <c r="K582" i="1"/>
  <c r="K681" i="1"/>
  <c r="K837" i="1"/>
  <c r="K633" i="1"/>
  <c r="K780" i="1"/>
  <c r="K839" i="1"/>
  <c r="K563" i="1"/>
  <c r="K577" i="1"/>
  <c r="K660" i="1"/>
  <c r="K889" i="1"/>
  <c r="K836" i="1"/>
  <c r="K631" i="1"/>
  <c r="K764" i="1"/>
  <c r="K773" i="1"/>
  <c r="K866" i="1"/>
  <c r="K874" i="1"/>
  <c r="K804" i="1"/>
  <c r="K882" i="1"/>
  <c r="K615" i="1"/>
  <c r="K746" i="1"/>
  <c r="K606" i="1"/>
  <c r="K713" i="1"/>
  <c r="K860" i="1"/>
  <c r="K608" i="1"/>
  <c r="K635" i="1"/>
  <c r="K641" i="1"/>
  <c r="K724" i="1"/>
  <c r="K794" i="1"/>
  <c r="K629" i="1"/>
  <c r="K735" i="1"/>
  <c r="K884" i="1"/>
  <c r="K566" i="1"/>
  <c r="K643" i="1"/>
  <c r="K659" i="1"/>
  <c r="K590" i="1"/>
  <c r="K667" i="1"/>
  <c r="K576" i="1"/>
  <c r="K747" i="1"/>
  <c r="K575" i="1"/>
  <c r="K698" i="1"/>
  <c r="K869" i="1"/>
  <c r="K569" i="1"/>
  <c r="K644" i="1"/>
  <c r="K642" i="1"/>
  <c r="K733" i="1"/>
  <c r="K673" i="1"/>
  <c r="K568" i="1"/>
  <c r="K690" i="1"/>
  <c r="K637" i="1"/>
  <c r="K695" i="1"/>
  <c r="K723" i="1"/>
  <c r="K718" i="1"/>
  <c r="K689" i="1"/>
  <c r="K741" i="1"/>
  <c r="K680" i="1"/>
  <c r="K700" i="1"/>
  <c r="K803" i="1"/>
  <c r="K808" i="1"/>
  <c r="K821" i="1"/>
  <c r="K704" i="1"/>
  <c r="K583" i="1"/>
  <c r="K628" i="1"/>
  <c r="K737" i="1"/>
  <c r="K753" i="1"/>
  <c r="K564" i="1"/>
  <c r="K805" i="1"/>
  <c r="K811" i="1"/>
  <c r="K748" i="1"/>
  <c r="K744" i="1"/>
  <c r="K818" i="1"/>
  <c r="K573" i="1"/>
  <c r="K705" i="1"/>
  <c r="K809" i="1"/>
  <c r="K760" i="1"/>
  <c r="C893" i="1"/>
  <c r="K799" i="1"/>
  <c r="K652" i="1"/>
  <c r="K738" i="1"/>
  <c r="K650" i="1"/>
  <c r="K762" i="1"/>
  <c r="K674" i="1"/>
  <c r="K798" i="1"/>
  <c r="K891" i="1"/>
  <c r="K717" i="1"/>
  <c r="K800" i="1"/>
  <c r="K859" i="1"/>
  <c r="K833" i="1"/>
  <c r="K605" i="1"/>
  <c r="K885" i="1"/>
  <c r="K888" i="1"/>
  <c r="K750" i="1"/>
  <c r="K712" i="1"/>
  <c r="K846" i="1"/>
  <c r="K878" i="1"/>
  <c r="K668" i="1"/>
  <c r="K676" i="1"/>
  <c r="K567" i="1"/>
  <c r="K871" i="1"/>
  <c r="K675" i="1"/>
  <c r="K862" i="1"/>
  <c r="K626" i="1"/>
  <c r="K789" i="1"/>
  <c r="K864" i="1"/>
  <c r="K572" i="1"/>
  <c r="K578" i="1"/>
  <c r="K669" i="1"/>
  <c r="K784" i="1"/>
  <c r="K623" i="1"/>
  <c r="K816" i="1"/>
  <c r="K727" i="1"/>
  <c r="K655" i="1"/>
  <c r="K772" i="1"/>
  <c r="K589" i="1"/>
  <c r="K671" i="1"/>
  <c r="K812" i="1"/>
  <c r="K832" i="1"/>
  <c r="K684" i="1"/>
  <c r="K831" i="1"/>
  <c r="K699" i="1"/>
  <c r="K806" i="1"/>
  <c r="K865" i="1"/>
  <c r="K581" i="1"/>
  <c r="K587" i="1"/>
  <c r="K776" i="1"/>
  <c r="K702" i="1"/>
  <c r="K688" i="1"/>
  <c r="K595" i="1"/>
  <c r="K630" i="1"/>
  <c r="K656" i="1"/>
  <c r="K620" i="1"/>
  <c r="K687" i="1"/>
  <c r="K570" i="1"/>
  <c r="K638" i="1"/>
  <c r="K665" i="1"/>
  <c r="K613" i="1"/>
  <c r="K777" i="1"/>
  <c r="K729" i="1"/>
  <c r="K685" i="1"/>
  <c r="K709" i="1"/>
  <c r="K851" i="1"/>
  <c r="K725" i="1"/>
  <c r="K619" i="1"/>
  <c r="K632" i="1"/>
  <c r="K646" i="1"/>
  <c r="K728" i="1"/>
  <c r="K714" i="1"/>
  <c r="K844" i="1"/>
  <c r="K739" i="1"/>
  <c r="K849" i="1"/>
  <c r="K881" i="1"/>
  <c r="K670" i="1"/>
  <c r="K707" i="1"/>
  <c r="K607" i="1"/>
  <c r="K740" i="1"/>
  <c r="K622" i="1"/>
  <c r="K571" i="1"/>
  <c r="D935" i="1"/>
  <c r="K732" i="1"/>
  <c r="K854" i="1"/>
  <c r="K661" i="1"/>
  <c r="K754" i="1"/>
  <c r="K838" i="1"/>
  <c r="K692" i="1"/>
  <c r="K814" i="1"/>
  <c r="K853" i="1"/>
  <c r="K616" i="1"/>
  <c r="K781" i="1"/>
  <c r="K766" i="1"/>
  <c r="K875" i="1"/>
  <c r="K883" i="1"/>
  <c r="K790" i="1"/>
  <c r="K580" i="1"/>
  <c r="K807" i="1"/>
  <c r="K603" i="1"/>
  <c r="K703" i="1"/>
  <c r="K850" i="1"/>
  <c r="K678" i="1"/>
  <c r="K721" i="1"/>
  <c r="K796" i="1"/>
  <c r="K770" i="1"/>
  <c r="K861" i="1"/>
  <c r="K810" i="1"/>
  <c r="K845" i="1"/>
  <c r="K593" i="1"/>
  <c r="K841" i="1"/>
  <c r="K697" i="1"/>
  <c r="K624" i="1"/>
  <c r="K813" i="1"/>
  <c r="K686" i="1"/>
  <c r="K648" i="1"/>
  <c r="K829" i="1"/>
  <c r="K768" i="1"/>
  <c r="K612" i="1"/>
  <c r="K767" i="1"/>
  <c r="K627" i="1"/>
  <c r="K742" i="1"/>
  <c r="K793" i="1"/>
  <c r="K868" i="1"/>
  <c r="K834" i="1"/>
  <c r="K815" i="1"/>
  <c r="K682" i="1"/>
  <c r="K817" i="1"/>
  <c r="K610" i="1"/>
  <c r="K594" i="1"/>
  <c r="K720" i="1"/>
  <c r="K574" i="1"/>
  <c r="K782" i="1"/>
  <c r="K752" i="1"/>
  <c r="K710" i="1"/>
  <c r="K825" i="1"/>
  <c r="K693" i="1"/>
  <c r="K792" i="1"/>
  <c r="K636" i="1"/>
  <c r="K711" i="1"/>
  <c r="K786" i="1"/>
  <c r="K877" i="1"/>
  <c r="K843" i="1"/>
  <c r="K598" i="1"/>
  <c r="K822" i="1"/>
  <c r="K872" i="1"/>
  <c r="K827" i="1"/>
  <c r="K726" i="1"/>
  <c r="K585" i="1"/>
  <c r="K757" i="1"/>
  <c r="K584" i="1"/>
  <c r="K683" i="1"/>
  <c r="K599" i="1"/>
  <c r="K666" i="1"/>
  <c r="K562" i="1"/>
  <c r="G902" i="1"/>
  <c r="K893" i="1"/>
  <c r="C894" i="1"/>
  <c r="D936" i="1"/>
  <c r="G903" i="1"/>
  <c r="K894" i="1"/>
  <c r="C895" i="1"/>
  <c r="D937" i="1"/>
  <c r="D938" i="1"/>
  <c r="K895" i="1"/>
  <c r="G904" i="1"/>
  <c r="C896" i="1"/>
  <c r="G905" i="1"/>
  <c r="K896" i="1"/>
  <c r="C897" i="1"/>
  <c r="D939" i="1"/>
  <c r="G906" i="1"/>
  <c r="C898" i="1"/>
  <c r="D940" i="1"/>
  <c r="K897" i="1"/>
  <c r="D941" i="1"/>
  <c r="G907" i="1"/>
  <c r="K898" i="1"/>
  <c r="C899" i="1"/>
  <c r="D943" i="1"/>
  <c r="C900" i="1"/>
  <c r="D942" i="1"/>
  <c r="K899" i="1"/>
  <c r="G908" i="1"/>
  <c r="D944" i="1"/>
  <c r="C901" i="1"/>
  <c r="K900" i="1"/>
  <c r="G909" i="1"/>
  <c r="D945" i="1"/>
  <c r="C902" i="1"/>
  <c r="K901" i="1"/>
  <c r="G910" i="1"/>
  <c r="D946" i="1"/>
  <c r="C903" i="1"/>
  <c r="K902" i="1"/>
  <c r="G911" i="1"/>
  <c r="D947" i="1"/>
  <c r="C904" i="1"/>
  <c r="K903" i="1"/>
  <c r="G912" i="1"/>
  <c r="D948" i="1"/>
  <c r="C905" i="1"/>
  <c r="K904" i="1"/>
  <c r="G913" i="1"/>
  <c r="D949" i="1"/>
  <c r="C906" i="1"/>
  <c r="K905" i="1"/>
  <c r="G914" i="1"/>
  <c r="D950" i="1"/>
  <c r="C907" i="1"/>
  <c r="D951" i="1"/>
  <c r="K906" i="1"/>
  <c r="G915" i="1"/>
  <c r="C908" i="1"/>
  <c r="G916" i="1"/>
  <c r="K907" i="1"/>
  <c r="K908" i="1"/>
  <c r="G917" i="1"/>
  <c r="C909" i="1"/>
  <c r="G918" i="1"/>
  <c r="C910" i="1"/>
  <c r="K909" i="1"/>
  <c r="G919" i="1"/>
  <c r="C911" i="1"/>
  <c r="K910" i="1"/>
  <c r="K911" i="1"/>
  <c r="G920" i="1"/>
  <c r="C912" i="1"/>
  <c r="K912" i="1"/>
  <c r="G921" i="1"/>
  <c r="C913" i="1"/>
  <c r="K913" i="1"/>
  <c r="G922" i="1"/>
  <c r="C914" i="1"/>
  <c r="G923" i="1"/>
  <c r="K914" i="1"/>
  <c r="C915" i="1"/>
  <c r="K915" i="1"/>
  <c r="G924" i="1"/>
  <c r="C916" i="1"/>
  <c r="K916" i="1"/>
  <c r="G925" i="1"/>
  <c r="C917" i="1"/>
  <c r="C918" i="1"/>
  <c r="K917" i="1"/>
  <c r="G926" i="1"/>
  <c r="K918" i="1"/>
  <c r="G927" i="1"/>
  <c r="C919" i="1"/>
  <c r="G928" i="1"/>
  <c r="C920" i="1"/>
  <c r="K919" i="1"/>
  <c r="K920" i="1"/>
  <c r="G929" i="1"/>
  <c r="C921" i="1"/>
  <c r="K921" i="1"/>
  <c r="G930" i="1"/>
  <c r="C922" i="1"/>
  <c r="K922" i="1"/>
  <c r="G931" i="1"/>
  <c r="C923" i="1"/>
  <c r="K923" i="1"/>
  <c r="G932" i="1"/>
  <c r="C924" i="1"/>
  <c r="G933" i="1"/>
  <c r="K924" i="1"/>
  <c r="C925" i="1"/>
  <c r="K925" i="1"/>
  <c r="G934" i="1"/>
  <c r="C926" i="1"/>
  <c r="G935" i="1"/>
  <c r="K926" i="1"/>
  <c r="C927" i="1"/>
  <c r="G936" i="1"/>
  <c r="K927" i="1"/>
  <c r="C928" i="1"/>
  <c r="G937" i="1"/>
  <c r="K928" i="1"/>
  <c r="C929" i="1"/>
  <c r="G938" i="1"/>
  <c r="C930" i="1"/>
  <c r="K929" i="1"/>
  <c r="K930" i="1"/>
  <c r="G939" i="1"/>
  <c r="C931" i="1"/>
  <c r="K931" i="1"/>
  <c r="G940" i="1"/>
  <c r="C932" i="1"/>
  <c r="K932" i="1"/>
  <c r="G941" i="1"/>
  <c r="C933" i="1"/>
  <c r="G942" i="1"/>
  <c r="G943" i="1"/>
  <c r="C934" i="1"/>
  <c r="K933" i="1"/>
  <c r="K934" i="1"/>
  <c r="C935" i="1"/>
  <c r="G944" i="1"/>
  <c r="K935" i="1"/>
  <c r="G945" i="1"/>
  <c r="C936" i="1"/>
  <c r="C937" i="1"/>
  <c r="G946" i="1"/>
  <c r="K936" i="1"/>
  <c r="C938" i="1"/>
  <c r="G947" i="1"/>
  <c r="K937" i="1"/>
  <c r="G948" i="1"/>
  <c r="C939" i="1"/>
  <c r="K938" i="1"/>
  <c r="G949" i="1"/>
  <c r="K939" i="1"/>
  <c r="C940" i="1"/>
  <c r="G950" i="1"/>
  <c r="C941" i="1"/>
  <c r="G951" i="1"/>
  <c r="K940" i="1"/>
  <c r="C943" i="1"/>
  <c r="K941" i="1"/>
  <c r="C942" i="1"/>
  <c r="C944" i="1"/>
  <c r="K942" i="1"/>
  <c r="K943" i="1"/>
  <c r="C945" i="1"/>
  <c r="K944" i="1"/>
  <c r="C946" i="1"/>
  <c r="K945" i="1"/>
  <c r="C947" i="1"/>
  <c r="K946" i="1"/>
  <c r="C948" i="1"/>
  <c r="K947" i="1"/>
  <c r="C949" i="1"/>
  <c r="K948" i="1"/>
  <c r="C950" i="1"/>
  <c r="K949" i="1"/>
  <c r="C951" i="1"/>
  <c r="K951" i="1"/>
  <c r="K950" i="1"/>
  <c r="F891" i="1"/>
  <c r="F885" i="1"/>
  <c r="F873" i="1"/>
  <c r="F865" i="1"/>
  <c r="F849" i="1"/>
  <c r="F837" i="1"/>
  <c r="F821" i="1"/>
  <c r="F809" i="1"/>
  <c r="F797" i="1"/>
  <c r="F749" i="1"/>
  <c r="F416" i="1"/>
  <c r="F569" i="1"/>
  <c r="F722" i="1"/>
  <c r="F445" i="1"/>
  <c r="F464" i="1"/>
  <c r="F639" i="1"/>
  <c r="F622" i="1"/>
  <c r="F783" i="1"/>
  <c r="F513" i="1"/>
  <c r="F666" i="1"/>
  <c r="F453" i="1"/>
  <c r="F502" i="1"/>
  <c r="F457" i="1"/>
  <c r="F554" i="1"/>
  <c r="F887" i="1"/>
  <c r="F883" i="1"/>
  <c r="F879" i="1"/>
  <c r="F875" i="1"/>
  <c r="F871" i="1"/>
  <c r="F867" i="1"/>
  <c r="F863" i="1"/>
  <c r="F859" i="1"/>
  <c r="F855" i="1"/>
  <c r="F851" i="1"/>
  <c r="F847" i="1"/>
  <c r="F843" i="1"/>
  <c r="F839" i="1"/>
  <c r="F835" i="1"/>
  <c r="F831" i="1"/>
  <c r="F827" i="1"/>
  <c r="F823" i="1"/>
  <c r="F819" i="1"/>
  <c r="F815" i="1"/>
  <c r="F811" i="1"/>
  <c r="F807" i="1"/>
  <c r="F803" i="1"/>
  <c r="F799" i="1"/>
  <c r="F795" i="1"/>
  <c r="F791" i="1"/>
  <c r="F439" i="1"/>
  <c r="F425" i="1"/>
  <c r="F723" i="1"/>
  <c r="F511" i="1"/>
  <c r="F586" i="1"/>
  <c r="F437" i="1"/>
  <c r="F550" i="1"/>
  <c r="F455" i="1"/>
  <c r="F711" i="1"/>
  <c r="F544" i="1"/>
  <c r="F441" i="1"/>
  <c r="F697" i="1"/>
  <c r="F594" i="1"/>
  <c r="F419" i="1"/>
  <c r="F675" i="1"/>
  <c r="F573" i="1"/>
  <c r="F534" i="1"/>
  <c r="F489" i="1"/>
  <c r="F621" i="1"/>
  <c r="F561" i="1"/>
  <c r="F494" i="1"/>
  <c r="F750" i="1"/>
  <c r="F655" i="1"/>
  <c r="F488" i="1"/>
  <c r="F744" i="1"/>
  <c r="F641" i="1"/>
  <c r="F538" i="1"/>
  <c r="F427" i="1"/>
  <c r="F683" i="1"/>
  <c r="F581" i="1"/>
  <c r="F603" i="1"/>
  <c r="F630" i="1"/>
  <c r="F535" i="1"/>
  <c r="F432" i="1"/>
  <c r="F688" i="1"/>
  <c r="F585" i="1"/>
  <c r="F418" i="1"/>
  <c r="F674" i="1"/>
  <c r="F563" i="1"/>
  <c r="F461" i="1"/>
  <c r="F717" i="1"/>
  <c r="F726" i="1"/>
  <c r="F578" i="1"/>
  <c r="F478" i="1"/>
  <c r="F472" i="1"/>
  <c r="F778" i="1"/>
  <c r="F629" i="1"/>
  <c r="F638" i="1"/>
  <c r="F543" i="1"/>
  <c r="F440" i="1"/>
  <c r="F696" i="1"/>
  <c r="F593" i="1"/>
  <c r="F426" i="1"/>
  <c r="F682" i="1"/>
  <c r="F571" i="1"/>
  <c r="F892" i="1"/>
  <c r="F661" i="1"/>
  <c r="F454" i="1"/>
  <c r="F710" i="1"/>
  <c r="F551" i="1"/>
  <c r="F448" i="1"/>
  <c r="F704" i="1"/>
  <c r="F601" i="1"/>
  <c r="F498" i="1"/>
  <c r="F754" i="1"/>
  <c r="F643" i="1"/>
  <c r="F541" i="1"/>
  <c r="F598" i="1"/>
  <c r="F553" i="1"/>
  <c r="F659" i="1"/>
  <c r="F447" i="1"/>
  <c r="F522" i="1"/>
  <c r="F590" i="1"/>
  <c r="F431" i="1"/>
  <c r="F687" i="1"/>
  <c r="F584" i="1"/>
  <c r="F417" i="1"/>
  <c r="F673" i="1"/>
  <c r="F570" i="1"/>
  <c r="F459" i="1"/>
  <c r="F715" i="1"/>
  <c r="F549" i="1"/>
  <c r="F724" i="1"/>
  <c r="F652" i="1"/>
  <c r="F596" i="1"/>
  <c r="F644" i="1"/>
  <c r="F756" i="1"/>
  <c r="F500" i="1"/>
  <c r="F444" i="1"/>
  <c r="F556" i="1"/>
  <c r="F508" i="1"/>
  <c r="F548" i="1"/>
  <c r="F732" i="1"/>
  <c r="F476" i="1"/>
  <c r="F881" i="1"/>
  <c r="F869" i="1"/>
  <c r="F857" i="1"/>
  <c r="F845" i="1"/>
  <c r="F833" i="1"/>
  <c r="F825" i="1"/>
  <c r="F813" i="1"/>
  <c r="F801" i="1"/>
  <c r="F789" i="1"/>
  <c r="F664" i="1"/>
  <c r="F583" i="1"/>
  <c r="F672" i="1"/>
  <c r="F466" i="1"/>
  <c r="F547" i="1"/>
  <c r="F701" i="1"/>
  <c r="F642" i="1"/>
  <c r="F757" i="1"/>
  <c r="F527" i="1"/>
  <c r="F616" i="1"/>
  <c r="F769" i="1"/>
  <c r="F555" i="1"/>
  <c r="F709" i="1"/>
  <c r="F758" i="1"/>
  <c r="F663" i="1"/>
  <c r="F560" i="1"/>
  <c r="F713" i="1"/>
  <c r="F546" i="1"/>
  <c r="F691" i="1"/>
  <c r="F780" i="1"/>
  <c r="F465" i="1"/>
  <c r="F890" i="1"/>
  <c r="F886" i="1"/>
  <c r="F882" i="1"/>
  <c r="F878" i="1"/>
  <c r="F874" i="1"/>
  <c r="F870" i="1"/>
  <c r="F866" i="1"/>
  <c r="F862" i="1"/>
  <c r="F858" i="1"/>
  <c r="F854" i="1"/>
  <c r="F850" i="1"/>
  <c r="F846" i="1"/>
  <c r="F842" i="1"/>
  <c r="F838" i="1"/>
  <c r="F834" i="1"/>
  <c r="F830" i="1"/>
  <c r="F826" i="1"/>
  <c r="F822" i="1"/>
  <c r="F818" i="1"/>
  <c r="F814" i="1"/>
  <c r="F810" i="1"/>
  <c r="F806" i="1"/>
  <c r="F802" i="1"/>
  <c r="F798" i="1"/>
  <c r="F794" i="1"/>
  <c r="F790" i="1"/>
  <c r="F662" i="1"/>
  <c r="F450" i="1"/>
  <c r="F493" i="1"/>
  <c r="F703" i="1"/>
  <c r="F714" i="1"/>
  <c r="F565" i="1"/>
  <c r="F614" i="1"/>
  <c r="F519" i="1"/>
  <c r="F775" i="1"/>
  <c r="F608" i="1"/>
  <c r="F505" i="1"/>
  <c r="F761" i="1"/>
  <c r="F658" i="1"/>
  <c r="F483" i="1"/>
  <c r="F739" i="1"/>
  <c r="F637" i="1"/>
  <c r="F695" i="1"/>
  <c r="F681" i="1"/>
  <c r="F734" i="1"/>
  <c r="F650" i="1"/>
  <c r="F558" i="1"/>
  <c r="F463" i="1"/>
  <c r="F719" i="1"/>
  <c r="F552" i="1"/>
  <c r="F449" i="1"/>
  <c r="F705" i="1"/>
  <c r="F602" i="1"/>
  <c r="F491" i="1"/>
  <c r="F747" i="1"/>
  <c r="F645" i="1"/>
  <c r="F438" i="1"/>
  <c r="F694" i="1"/>
  <c r="F599" i="1"/>
  <c r="F496" i="1"/>
  <c r="F752" i="1"/>
  <c r="F649" i="1"/>
  <c r="F482" i="1"/>
  <c r="F738" i="1"/>
  <c r="F627" i="1"/>
  <c r="F525" i="1"/>
  <c r="F781" i="1"/>
  <c r="F631" i="1"/>
  <c r="F467" i="1"/>
  <c r="F670" i="1"/>
  <c r="F433" i="1"/>
  <c r="F539" i="1"/>
  <c r="F446" i="1"/>
  <c r="F702" i="1"/>
  <c r="F607" i="1"/>
  <c r="F504" i="1"/>
  <c r="F760" i="1"/>
  <c r="F657" i="1"/>
  <c r="F490" i="1"/>
  <c r="F746" i="1"/>
  <c r="F635" i="1"/>
  <c r="F469" i="1"/>
  <c r="F725" i="1"/>
  <c r="F518" i="1"/>
  <c r="F774" i="1"/>
  <c r="F615" i="1"/>
  <c r="F512" i="1"/>
  <c r="F768" i="1"/>
  <c r="F665" i="1"/>
  <c r="F562" i="1"/>
  <c r="F451" i="1"/>
  <c r="F707" i="1"/>
  <c r="F605" i="1"/>
  <c r="F759" i="1"/>
  <c r="F745" i="1"/>
  <c r="F429" i="1"/>
  <c r="F728" i="1"/>
  <c r="F693" i="1"/>
  <c r="F654" i="1"/>
  <c r="F495" i="1"/>
  <c r="F751" i="1"/>
  <c r="F648" i="1"/>
  <c r="F481" i="1"/>
  <c r="F737" i="1"/>
  <c r="F634" i="1"/>
  <c r="F523" i="1"/>
  <c r="F779" i="1"/>
  <c r="F613" i="1"/>
  <c r="F660" i="1"/>
  <c r="F588" i="1"/>
  <c r="F468" i="1"/>
  <c r="F580" i="1"/>
  <c r="F692" i="1"/>
  <c r="F436" i="1"/>
  <c r="F748" i="1"/>
  <c r="F492" i="1"/>
  <c r="F740" i="1"/>
  <c r="F484" i="1"/>
  <c r="F668" i="1"/>
  <c r="F626" i="1"/>
  <c r="F515" i="1"/>
  <c r="F771" i="1"/>
  <c r="F669" i="1"/>
  <c r="F528" i="1"/>
  <c r="F514" i="1"/>
  <c r="F685" i="1"/>
  <c r="F497" i="1"/>
  <c r="F462" i="1"/>
  <c r="F718" i="1"/>
  <c r="F559" i="1"/>
  <c r="F456" i="1"/>
  <c r="F712" i="1"/>
  <c r="F545" i="1"/>
  <c r="F442" i="1"/>
  <c r="F698" i="1"/>
  <c r="F587" i="1"/>
  <c r="F421" i="1"/>
  <c r="F677" i="1"/>
  <c r="F532" i="1"/>
  <c r="F524" i="1"/>
  <c r="F772" i="1"/>
  <c r="F516" i="1"/>
  <c r="F628" i="1"/>
  <c r="F764" i="1"/>
  <c r="F684" i="1"/>
  <c r="F428" i="1"/>
  <c r="F676" i="1"/>
  <c r="F420" i="1"/>
  <c r="F604" i="1"/>
  <c r="F889" i="1"/>
  <c r="F877" i="1"/>
  <c r="F861" i="1"/>
  <c r="F853" i="1"/>
  <c r="F841" i="1"/>
  <c r="F829" i="1"/>
  <c r="F817" i="1"/>
  <c r="F805" i="1"/>
  <c r="F793" i="1"/>
  <c r="F567" i="1"/>
  <c r="F770" i="1"/>
  <c r="F475" i="1"/>
  <c r="F422" i="1"/>
  <c r="F678" i="1"/>
  <c r="F435" i="1"/>
  <c r="F589" i="1"/>
  <c r="F656" i="1"/>
  <c r="F787" i="1"/>
  <c r="F575" i="1"/>
  <c r="F689" i="1"/>
  <c r="F731" i="1"/>
  <c r="F510" i="1"/>
  <c r="F766" i="1"/>
  <c r="F671" i="1"/>
  <c r="F568" i="1"/>
  <c r="F721" i="1"/>
  <c r="F443" i="1"/>
  <c r="F699" i="1"/>
  <c r="F533" i="1"/>
  <c r="F503" i="1"/>
  <c r="F582" i="1"/>
  <c r="F423" i="1"/>
  <c r="F679" i="1"/>
  <c r="F576" i="1"/>
  <c r="F473" i="1"/>
  <c r="F729" i="1"/>
  <c r="F888" i="1"/>
  <c r="F884" i="1"/>
  <c r="F880" i="1"/>
  <c r="F876" i="1"/>
  <c r="F872" i="1"/>
  <c r="F868" i="1"/>
  <c r="F864" i="1"/>
  <c r="F860" i="1"/>
  <c r="F856" i="1"/>
  <c r="F852" i="1"/>
  <c r="F848" i="1"/>
  <c r="F844" i="1"/>
  <c r="F840" i="1"/>
  <c r="F836" i="1"/>
  <c r="F832" i="1"/>
  <c r="F828" i="1"/>
  <c r="F824" i="1"/>
  <c r="F820" i="1"/>
  <c r="F816" i="1"/>
  <c r="F812" i="1"/>
  <c r="F808" i="1"/>
  <c r="F804" i="1"/>
  <c r="F800" i="1"/>
  <c r="F796" i="1"/>
  <c r="F792" i="1"/>
  <c r="F788" i="1"/>
  <c r="F592" i="1"/>
  <c r="F531" i="1"/>
  <c r="F606" i="1"/>
  <c r="F625" i="1"/>
  <c r="F667" i="1"/>
  <c r="F486" i="1"/>
  <c r="F742" i="1"/>
  <c r="F647" i="1"/>
  <c r="F480" i="1"/>
  <c r="F736" i="1"/>
  <c r="F633" i="1"/>
  <c r="F530" i="1"/>
  <c r="F786" i="1"/>
  <c r="F611" i="1"/>
  <c r="F509" i="1"/>
  <c r="F765" i="1"/>
  <c r="F720" i="1"/>
  <c r="F595" i="1"/>
  <c r="F600" i="1"/>
  <c r="F430" i="1"/>
  <c r="F686" i="1"/>
  <c r="F591" i="1"/>
  <c r="F424" i="1"/>
  <c r="F680" i="1"/>
  <c r="F577" i="1"/>
  <c r="F474" i="1"/>
  <c r="F730" i="1"/>
  <c r="F619" i="1"/>
  <c r="F517" i="1"/>
  <c r="F773" i="1"/>
  <c r="F566" i="1"/>
  <c r="F471" i="1"/>
  <c r="F727" i="1"/>
  <c r="F624" i="1"/>
  <c r="F521" i="1"/>
  <c r="F777" i="1"/>
  <c r="F610" i="1"/>
  <c r="F499" i="1"/>
  <c r="F755" i="1"/>
  <c r="F653" i="1"/>
  <c r="F470" i="1"/>
  <c r="F617" i="1"/>
  <c r="F557" i="1"/>
  <c r="F767" i="1"/>
  <c r="F458" i="1"/>
  <c r="F501" i="1"/>
  <c r="F574" i="1"/>
  <c r="F479" i="1"/>
  <c r="F735" i="1"/>
  <c r="F632" i="1"/>
  <c r="F529" i="1"/>
  <c r="F785" i="1"/>
  <c r="F618" i="1"/>
  <c r="F507" i="1"/>
  <c r="F763" i="1"/>
  <c r="F597" i="1"/>
  <c r="F536" i="1"/>
  <c r="F646" i="1"/>
  <c r="F487" i="1"/>
  <c r="F743" i="1"/>
  <c r="F640" i="1"/>
  <c r="F537" i="1"/>
  <c r="F434" i="1"/>
  <c r="F690" i="1"/>
  <c r="F579" i="1"/>
  <c r="F477" i="1"/>
  <c r="F733" i="1"/>
  <c r="F784" i="1"/>
  <c r="F706" i="1"/>
  <c r="F542" i="1"/>
  <c r="F753" i="1"/>
  <c r="F526" i="1"/>
  <c r="F782" i="1"/>
  <c r="F623" i="1"/>
  <c r="F520" i="1"/>
  <c r="F776" i="1"/>
  <c r="F609" i="1"/>
  <c r="F506" i="1"/>
  <c r="F762" i="1"/>
  <c r="F651" i="1"/>
  <c r="F485" i="1"/>
  <c r="F741" i="1"/>
  <c r="F716" i="1"/>
  <c r="F460" i="1"/>
  <c r="F708" i="1"/>
  <c r="F452" i="1"/>
  <c r="F564" i="1"/>
  <c r="F572" i="1"/>
  <c r="F620" i="1"/>
  <c r="F700" i="1"/>
  <c r="F612" i="1"/>
  <c r="F636" i="1"/>
  <c r="F540" i="1"/>
  <c r="F893" i="1"/>
  <c r="F894" i="1"/>
  <c r="F895" i="1"/>
  <c r="F896" i="1"/>
  <c r="E891" i="1"/>
  <c r="J890" i="1"/>
  <c r="J884" i="1"/>
  <c r="J872" i="1"/>
  <c r="J856" i="1"/>
  <c r="J824" i="1"/>
  <c r="J889" i="1"/>
  <c r="J885" i="1"/>
  <c r="J881" i="1"/>
  <c r="J877" i="1"/>
  <c r="J873" i="1"/>
  <c r="J869" i="1"/>
  <c r="J865" i="1"/>
  <c r="J861" i="1"/>
  <c r="J857" i="1"/>
  <c r="J853" i="1"/>
  <c r="J849" i="1"/>
  <c r="J845" i="1"/>
  <c r="J841" i="1"/>
  <c r="J837" i="1"/>
  <c r="J833" i="1"/>
  <c r="J829" i="1"/>
  <c r="J825" i="1"/>
  <c r="J821" i="1"/>
  <c r="J817" i="1"/>
  <c r="J813" i="1"/>
  <c r="J809" i="1"/>
  <c r="J805" i="1"/>
  <c r="J801" i="1"/>
  <c r="J797" i="1"/>
  <c r="J793" i="1"/>
  <c r="J789" i="1"/>
  <c r="J785" i="1"/>
  <c r="J699" i="1"/>
  <c r="J592" i="1"/>
  <c r="J665" i="1"/>
  <c r="J746" i="1"/>
  <c r="J580" i="1"/>
  <c r="J597" i="1"/>
  <c r="J670" i="1"/>
  <c r="J608" i="1"/>
  <c r="J681" i="1"/>
  <c r="J698" i="1"/>
  <c r="J707" i="1"/>
  <c r="J724" i="1"/>
  <c r="J622" i="1"/>
  <c r="J754" i="1"/>
  <c r="J616" i="1"/>
  <c r="J689" i="1"/>
  <c r="J706" i="1"/>
  <c r="J715" i="1"/>
  <c r="J732" i="1"/>
  <c r="J566" i="1"/>
  <c r="J728" i="1"/>
  <c r="J605" i="1"/>
  <c r="J752" i="1"/>
  <c r="J761" i="1"/>
  <c r="J778" i="1"/>
  <c r="J612" i="1"/>
  <c r="J693" i="1"/>
  <c r="J702" i="1"/>
  <c r="J632" i="1"/>
  <c r="J641" i="1"/>
  <c r="J658" i="1"/>
  <c r="J731" i="1"/>
  <c r="J573" i="1"/>
  <c r="J582" i="1"/>
  <c r="J600" i="1"/>
  <c r="J640" i="1"/>
  <c r="J649" i="1"/>
  <c r="J666" i="1"/>
  <c r="J739" i="1"/>
  <c r="J581" i="1"/>
  <c r="J590" i="1"/>
  <c r="J664" i="1"/>
  <c r="J648" i="1"/>
  <c r="J657" i="1"/>
  <c r="J738" i="1"/>
  <c r="J572" i="1"/>
  <c r="J589" i="1"/>
  <c r="J598" i="1"/>
  <c r="J751" i="1"/>
  <c r="J735" i="1"/>
  <c r="J663" i="1"/>
  <c r="J591" i="1"/>
  <c r="J767" i="1"/>
  <c r="J679" i="1"/>
  <c r="J567" i="1"/>
  <c r="E887" i="1"/>
  <c r="E883" i="1"/>
  <c r="E879" i="1"/>
  <c r="E875" i="1"/>
  <c r="E871" i="1"/>
  <c r="E867" i="1"/>
  <c r="E863" i="1"/>
  <c r="E859" i="1"/>
  <c r="E855" i="1"/>
  <c r="E851" i="1"/>
  <c r="E847" i="1"/>
  <c r="E843" i="1"/>
  <c r="E839" i="1"/>
  <c r="E835" i="1"/>
  <c r="E831" i="1"/>
  <c r="E826" i="1"/>
  <c r="E822" i="1"/>
  <c r="E818" i="1"/>
  <c r="E814" i="1"/>
  <c r="E810" i="1"/>
  <c r="E806" i="1"/>
  <c r="E802" i="1"/>
  <c r="E798" i="1"/>
  <c r="E794" i="1"/>
  <c r="E790" i="1"/>
  <c r="E786" i="1"/>
  <c r="E673" i="1"/>
  <c r="E636" i="1"/>
  <c r="E648" i="1"/>
  <c r="E683" i="1"/>
  <c r="E528" i="1"/>
  <c r="E625" i="1"/>
  <c r="E498" i="1"/>
  <c r="E754" i="1"/>
  <c r="E627" i="1"/>
  <c r="E524" i="1"/>
  <c r="E780" i="1"/>
  <c r="E621" i="1"/>
  <c r="E518" i="1"/>
  <c r="E774" i="1"/>
  <c r="E664" i="1"/>
  <c r="E547" i="1"/>
  <c r="E630" i="1"/>
  <c r="E681" i="1"/>
  <c r="E747" i="1"/>
  <c r="E741" i="1"/>
  <c r="E656" i="1"/>
  <c r="E633" i="1"/>
  <c r="E506" i="1"/>
  <c r="E762" i="1"/>
  <c r="E635" i="1"/>
  <c r="E468" i="1"/>
  <c r="E724" i="1"/>
  <c r="E629" i="1"/>
  <c r="E526" i="1"/>
  <c r="E782" i="1"/>
  <c r="E608" i="1"/>
  <c r="E674" i="1"/>
  <c r="E669" i="1"/>
  <c r="E617" i="1"/>
  <c r="E580" i="1"/>
  <c r="E720" i="1"/>
  <c r="E641" i="1"/>
  <c r="E514" i="1"/>
  <c r="E770" i="1"/>
  <c r="E643" i="1"/>
  <c r="E540" i="1"/>
  <c r="E445" i="1"/>
  <c r="E701" i="1"/>
  <c r="E598" i="1"/>
  <c r="E488" i="1"/>
  <c r="E744" i="1"/>
  <c r="E677" i="1"/>
  <c r="E649" i="1"/>
  <c r="E522" i="1"/>
  <c r="E778" i="1"/>
  <c r="E651" i="1"/>
  <c r="E484" i="1"/>
  <c r="E740" i="1"/>
  <c r="E645" i="1"/>
  <c r="E542" i="1"/>
  <c r="E428" i="1"/>
  <c r="E688" i="1"/>
  <c r="E546" i="1"/>
  <c r="E541" i="1"/>
  <c r="E776" i="1"/>
  <c r="E644" i="1"/>
  <c r="E465" i="1"/>
  <c r="E721" i="1"/>
  <c r="E658" i="1"/>
  <c r="E595" i="1"/>
  <c r="E492" i="1"/>
  <c r="E748" i="1"/>
  <c r="E653" i="1"/>
  <c r="E486" i="1"/>
  <c r="E742" i="1"/>
  <c r="E632" i="1"/>
  <c r="E473" i="1"/>
  <c r="E729" i="1"/>
  <c r="E666" i="1"/>
  <c r="E603" i="1"/>
  <c r="E500" i="1"/>
  <c r="E756" i="1"/>
  <c r="E661" i="1"/>
  <c r="E558" i="1"/>
  <c r="E448" i="1"/>
  <c r="E704" i="1"/>
  <c r="E767" i="1"/>
  <c r="E511" i="1"/>
  <c r="E759" i="1"/>
  <c r="E503" i="1"/>
  <c r="E519" i="1"/>
  <c r="E559" i="1"/>
  <c r="E743" i="1"/>
  <c r="E487" i="1"/>
  <c r="E735" i="1"/>
  <c r="E479" i="1"/>
  <c r="E535" i="1"/>
  <c r="E772" i="1"/>
  <c r="J868" i="1"/>
  <c r="J852" i="1"/>
  <c r="J840" i="1"/>
  <c r="J832" i="1"/>
  <c r="J820" i="1"/>
  <c r="J816" i="1"/>
  <c r="J812" i="1"/>
  <c r="J808" i="1"/>
  <c r="J804" i="1"/>
  <c r="J800" i="1"/>
  <c r="J796" i="1"/>
  <c r="J792" i="1"/>
  <c r="J788" i="1"/>
  <c r="J784" i="1"/>
  <c r="J892" i="1"/>
  <c r="J656" i="1"/>
  <c r="J729" i="1"/>
  <c r="J627" i="1"/>
  <c r="J644" i="1"/>
  <c r="J661" i="1"/>
  <c r="J734" i="1"/>
  <c r="J672" i="1"/>
  <c r="J745" i="1"/>
  <c r="J762" i="1"/>
  <c r="J771" i="1"/>
  <c r="J613" i="1"/>
  <c r="J686" i="1"/>
  <c r="J635" i="1"/>
  <c r="J680" i="1"/>
  <c r="J753" i="1"/>
  <c r="J770" i="1"/>
  <c r="J779" i="1"/>
  <c r="J621" i="1"/>
  <c r="J630" i="1"/>
  <c r="J673" i="1"/>
  <c r="J614" i="1"/>
  <c r="J569" i="1"/>
  <c r="J586" i="1"/>
  <c r="J595" i="1"/>
  <c r="J676" i="1"/>
  <c r="J757" i="1"/>
  <c r="J766" i="1"/>
  <c r="J696" i="1"/>
  <c r="J705" i="1"/>
  <c r="J722" i="1"/>
  <c r="J620" i="1"/>
  <c r="J637" i="1"/>
  <c r="J646" i="1"/>
  <c r="J763" i="1"/>
  <c r="J704" i="1"/>
  <c r="J713" i="1"/>
  <c r="J730" i="1"/>
  <c r="J628" i="1"/>
  <c r="J645" i="1"/>
  <c r="J654" i="1"/>
  <c r="J690" i="1"/>
  <c r="J712" i="1"/>
  <c r="J721" i="1"/>
  <c r="J619" i="1"/>
  <c r="J636" i="1"/>
  <c r="J653" i="1"/>
  <c r="J662" i="1"/>
  <c r="J687" i="1"/>
  <c r="J671" i="1"/>
  <c r="J599" i="1"/>
  <c r="J711" i="1"/>
  <c r="J703" i="1"/>
  <c r="J759" i="1"/>
  <c r="E890" i="1"/>
  <c r="E886" i="1"/>
  <c r="E882" i="1"/>
  <c r="E878" i="1"/>
  <c r="E874" i="1"/>
  <c r="E870" i="1"/>
  <c r="E866" i="1"/>
  <c r="E862" i="1"/>
  <c r="E858" i="1"/>
  <c r="E854" i="1"/>
  <c r="E850" i="1"/>
  <c r="E846" i="1"/>
  <c r="E842" i="1"/>
  <c r="E838" i="1"/>
  <c r="E834" i="1"/>
  <c r="E830" i="1"/>
  <c r="E825" i="1"/>
  <c r="E821" i="1"/>
  <c r="E817" i="1"/>
  <c r="E813" i="1"/>
  <c r="E809" i="1"/>
  <c r="E805" i="1"/>
  <c r="E801" i="1"/>
  <c r="E797" i="1"/>
  <c r="E793" i="1"/>
  <c r="E789" i="1"/>
  <c r="E785" i="1"/>
  <c r="E482" i="1"/>
  <c r="E477" i="1"/>
  <c r="E421" i="1"/>
  <c r="E516" i="1"/>
  <c r="E429" i="1"/>
  <c r="E689" i="1"/>
  <c r="E562" i="1"/>
  <c r="E431" i="1"/>
  <c r="E691" i="1"/>
  <c r="E588" i="1"/>
  <c r="E425" i="1"/>
  <c r="E685" i="1"/>
  <c r="E582" i="1"/>
  <c r="E472" i="1"/>
  <c r="E728" i="1"/>
  <c r="E508" i="1"/>
  <c r="E456" i="1"/>
  <c r="E422" i="1"/>
  <c r="E452" i="1"/>
  <c r="E446" i="1"/>
  <c r="E441" i="1"/>
  <c r="E697" i="1"/>
  <c r="E570" i="1"/>
  <c r="E443" i="1"/>
  <c r="E699" i="1"/>
  <c r="E532" i="1"/>
  <c r="E437" i="1"/>
  <c r="E693" i="1"/>
  <c r="E590" i="1"/>
  <c r="E436" i="1"/>
  <c r="E672" i="1"/>
  <c r="E433" i="1"/>
  <c r="E438" i="1"/>
  <c r="E745" i="1"/>
  <c r="E549" i="1"/>
  <c r="E449" i="1"/>
  <c r="E705" i="1"/>
  <c r="E578" i="1"/>
  <c r="E451" i="1"/>
  <c r="E707" i="1"/>
  <c r="E604" i="1"/>
  <c r="E509" i="1"/>
  <c r="E765" i="1"/>
  <c r="E662" i="1"/>
  <c r="E552" i="1"/>
  <c r="E435" i="1"/>
  <c r="E457" i="1"/>
  <c r="E713" i="1"/>
  <c r="E586" i="1"/>
  <c r="E459" i="1"/>
  <c r="E715" i="1"/>
  <c r="E548" i="1"/>
  <c r="E453" i="1"/>
  <c r="E709" i="1"/>
  <c r="E606" i="1"/>
  <c r="E496" i="1"/>
  <c r="E752" i="1"/>
  <c r="E675" i="1"/>
  <c r="E502" i="1"/>
  <c r="E489" i="1"/>
  <c r="E485" i="1"/>
  <c r="E529" i="1"/>
  <c r="E466" i="1"/>
  <c r="E722" i="1"/>
  <c r="E659" i="1"/>
  <c r="E556" i="1"/>
  <c r="E461" i="1"/>
  <c r="E717" i="1"/>
  <c r="E550" i="1"/>
  <c r="E440" i="1"/>
  <c r="E696" i="1"/>
  <c r="E537" i="1"/>
  <c r="E474" i="1"/>
  <c r="E730" i="1"/>
  <c r="E667" i="1"/>
  <c r="E564" i="1"/>
  <c r="E469" i="1"/>
  <c r="E725" i="1"/>
  <c r="E622" i="1"/>
  <c r="E512" i="1"/>
  <c r="E775" i="1"/>
  <c r="E703" i="1"/>
  <c r="E447" i="1"/>
  <c r="E695" i="1"/>
  <c r="E439" i="1"/>
  <c r="E751" i="1"/>
  <c r="E495" i="1"/>
  <c r="E679" i="1"/>
  <c r="E419" i="1"/>
  <c r="E671" i="1"/>
  <c r="E727" i="1"/>
  <c r="E471" i="1"/>
  <c r="J891" i="1"/>
  <c r="J888" i="1"/>
  <c r="J876" i="1"/>
  <c r="J860" i="1"/>
  <c r="J844" i="1"/>
  <c r="J828" i="1"/>
  <c r="J887" i="1"/>
  <c r="J883" i="1"/>
  <c r="J879" i="1"/>
  <c r="J875" i="1"/>
  <c r="J871" i="1"/>
  <c r="J867" i="1"/>
  <c r="J863" i="1"/>
  <c r="J859" i="1"/>
  <c r="J855" i="1"/>
  <c r="J851" i="1"/>
  <c r="J847" i="1"/>
  <c r="J843" i="1"/>
  <c r="J839" i="1"/>
  <c r="J835" i="1"/>
  <c r="J831" i="1"/>
  <c r="J827" i="1"/>
  <c r="J823" i="1"/>
  <c r="J819" i="1"/>
  <c r="J815" i="1"/>
  <c r="J811" i="1"/>
  <c r="J807" i="1"/>
  <c r="J803" i="1"/>
  <c r="J799" i="1"/>
  <c r="J795" i="1"/>
  <c r="J791" i="1"/>
  <c r="J787" i="1"/>
  <c r="J783" i="1"/>
  <c r="J780" i="1"/>
  <c r="J720" i="1"/>
  <c r="J618" i="1"/>
  <c r="J691" i="1"/>
  <c r="J708" i="1"/>
  <c r="J725" i="1"/>
  <c r="J626" i="1"/>
  <c r="J736" i="1"/>
  <c r="J570" i="1"/>
  <c r="J579" i="1"/>
  <c r="J596" i="1"/>
  <c r="J677" i="1"/>
  <c r="J750" i="1"/>
  <c r="J588" i="1"/>
  <c r="J744" i="1"/>
  <c r="J578" i="1"/>
  <c r="J587" i="1"/>
  <c r="J604" i="1"/>
  <c r="J685" i="1"/>
  <c r="J694" i="1"/>
  <c r="J571" i="1"/>
  <c r="J624" i="1"/>
  <c r="J633" i="1"/>
  <c r="J650" i="1"/>
  <c r="J659" i="1"/>
  <c r="J740" i="1"/>
  <c r="J574" i="1"/>
  <c r="J609" i="1"/>
  <c r="J760" i="1"/>
  <c r="J769" i="1"/>
  <c r="J603" i="1"/>
  <c r="J684" i="1"/>
  <c r="J701" i="1"/>
  <c r="J710" i="1"/>
  <c r="J652" i="1"/>
  <c r="J768" i="1"/>
  <c r="J777" i="1"/>
  <c r="J611" i="1"/>
  <c r="J692" i="1"/>
  <c r="J709" i="1"/>
  <c r="J718" i="1"/>
  <c r="J733" i="1"/>
  <c r="J776" i="1"/>
  <c r="J610" i="1"/>
  <c r="J683" i="1"/>
  <c r="J700" i="1"/>
  <c r="J717" i="1"/>
  <c r="J726" i="1"/>
  <c r="J623" i="1"/>
  <c r="J607" i="1"/>
  <c r="J719" i="1"/>
  <c r="J647" i="1"/>
  <c r="J639" i="1"/>
  <c r="J695" i="1"/>
  <c r="E889" i="1"/>
  <c r="E885" i="1"/>
  <c r="E881" i="1"/>
  <c r="E877" i="1"/>
  <c r="E873" i="1"/>
  <c r="E869" i="1"/>
  <c r="E865" i="1"/>
  <c r="E861" i="1"/>
  <c r="E857" i="1"/>
  <c r="E853" i="1"/>
  <c r="E849" i="1"/>
  <c r="E845" i="1"/>
  <c r="E841" i="1"/>
  <c r="E837" i="1"/>
  <c r="E833" i="1"/>
  <c r="E829" i="1"/>
  <c r="E824" i="1"/>
  <c r="E820" i="1"/>
  <c r="E816" i="1"/>
  <c r="E812" i="1"/>
  <c r="E808" i="1"/>
  <c r="E804" i="1"/>
  <c r="E800" i="1"/>
  <c r="E796" i="1"/>
  <c r="E792" i="1"/>
  <c r="E788" i="1"/>
  <c r="E784" i="1"/>
  <c r="E738" i="1"/>
  <c r="E733" i="1"/>
  <c r="E618" i="1"/>
  <c r="E613" i="1"/>
  <c r="E497" i="1"/>
  <c r="E753" i="1"/>
  <c r="E626" i="1"/>
  <c r="E499" i="1"/>
  <c r="E755" i="1"/>
  <c r="E652" i="1"/>
  <c r="E493" i="1"/>
  <c r="E749" i="1"/>
  <c r="E646" i="1"/>
  <c r="E536" i="1"/>
  <c r="E545" i="1"/>
  <c r="E764" i="1"/>
  <c r="E712" i="1"/>
  <c r="E746" i="1"/>
  <c r="E708" i="1"/>
  <c r="E638" i="1"/>
  <c r="E505" i="1"/>
  <c r="E761" i="1"/>
  <c r="E634" i="1"/>
  <c r="E507" i="1"/>
  <c r="E763" i="1"/>
  <c r="E596" i="1"/>
  <c r="E501" i="1"/>
  <c r="E757" i="1"/>
  <c r="E654" i="1"/>
  <c r="E480" i="1"/>
  <c r="E736" i="1"/>
  <c r="E739" i="1"/>
  <c r="E694" i="1"/>
  <c r="E554" i="1"/>
  <c r="E510" i="1"/>
  <c r="E513" i="1"/>
  <c r="E769" i="1"/>
  <c r="E642" i="1"/>
  <c r="E515" i="1"/>
  <c r="E771" i="1"/>
  <c r="E668" i="1"/>
  <c r="E573" i="1"/>
  <c r="E470" i="1"/>
  <c r="E726" i="1"/>
  <c r="E616" i="1"/>
  <c r="E434" i="1"/>
  <c r="E521" i="1"/>
  <c r="E777" i="1"/>
  <c r="E650" i="1"/>
  <c r="E523" i="1"/>
  <c r="E779" i="1"/>
  <c r="E612" i="1"/>
  <c r="E517" i="1"/>
  <c r="E773" i="1"/>
  <c r="E670" i="1"/>
  <c r="E560" i="1"/>
  <c r="E481" i="1"/>
  <c r="E444" i="1"/>
  <c r="E758" i="1"/>
  <c r="E682" i="1"/>
  <c r="E766" i="1"/>
  <c r="E593" i="1"/>
  <c r="E530" i="1"/>
  <c r="E467" i="1"/>
  <c r="E723" i="1"/>
  <c r="E620" i="1"/>
  <c r="E525" i="1"/>
  <c r="E781" i="1"/>
  <c r="E614" i="1"/>
  <c r="E504" i="1"/>
  <c r="E760" i="1"/>
  <c r="E601" i="1"/>
  <c r="E538" i="1"/>
  <c r="E475" i="1"/>
  <c r="E731" i="1"/>
  <c r="E628" i="1"/>
  <c r="E533" i="1"/>
  <c r="E426" i="1"/>
  <c r="E686" i="1"/>
  <c r="E576" i="1"/>
  <c r="E591" i="1"/>
  <c r="E639" i="1"/>
  <c r="E527" i="1"/>
  <c r="E631" i="1"/>
  <c r="E719" i="1"/>
  <c r="E687" i="1"/>
  <c r="E427" i="1"/>
  <c r="E615" i="1"/>
  <c r="E655" i="1"/>
  <c r="E607" i="1"/>
  <c r="E663" i="1"/>
  <c r="E828" i="1"/>
  <c r="J880" i="1"/>
  <c r="J864" i="1"/>
  <c r="J848" i="1"/>
  <c r="J836" i="1"/>
  <c r="J886" i="1"/>
  <c r="J882" i="1"/>
  <c r="J878" i="1"/>
  <c r="J874" i="1"/>
  <c r="J870" i="1"/>
  <c r="J866" i="1"/>
  <c r="J862" i="1"/>
  <c r="J858" i="1"/>
  <c r="J854" i="1"/>
  <c r="J850" i="1"/>
  <c r="J846" i="1"/>
  <c r="J842" i="1"/>
  <c r="J838" i="1"/>
  <c r="J834" i="1"/>
  <c r="J830" i="1"/>
  <c r="J826" i="1"/>
  <c r="J822" i="1"/>
  <c r="J818" i="1"/>
  <c r="J814" i="1"/>
  <c r="J810" i="1"/>
  <c r="J806" i="1"/>
  <c r="J802" i="1"/>
  <c r="J798" i="1"/>
  <c r="J794" i="1"/>
  <c r="J790" i="1"/>
  <c r="J786" i="1"/>
  <c r="J782" i="1"/>
  <c r="J678" i="1"/>
  <c r="J601" i="1"/>
  <c r="J682" i="1"/>
  <c r="J755" i="1"/>
  <c r="J772" i="1"/>
  <c r="J606" i="1"/>
  <c r="J669" i="1"/>
  <c r="J617" i="1"/>
  <c r="J634" i="1"/>
  <c r="J643" i="1"/>
  <c r="J660" i="1"/>
  <c r="J741" i="1"/>
  <c r="J737" i="1"/>
  <c r="J742" i="1"/>
  <c r="J625" i="1"/>
  <c r="J642" i="1"/>
  <c r="J651" i="1"/>
  <c r="J668" i="1"/>
  <c r="J749" i="1"/>
  <c r="J758" i="1"/>
  <c r="J716" i="1"/>
  <c r="J688" i="1"/>
  <c r="J697" i="1"/>
  <c r="J714" i="1"/>
  <c r="J723" i="1"/>
  <c r="J629" i="1"/>
  <c r="J638" i="1"/>
  <c r="J568" i="1"/>
  <c r="J577" i="1"/>
  <c r="J594" i="1"/>
  <c r="J667" i="1"/>
  <c r="J748" i="1"/>
  <c r="J765" i="1"/>
  <c r="J774" i="1"/>
  <c r="J576" i="1"/>
  <c r="J585" i="1"/>
  <c r="J602" i="1"/>
  <c r="J675" i="1"/>
  <c r="J756" i="1"/>
  <c r="J773" i="1"/>
  <c r="J775" i="1"/>
  <c r="J584" i="1"/>
  <c r="J593" i="1"/>
  <c r="J674" i="1"/>
  <c r="J747" i="1"/>
  <c r="J764" i="1"/>
  <c r="J781" i="1"/>
  <c r="J743" i="1"/>
  <c r="J615" i="1"/>
  <c r="J727" i="1"/>
  <c r="J655" i="1"/>
  <c r="J583" i="1"/>
  <c r="J575" i="1"/>
  <c r="J631" i="1"/>
  <c r="F897" i="1"/>
  <c r="E888" i="1"/>
  <c r="E884" i="1"/>
  <c r="E880" i="1"/>
  <c r="E876" i="1"/>
  <c r="E872" i="1"/>
  <c r="E868" i="1"/>
  <c r="E864" i="1"/>
  <c r="E860" i="1"/>
  <c r="E856" i="1"/>
  <c r="E852" i="1"/>
  <c r="E848" i="1"/>
  <c r="E844" i="1"/>
  <c r="E840" i="1"/>
  <c r="E836" i="1"/>
  <c r="E832" i="1"/>
  <c r="E827" i="1"/>
  <c r="E823" i="1"/>
  <c r="E819" i="1"/>
  <c r="E815" i="1"/>
  <c r="E811" i="1"/>
  <c r="E807" i="1"/>
  <c r="E803" i="1"/>
  <c r="E799" i="1"/>
  <c r="E795" i="1"/>
  <c r="E791" i="1"/>
  <c r="E787" i="1"/>
  <c r="E783" i="1"/>
  <c r="E611" i="1"/>
  <c r="E566" i="1"/>
  <c r="E423" i="1"/>
  <c r="E574" i="1"/>
  <c r="E561" i="1"/>
  <c r="E430" i="1"/>
  <c r="E690" i="1"/>
  <c r="E563" i="1"/>
  <c r="E460" i="1"/>
  <c r="E716" i="1"/>
  <c r="E557" i="1"/>
  <c r="E454" i="1"/>
  <c r="E710" i="1"/>
  <c r="E600" i="1"/>
  <c r="E610" i="1"/>
  <c r="E605" i="1"/>
  <c r="E553" i="1"/>
  <c r="E555" i="1"/>
  <c r="E417" i="1"/>
  <c r="E464" i="1"/>
  <c r="E569" i="1"/>
  <c r="E442" i="1"/>
  <c r="E698" i="1"/>
  <c r="E571" i="1"/>
  <c r="E892" i="1"/>
  <c r="E660" i="1"/>
  <c r="E565" i="1"/>
  <c r="E462" i="1"/>
  <c r="E718" i="1"/>
  <c r="E544" i="1"/>
  <c r="E609" i="1"/>
  <c r="E572" i="1"/>
  <c r="E584" i="1"/>
  <c r="E619" i="1"/>
  <c r="E702" i="1"/>
  <c r="E577" i="1"/>
  <c r="E450" i="1"/>
  <c r="E706" i="1"/>
  <c r="E579" i="1"/>
  <c r="E476" i="1"/>
  <c r="E732" i="1"/>
  <c r="E637" i="1"/>
  <c r="E534" i="1"/>
  <c r="E420" i="1"/>
  <c r="E680" i="1"/>
  <c r="E483" i="1"/>
  <c r="E585" i="1"/>
  <c r="E458" i="1"/>
  <c r="E714" i="1"/>
  <c r="E587" i="1"/>
  <c r="E416" i="1"/>
  <c r="E676" i="1"/>
  <c r="E581" i="1"/>
  <c r="E478" i="1"/>
  <c r="E734" i="1"/>
  <c r="E624" i="1"/>
  <c r="E737" i="1"/>
  <c r="E700" i="1"/>
  <c r="E520" i="1"/>
  <c r="E491" i="1"/>
  <c r="E592" i="1"/>
  <c r="E657" i="1"/>
  <c r="E594" i="1"/>
  <c r="E531" i="1"/>
  <c r="E424" i="1"/>
  <c r="E684" i="1"/>
  <c r="E589" i="1"/>
  <c r="E418" i="1"/>
  <c r="E678" i="1"/>
  <c r="E568" i="1"/>
  <c r="E490" i="1"/>
  <c r="E665" i="1"/>
  <c r="E602" i="1"/>
  <c r="E539" i="1"/>
  <c r="E432" i="1"/>
  <c r="E692" i="1"/>
  <c r="E597" i="1"/>
  <c r="E494" i="1"/>
  <c r="E750" i="1"/>
  <c r="E640" i="1"/>
  <c r="E711" i="1"/>
  <c r="E575" i="1"/>
  <c r="E455" i="1"/>
  <c r="E567" i="1"/>
  <c r="E463" i="1"/>
  <c r="E623" i="1"/>
  <c r="E583" i="1"/>
  <c r="E551" i="1"/>
  <c r="E647" i="1"/>
  <c r="E543" i="1"/>
  <c r="E599" i="1"/>
  <c r="E768" i="1"/>
  <c r="E893" i="1"/>
  <c r="F898" i="1"/>
  <c r="J893" i="1"/>
  <c r="E894" i="1"/>
  <c r="J894" i="1"/>
  <c r="F899" i="1"/>
  <c r="F900" i="1"/>
  <c r="J895" i="1"/>
  <c r="E895" i="1"/>
  <c r="E896" i="1"/>
  <c r="J896" i="1"/>
  <c r="F901" i="1"/>
  <c r="J897" i="1"/>
  <c r="E897" i="1"/>
  <c r="H891" i="1"/>
  <c r="H423" i="1"/>
  <c r="F902" i="1"/>
  <c r="H887" i="1"/>
  <c r="H879" i="1"/>
  <c r="H871" i="1"/>
  <c r="H863" i="1"/>
  <c r="H851" i="1"/>
  <c r="H890" i="1"/>
  <c r="H886" i="1"/>
  <c r="H882" i="1"/>
  <c r="H878" i="1"/>
  <c r="H874" i="1"/>
  <c r="H870" i="1"/>
  <c r="H866" i="1"/>
  <c r="H862" i="1"/>
  <c r="H858" i="1"/>
  <c r="H854" i="1"/>
  <c r="H850" i="1"/>
  <c r="H846" i="1"/>
  <c r="H842" i="1"/>
  <c r="H838" i="1"/>
  <c r="H834" i="1"/>
  <c r="H830" i="1"/>
  <c r="H826" i="1"/>
  <c r="H822" i="1"/>
  <c r="H818" i="1"/>
  <c r="H814" i="1"/>
  <c r="H810" i="1"/>
  <c r="H806" i="1"/>
  <c r="H802" i="1"/>
  <c r="H798" i="1"/>
  <c r="H794" i="1"/>
  <c r="H790" i="1"/>
  <c r="H786" i="1"/>
  <c r="H782" i="1"/>
  <c r="H778" i="1"/>
  <c r="H507" i="1"/>
  <c r="H763" i="1"/>
  <c r="H588" i="1"/>
  <c r="H541" i="1"/>
  <c r="H430" i="1"/>
  <c r="H686" i="1"/>
  <c r="H575" i="1"/>
  <c r="H456" i="1"/>
  <c r="H712" i="1"/>
  <c r="H658" i="1"/>
  <c r="H771" i="1"/>
  <c r="H613" i="1"/>
  <c r="H455" i="1"/>
  <c r="H656" i="1"/>
  <c r="H459" i="1"/>
  <c r="H715" i="1"/>
  <c r="H668" i="1"/>
  <c r="H557" i="1"/>
  <c r="H446" i="1"/>
  <c r="H702" i="1"/>
  <c r="H591" i="1"/>
  <c r="H536" i="1"/>
  <c r="H418" i="1"/>
  <c r="H674" i="1"/>
  <c r="H468" i="1"/>
  <c r="H549" i="1"/>
  <c r="H630" i="1"/>
  <c r="H711" i="1"/>
  <c r="H474" i="1"/>
  <c r="H595" i="1"/>
  <c r="H484" i="1"/>
  <c r="H740" i="1"/>
  <c r="H629" i="1"/>
  <c r="H518" i="1"/>
  <c r="H774" i="1"/>
  <c r="H663" i="1"/>
  <c r="H544" i="1"/>
  <c r="H426" i="1"/>
  <c r="H682" i="1"/>
  <c r="H603" i="1"/>
  <c r="H492" i="1"/>
  <c r="H748" i="1"/>
  <c r="H637" i="1"/>
  <c r="H526" i="1"/>
  <c r="H479" i="1"/>
  <c r="H735" i="1"/>
  <c r="H616" i="1"/>
  <c r="H498" i="1"/>
  <c r="H754" i="1"/>
  <c r="H611" i="1"/>
  <c r="H500" i="1"/>
  <c r="H756" i="1"/>
  <c r="H645" i="1"/>
  <c r="H534" i="1"/>
  <c r="H487" i="1"/>
  <c r="H743" i="1"/>
  <c r="H624" i="1"/>
  <c r="H506" i="1"/>
  <c r="H762" i="1"/>
  <c r="H555" i="1"/>
  <c r="H444" i="1"/>
  <c r="H700" i="1"/>
  <c r="H589" i="1"/>
  <c r="H542" i="1"/>
  <c r="H431" i="1"/>
  <c r="H687" i="1"/>
  <c r="H568" i="1"/>
  <c r="H450" i="1"/>
  <c r="H706" i="1"/>
  <c r="H563" i="1"/>
  <c r="H452" i="1"/>
  <c r="H708" i="1"/>
  <c r="H597" i="1"/>
  <c r="H486" i="1"/>
  <c r="H742" i="1"/>
  <c r="H631" i="1"/>
  <c r="H512" i="1"/>
  <c r="H768" i="1"/>
  <c r="H650" i="1"/>
  <c r="H689" i="1"/>
  <c r="H433" i="1"/>
  <c r="H617" i="1"/>
  <c r="H505" i="1"/>
  <c r="H545" i="1"/>
  <c r="H729" i="1"/>
  <c r="H473" i="1"/>
  <c r="H529" i="1"/>
  <c r="H649" i="1"/>
  <c r="H569" i="1"/>
  <c r="H577" i="1"/>
  <c r="J898" i="1"/>
  <c r="H885" i="1"/>
  <c r="H873" i="1"/>
  <c r="H865" i="1"/>
  <c r="H861" i="1"/>
  <c r="H853" i="1"/>
  <c r="H849" i="1"/>
  <c r="H845" i="1"/>
  <c r="H841" i="1"/>
  <c r="H837" i="1"/>
  <c r="H833" i="1"/>
  <c r="H829" i="1"/>
  <c r="H825" i="1"/>
  <c r="H821" i="1"/>
  <c r="H817" i="1"/>
  <c r="H813" i="1"/>
  <c r="H809" i="1"/>
  <c r="H805" i="1"/>
  <c r="H801" i="1"/>
  <c r="H797" i="1"/>
  <c r="H793" i="1"/>
  <c r="H789" i="1"/>
  <c r="H785" i="1"/>
  <c r="H781" i="1"/>
  <c r="H777" i="1"/>
  <c r="H571" i="1"/>
  <c r="H892" i="1"/>
  <c r="H652" i="1"/>
  <c r="H605" i="1"/>
  <c r="H494" i="1"/>
  <c r="H750" i="1"/>
  <c r="H639" i="1"/>
  <c r="H520" i="1"/>
  <c r="H466" i="1"/>
  <c r="H722" i="1"/>
  <c r="H532" i="1"/>
  <c r="H741" i="1"/>
  <c r="H647" i="1"/>
  <c r="H538" i="1"/>
  <c r="H523" i="1"/>
  <c r="H476" i="1"/>
  <c r="H732" i="1"/>
  <c r="H621" i="1"/>
  <c r="H510" i="1"/>
  <c r="H766" i="1"/>
  <c r="H655" i="1"/>
  <c r="H600" i="1"/>
  <c r="H482" i="1"/>
  <c r="H738" i="1"/>
  <c r="H596" i="1"/>
  <c r="H677" i="1"/>
  <c r="H758" i="1"/>
  <c r="H464" i="1"/>
  <c r="H666" i="1"/>
  <c r="H659" i="1"/>
  <c r="H548" i="1"/>
  <c r="H437" i="1"/>
  <c r="H693" i="1"/>
  <c r="H582" i="1"/>
  <c r="H471" i="1"/>
  <c r="H727" i="1"/>
  <c r="H608" i="1"/>
  <c r="H490" i="1"/>
  <c r="H746" i="1"/>
  <c r="H667" i="1"/>
  <c r="H556" i="1"/>
  <c r="H445" i="1"/>
  <c r="H701" i="1"/>
  <c r="H590" i="1"/>
  <c r="H543" i="1"/>
  <c r="H424" i="1"/>
  <c r="H680" i="1"/>
  <c r="H562" i="1"/>
  <c r="H419" i="1"/>
  <c r="H675" i="1"/>
  <c r="H564" i="1"/>
  <c r="H453" i="1"/>
  <c r="H709" i="1"/>
  <c r="H598" i="1"/>
  <c r="H551" i="1"/>
  <c r="H432" i="1"/>
  <c r="H688" i="1"/>
  <c r="H570" i="1"/>
  <c r="H707" i="1"/>
  <c r="H619" i="1"/>
  <c r="H508" i="1"/>
  <c r="H764" i="1"/>
  <c r="H653" i="1"/>
  <c r="H606" i="1"/>
  <c r="H495" i="1"/>
  <c r="H751" i="1"/>
  <c r="H632" i="1"/>
  <c r="H514" i="1"/>
  <c r="H770" i="1"/>
  <c r="H627" i="1"/>
  <c r="H516" i="1"/>
  <c r="H772" i="1"/>
  <c r="H661" i="1"/>
  <c r="H550" i="1"/>
  <c r="H439" i="1"/>
  <c r="H695" i="1"/>
  <c r="H576" i="1"/>
  <c r="H458" i="1"/>
  <c r="H714" i="1"/>
  <c r="H625" i="1"/>
  <c r="H633" i="1"/>
  <c r="H553" i="1"/>
  <c r="H737" i="1"/>
  <c r="H481" i="1"/>
  <c r="H665" i="1"/>
  <c r="H721" i="1"/>
  <c r="H465" i="1"/>
  <c r="H585" i="1"/>
  <c r="H769" i="1"/>
  <c r="H513" i="1"/>
  <c r="E898" i="1"/>
  <c r="H889" i="1"/>
  <c r="H881" i="1"/>
  <c r="H877" i="1"/>
  <c r="H869" i="1"/>
  <c r="H857" i="1"/>
  <c r="H888" i="1"/>
  <c r="H884" i="1"/>
  <c r="H880" i="1"/>
  <c r="H876" i="1"/>
  <c r="H872" i="1"/>
  <c r="H868" i="1"/>
  <c r="H864" i="1"/>
  <c r="H860" i="1"/>
  <c r="H856" i="1"/>
  <c r="H852" i="1"/>
  <c r="H848" i="1"/>
  <c r="H844" i="1"/>
  <c r="H840" i="1"/>
  <c r="H836" i="1"/>
  <c r="H832" i="1"/>
  <c r="H828" i="1"/>
  <c r="H824" i="1"/>
  <c r="H820" i="1"/>
  <c r="H816" i="1"/>
  <c r="H812" i="1"/>
  <c r="H808" i="1"/>
  <c r="H804" i="1"/>
  <c r="H800" i="1"/>
  <c r="H796" i="1"/>
  <c r="H792" i="1"/>
  <c r="H788" i="1"/>
  <c r="H784" i="1"/>
  <c r="H780" i="1"/>
  <c r="H776" i="1"/>
  <c r="H635" i="1"/>
  <c r="H460" i="1"/>
  <c r="H716" i="1"/>
  <c r="H669" i="1"/>
  <c r="H558" i="1"/>
  <c r="H447" i="1"/>
  <c r="H703" i="1"/>
  <c r="H584" i="1"/>
  <c r="H530" i="1"/>
  <c r="H451" i="1"/>
  <c r="H724" i="1"/>
  <c r="H566" i="1"/>
  <c r="H775" i="1"/>
  <c r="H602" i="1"/>
  <c r="H587" i="1"/>
  <c r="H540" i="1"/>
  <c r="H429" i="1"/>
  <c r="H685" i="1"/>
  <c r="H574" i="1"/>
  <c r="H463" i="1"/>
  <c r="H719" i="1"/>
  <c r="H664" i="1"/>
  <c r="H546" i="1"/>
  <c r="H515" i="1"/>
  <c r="H660" i="1"/>
  <c r="H438" i="1"/>
  <c r="H519" i="1"/>
  <c r="H592" i="1"/>
  <c r="H467" i="1"/>
  <c r="H723" i="1"/>
  <c r="H612" i="1"/>
  <c r="H501" i="1"/>
  <c r="H757" i="1"/>
  <c r="H646" i="1"/>
  <c r="H535" i="1"/>
  <c r="H416" i="1"/>
  <c r="H672" i="1"/>
  <c r="H554" i="1"/>
  <c r="H475" i="1"/>
  <c r="H731" i="1"/>
  <c r="H620" i="1"/>
  <c r="H509" i="1"/>
  <c r="H765" i="1"/>
  <c r="H654" i="1"/>
  <c r="H607" i="1"/>
  <c r="H488" i="1"/>
  <c r="H744" i="1"/>
  <c r="H626" i="1"/>
  <c r="H483" i="1"/>
  <c r="H739" i="1"/>
  <c r="H628" i="1"/>
  <c r="H517" i="1"/>
  <c r="H773" i="1"/>
  <c r="H662" i="1"/>
  <c r="H615" i="1"/>
  <c r="H496" i="1"/>
  <c r="H752" i="1"/>
  <c r="H634" i="1"/>
  <c r="H427" i="1"/>
  <c r="H683" i="1"/>
  <c r="H572" i="1"/>
  <c r="H461" i="1"/>
  <c r="H717" i="1"/>
  <c r="H670" i="1"/>
  <c r="H559" i="1"/>
  <c r="H440" i="1"/>
  <c r="H696" i="1"/>
  <c r="H578" i="1"/>
  <c r="H435" i="1"/>
  <c r="H691" i="1"/>
  <c r="H580" i="1"/>
  <c r="H469" i="1"/>
  <c r="H725" i="1"/>
  <c r="H614" i="1"/>
  <c r="H503" i="1"/>
  <c r="H759" i="1"/>
  <c r="H640" i="1"/>
  <c r="H522" i="1"/>
  <c r="H761" i="1"/>
  <c r="H561" i="1"/>
  <c r="H745" i="1"/>
  <c r="H489" i="1"/>
  <c r="H673" i="1"/>
  <c r="H417" i="1"/>
  <c r="H601" i="1"/>
  <c r="H657" i="1"/>
  <c r="H697" i="1"/>
  <c r="H521" i="1"/>
  <c r="H705" i="1"/>
  <c r="H449" i="1"/>
  <c r="H883" i="1"/>
  <c r="H875" i="1"/>
  <c r="H867" i="1"/>
  <c r="H859" i="1"/>
  <c r="H855" i="1"/>
  <c r="H847" i="1"/>
  <c r="H843" i="1"/>
  <c r="H839" i="1"/>
  <c r="H835" i="1"/>
  <c r="H831" i="1"/>
  <c r="H827" i="1"/>
  <c r="H823" i="1"/>
  <c r="H819" i="1"/>
  <c r="H815" i="1"/>
  <c r="H811" i="1"/>
  <c r="H807" i="1"/>
  <c r="H803" i="1"/>
  <c r="H799" i="1"/>
  <c r="H795" i="1"/>
  <c r="H791" i="1"/>
  <c r="H787" i="1"/>
  <c r="H783" i="1"/>
  <c r="H779" i="1"/>
  <c r="H443" i="1"/>
  <c r="H699" i="1"/>
  <c r="H524" i="1"/>
  <c r="H477" i="1"/>
  <c r="H733" i="1"/>
  <c r="H622" i="1"/>
  <c r="H511" i="1"/>
  <c r="H767" i="1"/>
  <c r="H648" i="1"/>
  <c r="H594" i="1"/>
  <c r="H579" i="1"/>
  <c r="H485" i="1"/>
  <c r="H694" i="1"/>
  <c r="H528" i="1"/>
  <c r="H730" i="1"/>
  <c r="H651" i="1"/>
  <c r="H604" i="1"/>
  <c r="H493" i="1"/>
  <c r="H749" i="1"/>
  <c r="H638" i="1"/>
  <c r="H527" i="1"/>
  <c r="H472" i="1"/>
  <c r="H728" i="1"/>
  <c r="H610" i="1"/>
  <c r="H643" i="1"/>
  <c r="H421" i="1"/>
  <c r="H502" i="1"/>
  <c r="H583" i="1"/>
  <c r="H720" i="1"/>
  <c r="H531" i="1"/>
  <c r="H420" i="1"/>
  <c r="H676" i="1"/>
  <c r="H565" i="1"/>
  <c r="H454" i="1"/>
  <c r="H710" i="1"/>
  <c r="H599" i="1"/>
  <c r="H480" i="1"/>
  <c r="H736" i="1"/>
  <c r="H618" i="1"/>
  <c r="H539" i="1"/>
  <c r="H428" i="1"/>
  <c r="H684" i="1"/>
  <c r="H573" i="1"/>
  <c r="H462" i="1"/>
  <c r="H718" i="1"/>
  <c r="H671" i="1"/>
  <c r="H552" i="1"/>
  <c r="H434" i="1"/>
  <c r="H690" i="1"/>
  <c r="H547" i="1"/>
  <c r="H436" i="1"/>
  <c r="H692" i="1"/>
  <c r="H581" i="1"/>
  <c r="H470" i="1"/>
  <c r="H726" i="1"/>
  <c r="H679" i="1"/>
  <c r="H560" i="1"/>
  <c r="H442" i="1"/>
  <c r="H698" i="1"/>
  <c r="H491" i="1"/>
  <c r="H747" i="1"/>
  <c r="H636" i="1"/>
  <c r="H525" i="1"/>
  <c r="H478" i="1"/>
  <c r="H734" i="1"/>
  <c r="H623" i="1"/>
  <c r="H504" i="1"/>
  <c r="H760" i="1"/>
  <c r="H642" i="1"/>
  <c r="H499" i="1"/>
  <c r="H755" i="1"/>
  <c r="H644" i="1"/>
  <c r="H533" i="1"/>
  <c r="H422" i="1"/>
  <c r="H678" i="1"/>
  <c r="H567" i="1"/>
  <c r="H448" i="1"/>
  <c r="H704" i="1"/>
  <c r="H586" i="1"/>
  <c r="H753" i="1"/>
  <c r="H497" i="1"/>
  <c r="H681" i="1"/>
  <c r="H425" i="1"/>
  <c r="H609" i="1"/>
  <c r="H441" i="1"/>
  <c r="H537" i="1"/>
  <c r="H593" i="1"/>
  <c r="H713" i="1"/>
  <c r="H457" i="1"/>
  <c r="H641" i="1"/>
  <c r="F903" i="1"/>
  <c r="I888" i="1"/>
  <c r="I876" i="1"/>
  <c r="I868" i="1"/>
  <c r="I852" i="1"/>
  <c r="I840" i="1"/>
  <c r="I828" i="1"/>
  <c r="I816" i="1"/>
  <c r="I808" i="1"/>
  <c r="I792" i="1"/>
  <c r="I780" i="1"/>
  <c r="I599" i="1"/>
  <c r="I738" i="1"/>
  <c r="E899" i="1"/>
  <c r="I883" i="1"/>
  <c r="I871" i="1"/>
  <c r="I859" i="1"/>
  <c r="I847" i="1"/>
  <c r="I835" i="1"/>
  <c r="I823" i="1"/>
  <c r="I815" i="1"/>
  <c r="I803" i="1"/>
  <c r="I791" i="1"/>
  <c r="I783" i="1"/>
  <c r="I774" i="1"/>
  <c r="I514" i="1"/>
  <c r="I765" i="1"/>
  <c r="I679" i="1"/>
  <c r="I594" i="1"/>
  <c r="I717" i="1"/>
  <c r="I631" i="1"/>
  <c r="I546" i="1"/>
  <c r="I669" i="1"/>
  <c r="I583" i="1"/>
  <c r="I489" i="1"/>
  <c r="I737" i="1"/>
  <c r="I715" i="1"/>
  <c r="I673" i="1"/>
  <c r="I651" i="1"/>
  <c r="I609" i="1"/>
  <c r="I587" i="1"/>
  <c r="I545" i="1"/>
  <c r="I523" i="1"/>
  <c r="I502" i="1"/>
  <c r="I762" i="1"/>
  <c r="I741" i="1"/>
  <c r="I719" i="1"/>
  <c r="I677" i="1"/>
  <c r="I655" i="1"/>
  <c r="I613" i="1"/>
  <c r="I591" i="1"/>
  <c r="I570" i="1"/>
  <c r="I527" i="1"/>
  <c r="I506" i="1"/>
  <c r="I766" i="1"/>
  <c r="I723" i="1"/>
  <c r="I702" i="1"/>
  <c r="I659" i="1"/>
  <c r="I638" i="1"/>
  <c r="I595" i="1"/>
  <c r="I574" i="1"/>
  <c r="I553" i="1"/>
  <c r="I510" i="1"/>
  <c r="I464" i="1"/>
  <c r="I461" i="1"/>
  <c r="I429" i="1"/>
  <c r="I772" i="1"/>
  <c r="I740" i="1"/>
  <c r="I724" i="1"/>
  <c r="I708" i="1"/>
  <c r="I676" i="1"/>
  <c r="I660" i="1"/>
  <c r="I628" i="1"/>
  <c r="I612" i="1"/>
  <c r="I596" i="1"/>
  <c r="I580" i="1"/>
  <c r="I548" i="1"/>
  <c r="I532" i="1"/>
  <c r="I516" i="1"/>
  <c r="I500" i="1"/>
  <c r="I468" i="1"/>
  <c r="I436" i="1"/>
  <c r="I479" i="1"/>
  <c r="I463" i="1"/>
  <c r="I447" i="1"/>
  <c r="I431" i="1"/>
  <c r="I498" i="1"/>
  <c r="I482" i="1"/>
  <c r="I466" i="1"/>
  <c r="I450" i="1"/>
  <c r="I418" i="1"/>
  <c r="F904" i="1"/>
  <c r="I890" i="1"/>
  <c r="I886" i="1"/>
  <c r="I882" i="1"/>
  <c r="I878" i="1"/>
  <c r="I874" i="1"/>
  <c r="I870" i="1"/>
  <c r="I866" i="1"/>
  <c r="I862" i="1"/>
  <c r="I858" i="1"/>
  <c r="I854" i="1"/>
  <c r="I850" i="1"/>
  <c r="I846" i="1"/>
  <c r="I842" i="1"/>
  <c r="I838" i="1"/>
  <c r="I834" i="1"/>
  <c r="I830" i="1"/>
  <c r="I826" i="1"/>
  <c r="I822" i="1"/>
  <c r="I818" i="1"/>
  <c r="I814" i="1"/>
  <c r="I810" i="1"/>
  <c r="I806" i="1"/>
  <c r="I802" i="1"/>
  <c r="I798" i="1"/>
  <c r="I794" i="1"/>
  <c r="I790" i="1"/>
  <c r="I786" i="1"/>
  <c r="I782" i="1"/>
  <c r="I778" i="1"/>
  <c r="I775" i="1"/>
  <c r="I770" i="1"/>
  <c r="I749" i="1"/>
  <c r="I727" i="1"/>
  <c r="I743" i="1"/>
  <c r="I658" i="1"/>
  <c r="I573" i="1"/>
  <c r="I457" i="1"/>
  <c r="I695" i="1"/>
  <c r="I610" i="1"/>
  <c r="I525" i="1"/>
  <c r="I733" i="1"/>
  <c r="I647" i="1"/>
  <c r="I562" i="1"/>
  <c r="I425" i="1"/>
  <c r="I753" i="1"/>
  <c r="I731" i="1"/>
  <c r="I710" i="1"/>
  <c r="I689" i="1"/>
  <c r="I667" i="1"/>
  <c r="I646" i="1"/>
  <c r="I625" i="1"/>
  <c r="I603" i="1"/>
  <c r="I582" i="1"/>
  <c r="I561" i="1"/>
  <c r="I539" i="1"/>
  <c r="I518" i="1"/>
  <c r="I488" i="1"/>
  <c r="I424" i="1"/>
  <c r="I757" i="1"/>
  <c r="I735" i="1"/>
  <c r="I714" i="1"/>
  <c r="I693" i="1"/>
  <c r="I671" i="1"/>
  <c r="I650" i="1"/>
  <c r="I629" i="1"/>
  <c r="I607" i="1"/>
  <c r="I586" i="1"/>
  <c r="I565" i="1"/>
  <c r="I543" i="1"/>
  <c r="I522" i="1"/>
  <c r="I497" i="1"/>
  <c r="I433" i="1"/>
  <c r="I761" i="1"/>
  <c r="I739" i="1"/>
  <c r="I718" i="1"/>
  <c r="I697" i="1"/>
  <c r="I675" i="1"/>
  <c r="I654" i="1"/>
  <c r="I633" i="1"/>
  <c r="I611" i="1"/>
  <c r="I590" i="1"/>
  <c r="I569" i="1"/>
  <c r="I547" i="1"/>
  <c r="I526" i="1"/>
  <c r="I505" i="1"/>
  <c r="I448" i="1"/>
  <c r="I485" i="1"/>
  <c r="I453" i="1"/>
  <c r="I421" i="1"/>
  <c r="I768" i="1"/>
  <c r="I752" i="1"/>
  <c r="I736" i="1"/>
  <c r="I720" i="1"/>
  <c r="I704" i="1"/>
  <c r="I688" i="1"/>
  <c r="I672" i="1"/>
  <c r="I656" i="1"/>
  <c r="I640" i="1"/>
  <c r="I624" i="1"/>
  <c r="I608" i="1"/>
  <c r="I592" i="1"/>
  <c r="I576" i="1"/>
  <c r="I560" i="1"/>
  <c r="I544" i="1"/>
  <c r="I528" i="1"/>
  <c r="I512" i="1"/>
  <c r="I492" i="1"/>
  <c r="I460" i="1"/>
  <c r="I428" i="1"/>
  <c r="I491" i="1"/>
  <c r="I475" i="1"/>
  <c r="I459" i="1"/>
  <c r="I443" i="1"/>
  <c r="I427" i="1"/>
  <c r="I494" i="1"/>
  <c r="I478" i="1"/>
  <c r="I462" i="1"/>
  <c r="I446" i="1"/>
  <c r="I430" i="1"/>
  <c r="I884" i="1"/>
  <c r="I872" i="1"/>
  <c r="I856" i="1"/>
  <c r="I848" i="1"/>
  <c r="I836" i="1"/>
  <c r="I824" i="1"/>
  <c r="I812" i="1"/>
  <c r="I796" i="1"/>
  <c r="I788" i="1"/>
  <c r="I621" i="1"/>
  <c r="I653" i="1"/>
  <c r="I879" i="1"/>
  <c r="I875" i="1"/>
  <c r="I867" i="1"/>
  <c r="I863" i="1"/>
  <c r="I851" i="1"/>
  <c r="I843" i="1"/>
  <c r="I839" i="1"/>
  <c r="I827" i="1"/>
  <c r="I819" i="1"/>
  <c r="I807" i="1"/>
  <c r="I799" i="1"/>
  <c r="I787" i="1"/>
  <c r="I535" i="1"/>
  <c r="J899" i="1"/>
  <c r="I889" i="1"/>
  <c r="I885" i="1"/>
  <c r="I881" i="1"/>
  <c r="I877" i="1"/>
  <c r="I873" i="1"/>
  <c r="I869" i="1"/>
  <c r="I865" i="1"/>
  <c r="I861" i="1"/>
  <c r="I857" i="1"/>
  <c r="I853" i="1"/>
  <c r="I849" i="1"/>
  <c r="I845" i="1"/>
  <c r="I841" i="1"/>
  <c r="I837" i="1"/>
  <c r="I833" i="1"/>
  <c r="I829" i="1"/>
  <c r="I825" i="1"/>
  <c r="I821" i="1"/>
  <c r="I817" i="1"/>
  <c r="I813" i="1"/>
  <c r="I809" i="1"/>
  <c r="I805" i="1"/>
  <c r="I801" i="1"/>
  <c r="I797" i="1"/>
  <c r="I793" i="1"/>
  <c r="I789" i="1"/>
  <c r="I785" i="1"/>
  <c r="I781" i="1"/>
  <c r="I777" i="1"/>
  <c r="I706" i="1"/>
  <c r="I685" i="1"/>
  <c r="I663" i="1"/>
  <c r="I642" i="1"/>
  <c r="I722" i="1"/>
  <c r="I637" i="1"/>
  <c r="I551" i="1"/>
  <c r="I759" i="1"/>
  <c r="I674" i="1"/>
  <c r="I589" i="1"/>
  <c r="I503" i="1"/>
  <c r="I711" i="1"/>
  <c r="I626" i="1"/>
  <c r="I541" i="1"/>
  <c r="I769" i="1"/>
  <c r="I747" i="1"/>
  <c r="I726" i="1"/>
  <c r="I705" i="1"/>
  <c r="I683" i="1"/>
  <c r="I662" i="1"/>
  <c r="I641" i="1"/>
  <c r="I619" i="1"/>
  <c r="I598" i="1"/>
  <c r="I577" i="1"/>
  <c r="I555" i="1"/>
  <c r="I534" i="1"/>
  <c r="I513" i="1"/>
  <c r="I472" i="1"/>
  <c r="I773" i="1"/>
  <c r="I751" i="1"/>
  <c r="I730" i="1"/>
  <c r="I709" i="1"/>
  <c r="I687" i="1"/>
  <c r="I666" i="1"/>
  <c r="I645" i="1"/>
  <c r="I623" i="1"/>
  <c r="I602" i="1"/>
  <c r="I581" i="1"/>
  <c r="I559" i="1"/>
  <c r="I538" i="1"/>
  <c r="I517" i="1"/>
  <c r="I481" i="1"/>
  <c r="I417" i="1"/>
  <c r="I755" i="1"/>
  <c r="I734" i="1"/>
  <c r="I713" i="1"/>
  <c r="I691" i="1"/>
  <c r="I670" i="1"/>
  <c r="I649" i="1"/>
  <c r="I627" i="1"/>
  <c r="I606" i="1"/>
  <c r="I585" i="1"/>
  <c r="I563" i="1"/>
  <c r="I542" i="1"/>
  <c r="I521" i="1"/>
  <c r="I496" i="1"/>
  <c r="I432" i="1"/>
  <c r="I477" i="1"/>
  <c r="I445" i="1"/>
  <c r="I416" i="1"/>
  <c r="I764" i="1"/>
  <c r="I748" i="1"/>
  <c r="I732" i="1"/>
  <c r="I716" i="1"/>
  <c r="I700" i="1"/>
  <c r="I684" i="1"/>
  <c r="I668" i="1"/>
  <c r="I652" i="1"/>
  <c r="I636" i="1"/>
  <c r="I620" i="1"/>
  <c r="I604" i="1"/>
  <c r="I588" i="1"/>
  <c r="I572" i="1"/>
  <c r="I556" i="1"/>
  <c r="I540" i="1"/>
  <c r="I524" i="1"/>
  <c r="I508" i="1"/>
  <c r="I484" i="1"/>
  <c r="I452" i="1"/>
  <c r="I420" i="1"/>
  <c r="I487" i="1"/>
  <c r="I471" i="1"/>
  <c r="I455" i="1"/>
  <c r="I439" i="1"/>
  <c r="I423" i="1"/>
  <c r="I490" i="1"/>
  <c r="I474" i="1"/>
  <c r="I458" i="1"/>
  <c r="I442" i="1"/>
  <c r="I426" i="1"/>
  <c r="I891" i="1"/>
  <c r="I860" i="1"/>
  <c r="I832" i="1"/>
  <c r="I800" i="1"/>
  <c r="I776" i="1"/>
  <c r="I578" i="1"/>
  <c r="I701" i="1"/>
  <c r="I615" i="1"/>
  <c r="I530" i="1"/>
  <c r="I567" i="1"/>
  <c r="I441" i="1"/>
  <c r="I690" i="1"/>
  <c r="I605" i="1"/>
  <c r="I519" i="1"/>
  <c r="I763" i="1"/>
  <c r="I742" i="1"/>
  <c r="I721" i="1"/>
  <c r="I699" i="1"/>
  <c r="I678" i="1"/>
  <c r="I657" i="1"/>
  <c r="I635" i="1"/>
  <c r="I614" i="1"/>
  <c r="I593" i="1"/>
  <c r="I571" i="1"/>
  <c r="I550" i="1"/>
  <c r="I529" i="1"/>
  <c r="I507" i="1"/>
  <c r="I456" i="1"/>
  <c r="I767" i="1"/>
  <c r="I746" i="1"/>
  <c r="I725" i="1"/>
  <c r="I703" i="1"/>
  <c r="I682" i="1"/>
  <c r="I661" i="1"/>
  <c r="I639" i="1"/>
  <c r="I618" i="1"/>
  <c r="I597" i="1"/>
  <c r="I575" i="1"/>
  <c r="I554" i="1"/>
  <c r="I533" i="1"/>
  <c r="I511" i="1"/>
  <c r="I465" i="1"/>
  <c r="I771" i="1"/>
  <c r="I750" i="1"/>
  <c r="I729" i="1"/>
  <c r="I707" i="1"/>
  <c r="I686" i="1"/>
  <c r="I665" i="1"/>
  <c r="I643" i="1"/>
  <c r="I622" i="1"/>
  <c r="I601" i="1"/>
  <c r="I579" i="1"/>
  <c r="I558" i="1"/>
  <c r="I537" i="1"/>
  <c r="I515" i="1"/>
  <c r="I480" i="1"/>
  <c r="I501" i="1"/>
  <c r="I469" i="1"/>
  <c r="I437" i="1"/>
  <c r="I892" i="1"/>
  <c r="I760" i="1"/>
  <c r="I744" i="1"/>
  <c r="I728" i="1"/>
  <c r="I712" i="1"/>
  <c r="I696" i="1"/>
  <c r="I680" i="1"/>
  <c r="I664" i="1"/>
  <c r="I648" i="1"/>
  <c r="I632" i="1"/>
  <c r="I616" i="1"/>
  <c r="I600" i="1"/>
  <c r="I584" i="1"/>
  <c r="I568" i="1"/>
  <c r="I552" i="1"/>
  <c r="I536" i="1"/>
  <c r="I520" i="1"/>
  <c r="I504" i="1"/>
  <c r="I476" i="1"/>
  <c r="I444" i="1"/>
  <c r="I499" i="1"/>
  <c r="I483" i="1"/>
  <c r="I467" i="1"/>
  <c r="I451" i="1"/>
  <c r="I435" i="1"/>
  <c r="I419" i="1"/>
  <c r="I486" i="1"/>
  <c r="I470" i="1"/>
  <c r="I454" i="1"/>
  <c r="I438" i="1"/>
  <c r="I422" i="1"/>
  <c r="I880" i="1"/>
  <c r="I864" i="1"/>
  <c r="I844" i="1"/>
  <c r="I820" i="1"/>
  <c r="I804" i="1"/>
  <c r="I784" i="1"/>
  <c r="I557" i="1"/>
  <c r="H893" i="1"/>
  <c r="I887" i="1"/>
  <c r="I855" i="1"/>
  <c r="I831" i="1"/>
  <c r="I811" i="1"/>
  <c r="I795" i="1"/>
  <c r="I779" i="1"/>
  <c r="I473" i="1"/>
  <c r="I509" i="1"/>
  <c r="I754" i="1"/>
  <c r="I758" i="1"/>
  <c r="I694" i="1"/>
  <c r="I630" i="1"/>
  <c r="I566" i="1"/>
  <c r="I440" i="1"/>
  <c r="I698" i="1"/>
  <c r="I634" i="1"/>
  <c r="I549" i="1"/>
  <c r="I449" i="1"/>
  <c r="I745" i="1"/>
  <c r="I681" i="1"/>
  <c r="I617" i="1"/>
  <c r="I531" i="1"/>
  <c r="I493" i="1"/>
  <c r="I756" i="1"/>
  <c r="I692" i="1"/>
  <c r="I644" i="1"/>
  <c r="I564" i="1"/>
  <c r="I495" i="1"/>
  <c r="I434" i="1"/>
  <c r="F905" i="1"/>
  <c r="J900" i="1"/>
  <c r="E900" i="1"/>
  <c r="H894" i="1"/>
  <c r="I893" i="1"/>
  <c r="H895" i="1"/>
  <c r="L890" i="1"/>
  <c r="L886" i="1"/>
  <c r="L882" i="1"/>
  <c r="L878" i="1"/>
  <c r="L874" i="1"/>
  <c r="L870" i="1"/>
  <c r="L866" i="1"/>
  <c r="L862" i="1"/>
  <c r="L858" i="1"/>
  <c r="L854" i="1"/>
  <c r="L850" i="1"/>
  <c r="L846" i="1"/>
  <c r="L842" i="1"/>
  <c r="L838" i="1"/>
  <c r="L834" i="1"/>
  <c r="L830" i="1"/>
  <c r="L826" i="1"/>
  <c r="L822" i="1"/>
  <c r="L818" i="1"/>
  <c r="L814" i="1"/>
  <c r="L810" i="1"/>
  <c r="L806" i="1"/>
  <c r="L802" i="1"/>
  <c r="L798" i="1"/>
  <c r="L794" i="1"/>
  <c r="L790" i="1"/>
  <c r="L786" i="1"/>
  <c r="L782" i="1"/>
  <c r="L778" i="1"/>
  <c r="L774" i="1"/>
  <c r="L442" i="1"/>
  <c r="L446" i="1"/>
  <c r="L527" i="1"/>
  <c r="L506" i="1"/>
  <c r="L510" i="1"/>
  <c r="L710" i="1"/>
  <c r="L542" i="1"/>
  <c r="L598" i="1"/>
  <c r="L426" i="1"/>
  <c r="L554" i="1"/>
  <c r="L758" i="1"/>
  <c r="L471" i="1"/>
  <c r="L535" i="1"/>
  <c r="L494" i="1"/>
  <c r="L440" i="1"/>
  <c r="L504" i="1"/>
  <c r="L568" i="1"/>
  <c r="L632" i="1"/>
  <c r="L696" i="1"/>
  <c r="L690" i="1"/>
  <c r="L469" i="1"/>
  <c r="L593" i="1"/>
  <c r="L665" i="1"/>
  <c r="L737" i="1"/>
  <c r="L425" i="1"/>
  <c r="L553" i="1"/>
  <c r="L623" i="1"/>
  <c r="L687" i="1"/>
  <c r="L751" i="1"/>
  <c r="L586" i="1"/>
  <c r="L650" i="1"/>
  <c r="L530" i="1"/>
  <c r="L427" i="1"/>
  <c r="L491" i="1"/>
  <c r="L555" i="1"/>
  <c r="L534" i="1"/>
  <c r="L476" i="1"/>
  <c r="L540" i="1"/>
  <c r="L604" i="1"/>
  <c r="L668" i="1"/>
  <c r="L732" i="1"/>
  <c r="L768" i="1"/>
  <c r="L561" i="1"/>
  <c r="L633" i="1"/>
  <c r="L705" i="1"/>
  <c r="L682" i="1"/>
  <c r="L497" i="1"/>
  <c r="L595" i="1"/>
  <c r="L659" i="1"/>
  <c r="L723" i="1"/>
  <c r="L749" i="1"/>
  <c r="L480" i="1"/>
  <c r="L544" i="1"/>
  <c r="L608" i="1"/>
  <c r="L672" i="1"/>
  <c r="L736" i="1"/>
  <c r="L445" i="1"/>
  <c r="L581" i="1"/>
  <c r="L657" i="1"/>
  <c r="L729" i="1"/>
  <c r="L762" i="1"/>
  <c r="L537" i="1"/>
  <c r="L615" i="1"/>
  <c r="L679" i="1"/>
  <c r="L743" i="1"/>
  <c r="L578" i="1"/>
  <c r="L642" i="1"/>
  <c r="L514" i="1"/>
  <c r="L718" i="1"/>
  <c r="L451" i="1"/>
  <c r="L515" i="1"/>
  <c r="L454" i="1"/>
  <c r="L420" i="1"/>
  <c r="L484" i="1"/>
  <c r="L548" i="1"/>
  <c r="L612" i="1"/>
  <c r="L676" i="1"/>
  <c r="L740" i="1"/>
  <c r="L772" i="1"/>
  <c r="L569" i="1"/>
  <c r="L641" i="1"/>
  <c r="L713" i="1"/>
  <c r="L714" i="1"/>
  <c r="L513" i="1"/>
  <c r="L603" i="1"/>
  <c r="L667" i="1"/>
  <c r="L731" i="1"/>
  <c r="L717" i="1"/>
  <c r="L429" i="1"/>
  <c r="J901" i="1"/>
  <c r="L893" i="1"/>
  <c r="L889" i="1"/>
  <c r="L885" i="1"/>
  <c r="L881" i="1"/>
  <c r="L877" i="1"/>
  <c r="L873" i="1"/>
  <c r="L869" i="1"/>
  <c r="L865" i="1"/>
  <c r="L861" i="1"/>
  <c r="L857" i="1"/>
  <c r="L853" i="1"/>
  <c r="L849" i="1"/>
  <c r="L845" i="1"/>
  <c r="L841" i="1"/>
  <c r="L837" i="1"/>
  <c r="L833" i="1"/>
  <c r="L829" i="1"/>
  <c r="L825" i="1"/>
  <c r="L821" i="1"/>
  <c r="L817" i="1"/>
  <c r="L813" i="1"/>
  <c r="L809" i="1"/>
  <c r="L805" i="1"/>
  <c r="L801" i="1"/>
  <c r="L797" i="1"/>
  <c r="L793" i="1"/>
  <c r="L789" i="1"/>
  <c r="L785" i="1"/>
  <c r="L781" i="1"/>
  <c r="L777" i="1"/>
  <c r="L766" i="1"/>
  <c r="L742" i="1"/>
  <c r="L622" i="1"/>
  <c r="L478" i="1"/>
  <c r="L678" i="1"/>
  <c r="L590" i="1"/>
  <c r="L431" i="1"/>
  <c r="L416" i="1"/>
  <c r="L614" i="1"/>
  <c r="L458" i="1"/>
  <c r="L662" i="1"/>
  <c r="L423" i="1"/>
  <c r="L487" i="1"/>
  <c r="L551" i="1"/>
  <c r="L526" i="1"/>
  <c r="L456" i="1"/>
  <c r="L520" i="1"/>
  <c r="L584" i="1"/>
  <c r="L648" i="1"/>
  <c r="L712" i="1"/>
  <c r="L754" i="1"/>
  <c r="L509" i="1"/>
  <c r="L609" i="1"/>
  <c r="L681" i="1"/>
  <c r="L757" i="1"/>
  <c r="L457" i="1"/>
  <c r="L575" i="1"/>
  <c r="L639" i="1"/>
  <c r="L703" i="1"/>
  <c r="L767" i="1"/>
  <c r="L602" i="1"/>
  <c r="L434" i="1"/>
  <c r="L670" i="1"/>
  <c r="L443" i="1"/>
  <c r="L507" i="1"/>
  <c r="L438" i="1"/>
  <c r="L428" i="1"/>
  <c r="L492" i="1"/>
  <c r="L556" i="1"/>
  <c r="L620" i="1"/>
  <c r="L684" i="1"/>
  <c r="L748" i="1"/>
  <c r="L437" i="1"/>
  <c r="L577" i="1"/>
  <c r="L649" i="1"/>
  <c r="L725" i="1"/>
  <c r="L746" i="1"/>
  <c r="L529" i="1"/>
  <c r="L611" i="1"/>
  <c r="L675" i="1"/>
  <c r="L739" i="1"/>
  <c r="L432" i="1"/>
  <c r="L496" i="1"/>
  <c r="L560" i="1"/>
  <c r="L624" i="1"/>
  <c r="L688" i="1"/>
  <c r="L658" i="1"/>
  <c r="L485" i="1"/>
  <c r="L601" i="1"/>
  <c r="L673" i="1"/>
  <c r="L745" i="1"/>
  <c r="L441" i="1"/>
  <c r="L567" i="1"/>
  <c r="L631" i="1"/>
  <c r="L695" i="1"/>
  <c r="L759" i="1"/>
  <c r="L594" i="1"/>
  <c r="L418" i="1"/>
  <c r="L546" i="1"/>
  <c r="L750" i="1"/>
  <c r="L467" i="1"/>
  <c r="L531" i="1"/>
  <c r="L486" i="1"/>
  <c r="L436" i="1"/>
  <c r="L500" i="1"/>
  <c r="L564" i="1"/>
  <c r="L628" i="1"/>
  <c r="L692" i="1"/>
  <c r="L674" i="1"/>
  <c r="L453" i="1"/>
  <c r="L585" i="1"/>
  <c r="L661" i="1"/>
  <c r="L733" i="1"/>
  <c r="L417" i="1"/>
  <c r="L545" i="1"/>
  <c r="L619" i="1"/>
  <c r="L683" i="1"/>
  <c r="L747" i="1"/>
  <c r="L589" i="1"/>
  <c r="L525" i="1"/>
  <c r="I894" i="1"/>
  <c r="F906" i="1"/>
  <c r="L888" i="1"/>
  <c r="L884" i="1"/>
  <c r="L880" i="1"/>
  <c r="L876" i="1"/>
  <c r="L872" i="1"/>
  <c r="L868" i="1"/>
  <c r="L864" i="1"/>
  <c r="L860" i="1"/>
  <c r="L856" i="1"/>
  <c r="L852" i="1"/>
  <c r="L848" i="1"/>
  <c r="L844" i="1"/>
  <c r="L840" i="1"/>
  <c r="L836" i="1"/>
  <c r="L832" i="1"/>
  <c r="L828" i="1"/>
  <c r="L824" i="1"/>
  <c r="L820" i="1"/>
  <c r="L816" i="1"/>
  <c r="L812" i="1"/>
  <c r="L808" i="1"/>
  <c r="L804" i="1"/>
  <c r="L800" i="1"/>
  <c r="L796" i="1"/>
  <c r="L792" i="1"/>
  <c r="L788" i="1"/>
  <c r="L784" i="1"/>
  <c r="L780" i="1"/>
  <c r="L776" i="1"/>
  <c r="L773" i="1"/>
  <c r="L447" i="1"/>
  <c r="L474" i="1"/>
  <c r="L574" i="1"/>
  <c r="L479" i="1"/>
  <c r="L654" i="1"/>
  <c r="L495" i="1"/>
  <c r="L566" i="1"/>
  <c r="L630" i="1"/>
  <c r="L490" i="1"/>
  <c r="L694" i="1"/>
  <c r="L439" i="1"/>
  <c r="L503" i="1"/>
  <c r="L430" i="1"/>
  <c r="L558" i="1"/>
  <c r="L472" i="1"/>
  <c r="L536" i="1"/>
  <c r="L600" i="1"/>
  <c r="L664" i="1"/>
  <c r="L728" i="1"/>
  <c r="L764" i="1"/>
  <c r="L549" i="1"/>
  <c r="L629" i="1"/>
  <c r="L701" i="1"/>
  <c r="L666" i="1"/>
  <c r="L489" i="1"/>
  <c r="L591" i="1"/>
  <c r="L655" i="1"/>
  <c r="L719" i="1"/>
  <c r="L685" i="1"/>
  <c r="L618" i="1"/>
  <c r="L466" i="1"/>
  <c r="L702" i="1"/>
  <c r="L459" i="1"/>
  <c r="L523" i="1"/>
  <c r="L470" i="1"/>
  <c r="L444" i="1"/>
  <c r="L508" i="1"/>
  <c r="L572" i="1"/>
  <c r="L636" i="1"/>
  <c r="L700" i="1"/>
  <c r="L706" i="1"/>
  <c r="L477" i="1"/>
  <c r="L597" i="1"/>
  <c r="L669" i="1"/>
  <c r="L741" i="1"/>
  <c r="L433" i="1"/>
  <c r="L563" i="1"/>
  <c r="L627" i="1"/>
  <c r="L691" i="1"/>
  <c r="L755" i="1"/>
  <c r="L448" i="1"/>
  <c r="L512" i="1"/>
  <c r="L576" i="1"/>
  <c r="L640" i="1"/>
  <c r="L704" i="1"/>
  <c r="L722" i="1"/>
  <c r="L533" i="1"/>
  <c r="L617" i="1"/>
  <c r="L693" i="1"/>
  <c r="L765" i="1"/>
  <c r="L473" i="1"/>
  <c r="L583" i="1"/>
  <c r="L647" i="1"/>
  <c r="L711" i="1"/>
  <c r="L621" i="1"/>
  <c r="L610" i="1"/>
  <c r="L450" i="1"/>
  <c r="L770" i="1"/>
  <c r="L419" i="1"/>
  <c r="L483" i="1"/>
  <c r="L547" i="1"/>
  <c r="L518" i="1"/>
  <c r="L452" i="1"/>
  <c r="L516" i="1"/>
  <c r="L580" i="1"/>
  <c r="L644" i="1"/>
  <c r="L708" i="1"/>
  <c r="L738" i="1"/>
  <c r="L501" i="1"/>
  <c r="L605" i="1"/>
  <c r="L677" i="1"/>
  <c r="L753" i="1"/>
  <c r="L449" i="1"/>
  <c r="L571" i="1"/>
  <c r="L635" i="1"/>
  <c r="L699" i="1"/>
  <c r="L763" i="1"/>
  <c r="L461" i="1"/>
  <c r="L493" i="1"/>
  <c r="E901" i="1"/>
  <c r="L891" i="1"/>
  <c r="L887" i="1"/>
  <c r="L883" i="1"/>
  <c r="L879" i="1"/>
  <c r="L875" i="1"/>
  <c r="L871" i="1"/>
  <c r="L867" i="1"/>
  <c r="L863" i="1"/>
  <c r="L859" i="1"/>
  <c r="L855" i="1"/>
  <c r="L851" i="1"/>
  <c r="L847" i="1"/>
  <c r="L843" i="1"/>
  <c r="L839" i="1"/>
  <c r="L835" i="1"/>
  <c r="L831" i="1"/>
  <c r="L827" i="1"/>
  <c r="L823" i="1"/>
  <c r="L819" i="1"/>
  <c r="L815" i="1"/>
  <c r="L811" i="1"/>
  <c r="L807" i="1"/>
  <c r="L803" i="1"/>
  <c r="L799" i="1"/>
  <c r="L795" i="1"/>
  <c r="L791" i="1"/>
  <c r="L787" i="1"/>
  <c r="L783" i="1"/>
  <c r="L779" i="1"/>
  <c r="L775" i="1"/>
  <c r="L606" i="1"/>
  <c r="L511" i="1"/>
  <c r="L463" i="1"/>
  <c r="L638" i="1"/>
  <c r="L543" i="1"/>
  <c r="L538" i="1"/>
  <c r="L559" i="1"/>
  <c r="L582" i="1"/>
  <c r="L646" i="1"/>
  <c r="L522" i="1"/>
  <c r="L726" i="1"/>
  <c r="L455" i="1"/>
  <c r="L519" i="1"/>
  <c r="L462" i="1"/>
  <c r="L424" i="1"/>
  <c r="L488" i="1"/>
  <c r="L552" i="1"/>
  <c r="L616" i="1"/>
  <c r="L680" i="1"/>
  <c r="L744" i="1"/>
  <c r="L421" i="1"/>
  <c r="L573" i="1"/>
  <c r="L645" i="1"/>
  <c r="L721" i="1"/>
  <c r="L730" i="1"/>
  <c r="L521" i="1"/>
  <c r="L607" i="1"/>
  <c r="L671" i="1"/>
  <c r="L735" i="1"/>
  <c r="L570" i="1"/>
  <c r="L634" i="1"/>
  <c r="L498" i="1"/>
  <c r="L734" i="1"/>
  <c r="L475" i="1"/>
  <c r="L539" i="1"/>
  <c r="L502" i="1"/>
  <c r="L460" i="1"/>
  <c r="L524" i="1"/>
  <c r="L588" i="1"/>
  <c r="L652" i="1"/>
  <c r="L716" i="1"/>
  <c r="L752" i="1"/>
  <c r="L517" i="1"/>
  <c r="L613" i="1"/>
  <c r="L689" i="1"/>
  <c r="L761" i="1"/>
  <c r="L465" i="1"/>
  <c r="L579" i="1"/>
  <c r="L643" i="1"/>
  <c r="L707" i="1"/>
  <c r="L771" i="1"/>
  <c r="L464" i="1"/>
  <c r="L528" i="1"/>
  <c r="L592" i="1"/>
  <c r="L656" i="1"/>
  <c r="L720" i="1"/>
  <c r="L756" i="1"/>
  <c r="L565" i="1"/>
  <c r="L637" i="1"/>
  <c r="L709" i="1"/>
  <c r="L698" i="1"/>
  <c r="L505" i="1"/>
  <c r="L599" i="1"/>
  <c r="L663" i="1"/>
  <c r="L727" i="1"/>
  <c r="L562" i="1"/>
  <c r="L626" i="1"/>
  <c r="L482" i="1"/>
  <c r="L686" i="1"/>
  <c r="L435" i="1"/>
  <c r="L499" i="1"/>
  <c r="L422" i="1"/>
  <c r="L550" i="1"/>
  <c r="L468" i="1"/>
  <c r="L532" i="1"/>
  <c r="L596" i="1"/>
  <c r="L660" i="1"/>
  <c r="L724" i="1"/>
  <c r="L760" i="1"/>
  <c r="L541" i="1"/>
  <c r="L625" i="1"/>
  <c r="L697" i="1"/>
  <c r="L769" i="1"/>
  <c r="L481" i="1"/>
  <c r="L587" i="1"/>
  <c r="L651" i="1"/>
  <c r="L715" i="1"/>
  <c r="L653" i="1"/>
  <c r="L557" i="1"/>
  <c r="L892" i="1"/>
  <c r="J902" i="1"/>
  <c r="E902" i="1"/>
  <c r="H896" i="1"/>
  <c r="L894" i="1"/>
  <c r="I895" i="1"/>
  <c r="F907" i="1"/>
  <c r="F908" i="1"/>
  <c r="J903" i="1"/>
  <c r="E903" i="1"/>
  <c r="H897" i="1"/>
  <c r="L895" i="1"/>
  <c r="I896" i="1"/>
  <c r="F909" i="1"/>
  <c r="E904" i="1"/>
  <c r="H898" i="1"/>
  <c r="J904" i="1"/>
  <c r="L896" i="1"/>
  <c r="I897" i="1"/>
  <c r="J905" i="1"/>
  <c r="E905" i="1"/>
  <c r="H899" i="1"/>
  <c r="L897" i="1"/>
  <c r="I898" i="1"/>
  <c r="F910" i="1"/>
  <c r="H900" i="1"/>
  <c r="E906" i="1"/>
  <c r="F911" i="1"/>
  <c r="J906" i="1"/>
  <c r="L898" i="1"/>
  <c r="I899" i="1"/>
  <c r="J907" i="1"/>
  <c r="F912" i="1"/>
  <c r="E907" i="1"/>
  <c r="H901" i="1"/>
  <c r="L899" i="1"/>
  <c r="I900" i="1"/>
  <c r="J908" i="1"/>
  <c r="F913" i="1"/>
  <c r="E908" i="1"/>
  <c r="H902" i="1"/>
  <c r="L900" i="1"/>
  <c r="I901" i="1"/>
  <c r="F914" i="1"/>
  <c r="E909" i="1"/>
  <c r="J909" i="1"/>
  <c r="H903" i="1"/>
  <c r="L901" i="1"/>
  <c r="I902" i="1"/>
  <c r="J910" i="1"/>
  <c r="F915" i="1"/>
  <c r="E910" i="1"/>
  <c r="H904" i="1"/>
  <c r="L902" i="1"/>
  <c r="I903" i="1"/>
  <c r="F916" i="1"/>
  <c r="J911" i="1"/>
  <c r="E911" i="1"/>
  <c r="H905" i="1"/>
  <c r="L903" i="1"/>
  <c r="I904" i="1"/>
  <c r="E912" i="1"/>
  <c r="J912" i="1"/>
  <c r="F917" i="1"/>
  <c r="H906" i="1"/>
  <c r="L904" i="1"/>
  <c r="I905" i="1"/>
  <c r="J913" i="1"/>
  <c r="F918" i="1"/>
  <c r="E913" i="1"/>
  <c r="H907" i="1"/>
  <c r="L905" i="1"/>
  <c r="I906" i="1"/>
  <c r="F919" i="1"/>
  <c r="J914" i="1"/>
  <c r="E914" i="1"/>
  <c r="H908" i="1"/>
  <c r="L906" i="1"/>
  <c r="I907" i="1"/>
  <c r="J915" i="1"/>
  <c r="F920" i="1"/>
  <c r="E915" i="1"/>
  <c r="H909" i="1"/>
  <c r="L907" i="1"/>
  <c r="I908" i="1"/>
  <c r="F921" i="1"/>
  <c r="J916" i="1"/>
  <c r="E916" i="1"/>
  <c r="H910" i="1"/>
  <c r="L908" i="1"/>
  <c r="I909" i="1"/>
  <c r="H911" i="1"/>
  <c r="L909" i="1"/>
  <c r="F922" i="1"/>
  <c r="J917" i="1"/>
  <c r="E917" i="1"/>
  <c r="I910" i="1"/>
  <c r="L910" i="1"/>
  <c r="F923" i="1"/>
  <c r="J918" i="1"/>
  <c r="E918" i="1"/>
  <c r="H912" i="1"/>
  <c r="I911" i="1"/>
  <c r="F924" i="1"/>
  <c r="J919" i="1"/>
  <c r="E919" i="1"/>
  <c r="H913" i="1"/>
  <c r="L911" i="1"/>
  <c r="I912" i="1"/>
  <c r="F925" i="1"/>
  <c r="J920" i="1"/>
  <c r="E920" i="1"/>
  <c r="H914" i="1"/>
  <c r="L912" i="1"/>
  <c r="I913" i="1"/>
  <c r="L913" i="1"/>
  <c r="I914" i="1"/>
  <c r="F926" i="1"/>
  <c r="J921" i="1"/>
  <c r="E921" i="1"/>
  <c r="H915" i="1"/>
  <c r="F927" i="1"/>
  <c r="J922" i="1"/>
  <c r="E922" i="1"/>
  <c r="H916" i="1"/>
  <c r="L914" i="1"/>
  <c r="I915" i="1"/>
  <c r="J923" i="1"/>
  <c r="E923" i="1"/>
  <c r="F928" i="1"/>
  <c r="H917" i="1"/>
  <c r="L915" i="1"/>
  <c r="I916" i="1"/>
  <c r="B100" i="1"/>
  <c r="B432" i="1"/>
  <c r="B474" i="1"/>
  <c r="B389" i="1"/>
  <c r="B394" i="1"/>
  <c r="B675" i="1"/>
  <c r="B877" i="1"/>
  <c r="B641" i="1"/>
  <c r="B278" i="1"/>
  <c r="B117" i="1"/>
  <c r="B844" i="1"/>
  <c r="B577" i="1"/>
  <c r="B86" i="1"/>
  <c r="B80" i="1"/>
  <c r="B53" i="1"/>
  <c r="B793" i="1"/>
  <c r="B883" i="1"/>
  <c r="B851" i="1"/>
  <c r="B354" i="1"/>
  <c r="B88" i="1"/>
  <c r="B305" i="1"/>
  <c r="B473" i="1"/>
  <c r="B75" i="1"/>
  <c r="B147" i="1"/>
  <c r="B874" i="1"/>
  <c r="B449" i="1"/>
  <c r="B645" i="1"/>
  <c r="B317" i="1"/>
  <c r="B623" i="1"/>
  <c r="B596" i="1"/>
  <c r="B92" i="1"/>
  <c r="B774" i="1"/>
  <c r="B872" i="1"/>
  <c r="B538" i="1"/>
  <c r="B321" i="1"/>
  <c r="B517" i="1"/>
  <c r="B61" i="1"/>
  <c r="B495" i="1"/>
  <c r="B468" i="1"/>
  <c r="B337" i="1"/>
  <c r="B805" i="1"/>
  <c r="B879" i="1"/>
  <c r="B847" i="1"/>
  <c r="B98" i="1"/>
  <c r="B286" i="1"/>
  <c r="B598" i="1"/>
  <c r="B49" i="1"/>
  <c r="B245" i="1"/>
  <c r="B669" i="1"/>
  <c r="B809" i="1"/>
  <c r="B862" i="1"/>
  <c r="B602" i="1"/>
  <c r="B575" i="1"/>
  <c r="B548" i="1"/>
  <c r="B338" i="1"/>
  <c r="B526" i="1"/>
  <c r="B57" i="1"/>
  <c r="B40" i="1"/>
  <c r="B707" i="1"/>
  <c r="B869" i="1"/>
  <c r="B410" i="1"/>
  <c r="B129" i="1"/>
  <c r="B325" i="1"/>
  <c r="B156" i="1"/>
  <c r="B303" i="1"/>
  <c r="B553" i="1"/>
  <c r="B366" i="1"/>
  <c r="B419" i="1"/>
  <c r="B868" i="1"/>
  <c r="B282" i="1"/>
  <c r="B65" i="1"/>
  <c r="B261" i="1"/>
  <c r="B28" i="1"/>
  <c r="B239" i="1"/>
  <c r="B41" i="1"/>
  <c r="B533" i="1"/>
  <c r="B107" i="1"/>
  <c r="B875" i="1"/>
  <c r="B843" i="1"/>
  <c r="B513" i="1"/>
  <c r="B30" i="1"/>
  <c r="B573" i="1"/>
  <c r="B16" i="1"/>
  <c r="B660" i="1"/>
  <c r="B637" i="1"/>
  <c r="B464" i="1"/>
  <c r="B866" i="1"/>
  <c r="B346" i="1"/>
  <c r="B160" i="1"/>
  <c r="B133" i="1"/>
  <c r="B594" i="1"/>
  <c r="B111" i="1"/>
  <c r="B582" i="1"/>
  <c r="B180" i="1"/>
  <c r="B828" i="1"/>
  <c r="B865" i="1"/>
  <c r="B218" i="1"/>
  <c r="B96" i="1"/>
  <c r="B69" i="1"/>
  <c r="B530" i="1"/>
  <c r="B47" i="1"/>
  <c r="B70" i="1"/>
  <c r="B540" i="1"/>
  <c r="B640" i="1"/>
  <c r="B617" i="1"/>
  <c r="B134" i="1"/>
  <c r="B450" i="1"/>
  <c r="B638" i="1"/>
  <c r="B569" i="1"/>
  <c r="B407" i="1"/>
  <c r="B380" i="1"/>
  <c r="B242" i="1"/>
  <c r="B430" i="1"/>
  <c r="B214" i="1"/>
  <c r="B263" i="1"/>
  <c r="B236" i="1"/>
  <c r="B272" i="1"/>
  <c r="B400" i="1"/>
  <c r="B776" i="1"/>
  <c r="B488" i="1"/>
  <c r="B451" i="1"/>
  <c r="B692" i="1"/>
  <c r="B571" i="1"/>
  <c r="B724" i="1"/>
  <c r="B690" i="1"/>
  <c r="B330" i="1"/>
  <c r="B518" i="1"/>
  <c r="B375" i="1"/>
  <c r="B351" i="1"/>
  <c r="B324" i="1"/>
  <c r="B120" i="1"/>
  <c r="B93" i="1"/>
  <c r="B626" i="1"/>
  <c r="B143" i="1"/>
  <c r="B116" i="1"/>
  <c r="B647" i="1"/>
  <c r="B620" i="1"/>
  <c r="B187" i="1"/>
  <c r="B736" i="1"/>
  <c r="B720" i="1"/>
  <c r="B750" i="1"/>
  <c r="B643" i="1"/>
  <c r="B804" i="1"/>
  <c r="B699" i="1"/>
  <c r="B812" i="1"/>
  <c r="B738" i="1"/>
  <c r="B84" i="1"/>
  <c r="B295" i="1"/>
  <c r="B268" i="1"/>
  <c r="B128" i="1"/>
  <c r="B101" i="1"/>
  <c r="B345" i="1"/>
  <c r="B541" i="1"/>
  <c r="B381" i="1"/>
  <c r="B591" i="1"/>
  <c r="B564" i="1"/>
  <c r="B201" i="1"/>
  <c r="B397" i="1"/>
  <c r="B267" i="1"/>
  <c r="B801" i="1"/>
  <c r="B704" i="1"/>
  <c r="B299" i="1"/>
  <c r="B725" i="1"/>
  <c r="B616" i="1"/>
  <c r="B755" i="1"/>
  <c r="B686" i="1"/>
  <c r="B794" i="1"/>
  <c r="B19" i="1"/>
  <c r="B72" i="1"/>
  <c r="B45" i="1"/>
  <c r="B353" i="1"/>
  <c r="B549" i="1"/>
  <c r="B122" i="1"/>
  <c r="B310" i="1"/>
  <c r="B247" i="1"/>
  <c r="B145" i="1"/>
  <c r="B341" i="1"/>
  <c r="B649" i="1"/>
  <c r="B166" i="1"/>
  <c r="B721" i="1"/>
  <c r="B587" i="1"/>
  <c r="B751" i="1"/>
  <c r="B729" i="1"/>
  <c r="B781" i="1"/>
  <c r="B798" i="1"/>
  <c r="B811" i="1"/>
  <c r="B155" i="1"/>
  <c r="B163" i="1"/>
  <c r="B344" i="1"/>
  <c r="B297" i="1"/>
  <c r="B493" i="1"/>
  <c r="B130" i="1"/>
  <c r="B318" i="1"/>
  <c r="B570" i="1"/>
  <c r="B87" i="1"/>
  <c r="B60" i="1"/>
  <c r="B593" i="1"/>
  <c r="B110" i="1"/>
  <c r="B426" i="1"/>
  <c r="B614" i="1"/>
  <c r="B368" i="1"/>
  <c r="B592" i="1"/>
  <c r="B799" i="1"/>
  <c r="B395" i="1"/>
  <c r="B838" i="1"/>
  <c r="B291" i="1"/>
  <c r="B352" i="1"/>
  <c r="B411" i="1"/>
  <c r="B608" i="1"/>
  <c r="B568" i="1"/>
  <c r="B586" i="1"/>
  <c r="B103" i="1"/>
  <c r="B76" i="1"/>
  <c r="B607" i="1"/>
  <c r="B580" i="1"/>
  <c r="B153" i="1"/>
  <c r="B349" i="1"/>
  <c r="B412" i="1"/>
  <c r="B399" i="1"/>
  <c r="B372" i="1"/>
  <c r="B9" i="1"/>
  <c r="B205" i="1"/>
  <c r="B769" i="1"/>
  <c r="B823" i="1"/>
  <c r="B139" i="1"/>
  <c r="B831" i="1"/>
  <c r="B701" i="1"/>
  <c r="B360" i="1"/>
  <c r="B731" i="1"/>
  <c r="B264" i="1"/>
  <c r="B770" i="1"/>
  <c r="B340" i="1"/>
  <c r="B551" i="1"/>
  <c r="B524" i="1"/>
  <c r="B161" i="1"/>
  <c r="B357" i="1"/>
  <c r="B601" i="1"/>
  <c r="B118" i="1"/>
  <c r="B406" i="1"/>
  <c r="B176" i="1"/>
  <c r="B149" i="1"/>
  <c r="B457" i="1"/>
  <c r="B653" i="1"/>
  <c r="B595" i="1"/>
  <c r="B331" i="1"/>
  <c r="B459" i="1"/>
  <c r="B627" i="1"/>
  <c r="B757" i="1"/>
  <c r="B734" i="1"/>
  <c r="B787" i="1"/>
  <c r="B830" i="1"/>
  <c r="B826" i="1"/>
  <c r="B248" i="1"/>
  <c r="B880" i="1"/>
  <c r="B848" i="1"/>
  <c r="B162" i="1"/>
  <c r="B350" i="1"/>
  <c r="M350" i="1" s="1"/>
  <c r="B119" i="1"/>
  <c r="B113" i="1"/>
  <c r="B309" i="1"/>
  <c r="B203" i="1"/>
  <c r="B855" i="1"/>
  <c r="B127" i="1"/>
  <c r="B78" i="1"/>
  <c r="B870" i="1"/>
  <c r="B367" i="1"/>
  <c r="B845" i="1"/>
  <c r="B144" i="1"/>
  <c r="B753" i="1"/>
  <c r="B876" i="1"/>
  <c r="B94" i="1"/>
  <c r="B121" i="1"/>
  <c r="B542" i="1"/>
  <c r="B501" i="1"/>
  <c r="B864" i="1"/>
  <c r="B666" i="1"/>
  <c r="B32" i="1"/>
  <c r="B676" i="1"/>
  <c r="B466" i="1"/>
  <c r="B654" i="1"/>
  <c r="B237" i="1"/>
  <c r="B170" i="1"/>
  <c r="B836" i="1"/>
  <c r="B871" i="1"/>
  <c r="B22" i="1"/>
  <c r="B257" i="1"/>
  <c r="B453" i="1"/>
  <c r="B476" i="1"/>
  <c r="B431" i="1"/>
  <c r="B212" i="1"/>
  <c r="B48" i="1"/>
  <c r="B741" i="1"/>
  <c r="B886" i="1"/>
  <c r="B854" i="1"/>
  <c r="B546" i="1"/>
  <c r="B63" i="1"/>
  <c r="B36" i="1"/>
  <c r="B497" i="1"/>
  <c r="B14" i="1"/>
  <c r="B388" i="1"/>
  <c r="B531" i="1"/>
  <c r="B746" i="1"/>
  <c r="B861" i="1"/>
  <c r="B633" i="1"/>
  <c r="B511" i="1"/>
  <c r="B484" i="1"/>
  <c r="B274" i="1"/>
  <c r="B462" i="1"/>
  <c r="B386" i="1"/>
  <c r="B199" i="1"/>
  <c r="B539" i="1"/>
  <c r="B860" i="1"/>
  <c r="B249" i="1"/>
  <c r="B447" i="1"/>
  <c r="B420" i="1"/>
  <c r="B210" i="1"/>
  <c r="B398" i="1"/>
  <c r="B545" i="1"/>
  <c r="B358" i="1"/>
  <c r="B283" i="1"/>
  <c r="B867" i="1"/>
  <c r="B90" i="1"/>
  <c r="B5" i="1"/>
  <c r="B197" i="1"/>
  <c r="B658" i="1"/>
  <c r="B175" i="1"/>
  <c r="B423" i="1"/>
  <c r="B21" i="1"/>
  <c r="B702" i="1"/>
  <c r="B890" i="1"/>
  <c r="B858" i="1"/>
  <c r="B662" i="1"/>
  <c r="B319" i="1"/>
  <c r="B292" i="1"/>
  <c r="B82" i="1"/>
  <c r="B270" i="1"/>
  <c r="B415" i="1"/>
  <c r="B13" i="1"/>
  <c r="B820" i="1"/>
  <c r="B889" i="1"/>
  <c r="B857" i="1"/>
  <c r="B253" i="1"/>
  <c r="B255" i="1"/>
  <c r="B228" i="1"/>
  <c r="B18" i="1"/>
  <c r="B206" i="1"/>
  <c r="B574" i="1"/>
  <c r="B172" i="1"/>
  <c r="B716" i="1"/>
  <c r="B105" i="1"/>
  <c r="B301" i="1"/>
  <c r="B609" i="1"/>
  <c r="B126" i="1"/>
  <c r="B378" i="1"/>
  <c r="B566" i="1"/>
  <c r="B313" i="1"/>
  <c r="B401" i="1"/>
  <c r="B597" i="1"/>
  <c r="B234" i="1"/>
  <c r="B422" i="1"/>
  <c r="B808" i="1"/>
  <c r="B737" i="1"/>
  <c r="B467" i="1"/>
  <c r="B816" i="1"/>
  <c r="B813" i="1"/>
  <c r="B171" i="1"/>
  <c r="B99" i="1"/>
  <c r="B315" i="1"/>
  <c r="B448" i="1"/>
  <c r="B472" i="1"/>
  <c r="B489" i="1"/>
  <c r="B6" i="1"/>
  <c r="B322" i="1"/>
  <c r="B510" i="1"/>
  <c r="B183" i="1"/>
  <c r="B279" i="1"/>
  <c r="B252" i="1"/>
  <c r="B114" i="1"/>
  <c r="B302" i="1"/>
  <c r="B618" i="1"/>
  <c r="B135" i="1"/>
  <c r="B108" i="1"/>
  <c r="B784" i="1"/>
  <c r="B235" i="1"/>
  <c r="B712" i="1"/>
  <c r="B328" i="1"/>
  <c r="B387" i="1"/>
  <c r="B576" i="1"/>
  <c r="B507" i="1"/>
  <c r="B700" i="1"/>
  <c r="B664" i="1"/>
  <c r="B266" i="1"/>
  <c r="B454" i="1"/>
  <c r="B342" i="1"/>
  <c r="B287" i="1"/>
  <c r="B260" i="1"/>
  <c r="B56" i="1"/>
  <c r="B29" i="1"/>
  <c r="B562" i="1"/>
  <c r="B79" i="1"/>
  <c r="B52" i="1"/>
  <c r="B583" i="1"/>
  <c r="B556" i="1"/>
  <c r="B833" i="1"/>
  <c r="B713" i="1"/>
  <c r="M713" i="1" s="1"/>
  <c r="B679" i="1"/>
  <c r="B742" i="1"/>
  <c r="B611" i="1"/>
  <c r="B788" i="1"/>
  <c r="B691" i="1"/>
  <c r="B796" i="1"/>
  <c r="B730" i="1"/>
  <c r="B20" i="1"/>
  <c r="B231" i="1"/>
  <c r="B204" i="1"/>
  <c r="B64" i="1"/>
  <c r="B37" i="1"/>
  <c r="B281" i="1"/>
  <c r="B477" i="1"/>
  <c r="B125" i="1"/>
  <c r="B527" i="1"/>
  <c r="B500" i="1"/>
  <c r="B137" i="1"/>
  <c r="B333" i="1"/>
  <c r="B131" i="1"/>
  <c r="B783" i="1"/>
  <c r="B681" i="1"/>
  <c r="B195" i="1"/>
  <c r="B717" i="1"/>
  <c r="B520" i="1"/>
  <c r="B747" i="1"/>
  <c r="B552" i="1"/>
  <c r="B786" i="1"/>
  <c r="B8" i="1"/>
  <c r="B652" i="1"/>
  <c r="B289" i="1"/>
  <c r="B485" i="1"/>
  <c r="B58" i="1"/>
  <c r="B246" i="1"/>
  <c r="B55" i="1"/>
  <c r="B81" i="1"/>
  <c r="B277" i="1"/>
  <c r="B585" i="1"/>
  <c r="B102" i="1"/>
  <c r="B703" i="1"/>
  <c r="B496" i="1"/>
  <c r="B705" i="1"/>
  <c r="B711" i="1"/>
  <c r="B773" i="1"/>
  <c r="B782" i="1"/>
  <c r="B803" i="1"/>
  <c r="B91" i="1"/>
  <c r="B35" i="1"/>
  <c r="B312" i="1"/>
  <c r="B74" i="1"/>
  <c r="B262" i="1"/>
  <c r="B578" i="1"/>
  <c r="B95" i="1"/>
  <c r="B68" i="1"/>
  <c r="B535" i="1"/>
  <c r="B508" i="1"/>
  <c r="B370" i="1"/>
  <c r="B558" i="1"/>
  <c r="B216" i="1"/>
  <c r="B391" i="1"/>
  <c r="B364" i="1"/>
  <c r="B619" i="1"/>
  <c r="B563" i="1"/>
  <c r="B243" i="1"/>
  <c r="B648" i="1"/>
  <c r="B515" i="1"/>
  <c r="B732" i="1"/>
  <c r="B635" i="1"/>
  <c r="B756" i="1"/>
  <c r="B706" i="1"/>
  <c r="B522" i="1"/>
  <c r="B39" i="1"/>
  <c r="B12" i="1"/>
  <c r="M13" i="1" s="1"/>
  <c r="B543" i="1"/>
  <c r="B516" i="1"/>
  <c r="B89" i="1"/>
  <c r="B285" i="1"/>
  <c r="B284" i="1"/>
  <c r="B335" i="1"/>
  <c r="B308" i="1"/>
  <c r="B168" i="1"/>
  <c r="B141" i="1"/>
  <c r="B728" i="1"/>
  <c r="B800" i="1"/>
  <c r="B892" i="1"/>
  <c r="B806" i="1"/>
  <c r="B693" i="1"/>
  <c r="B232" i="1"/>
  <c r="B723" i="1"/>
  <c r="B179" i="1"/>
  <c r="B762" i="1"/>
  <c r="B502" i="1"/>
  <c r="B610" i="1"/>
  <c r="B561" i="1"/>
  <c r="B229" i="1"/>
  <c r="M229" i="1" s="1"/>
  <c r="B810" i="1"/>
  <c r="B193" i="1"/>
  <c r="B348" i="1"/>
  <c r="B207" i="1"/>
  <c r="B158" i="1"/>
  <c r="B316" i="1"/>
  <c r="B888" i="1"/>
  <c r="B856" i="1"/>
  <c r="B674" i="1"/>
  <c r="B191" i="1"/>
  <c r="B164" i="1"/>
  <c r="B625" i="1"/>
  <c r="B142" i="1"/>
  <c r="B62" i="1"/>
  <c r="B785" i="1"/>
  <c r="B384" i="1"/>
  <c r="B863" i="1"/>
  <c r="B154" i="1"/>
  <c r="B639" i="1"/>
  <c r="B612" i="1"/>
  <c r="B402" i="1"/>
  <c r="B590" i="1"/>
  <c r="B396" i="1"/>
  <c r="B329" i="1"/>
  <c r="B771" i="1"/>
  <c r="B878" i="1"/>
  <c r="B846" i="1"/>
  <c r="B34" i="1"/>
  <c r="B222" i="1"/>
  <c r="B470" i="1"/>
  <c r="B208" i="1"/>
  <c r="B181" i="1"/>
  <c r="B157" i="1"/>
  <c r="B761" i="1"/>
  <c r="B885" i="1"/>
  <c r="B853" i="1"/>
  <c r="B482" i="1"/>
  <c r="B670" i="1"/>
  <c r="B441" i="1"/>
  <c r="B433" i="1"/>
  <c r="B629" i="1"/>
  <c r="B152" i="1"/>
  <c r="B825" i="1"/>
  <c r="B682" i="1"/>
  <c r="B884" i="1"/>
  <c r="B852" i="1"/>
  <c r="B418" i="1"/>
  <c r="B606" i="1"/>
  <c r="B185" i="1"/>
  <c r="B369" i="1"/>
  <c r="B565" i="1"/>
  <c r="B314" i="1"/>
  <c r="M314" i="1" s="1"/>
  <c r="B719" i="1"/>
  <c r="B440" i="1"/>
  <c r="B891" i="1"/>
  <c r="B859" i="1"/>
  <c r="M860" i="1" s="1"/>
  <c r="B631" i="1"/>
  <c r="B383" i="1"/>
  <c r="B356" i="1"/>
  <c r="B146" i="1"/>
  <c r="B334" i="1"/>
  <c r="B33" i="1"/>
  <c r="B525" i="1"/>
  <c r="B766" i="1"/>
  <c r="B882" i="1"/>
  <c r="B850" i="1"/>
  <c r="B290" i="1"/>
  <c r="B478" i="1"/>
  <c r="B567" i="1"/>
  <c r="B241" i="1"/>
  <c r="B437" i="1"/>
  <c r="B184" i="1"/>
  <c r="B759" i="1"/>
  <c r="B881" i="1"/>
  <c r="B849" i="1"/>
  <c r="B226" i="1"/>
  <c r="B414" i="1"/>
  <c r="B311" i="1"/>
  <c r="B177" i="1"/>
  <c r="B373" i="1"/>
  <c r="B343" i="1"/>
  <c r="B307" i="1"/>
  <c r="B276" i="1"/>
  <c r="B487" i="1"/>
  <c r="B460" i="1"/>
  <c r="B97" i="1"/>
  <c r="B293" i="1"/>
  <c r="B537" i="1"/>
  <c r="B54" i="1"/>
  <c r="B150" i="1"/>
  <c r="B112" i="1"/>
  <c r="B85" i="1"/>
  <c r="B393" i="1"/>
  <c r="B589" i="1"/>
  <c r="B523" i="1"/>
  <c r="B240" i="1"/>
  <c r="B275" i="1"/>
  <c r="B555" i="1"/>
  <c r="B749" i="1"/>
  <c r="B710" i="1"/>
  <c r="B779" i="1"/>
  <c r="B822" i="1"/>
  <c r="B818" i="1"/>
  <c r="B211" i="1"/>
  <c r="B200" i="1"/>
  <c r="M201" i="1" s="1"/>
  <c r="B173" i="1"/>
  <c r="B481" i="1"/>
  <c r="B677" i="1"/>
  <c r="B250" i="1"/>
  <c r="B438" i="1"/>
  <c r="B24" i="1"/>
  <c r="B273" i="1"/>
  <c r="B469" i="1"/>
  <c r="B106" i="1"/>
  <c r="B294" i="1"/>
  <c r="B767" i="1"/>
  <c r="B696" i="1"/>
  <c r="B834" i="1"/>
  <c r="B775" i="1"/>
  <c r="B797" i="1"/>
  <c r="B43" i="1"/>
  <c r="B827" i="1"/>
  <c r="B251" i="1"/>
  <c r="B320" i="1"/>
  <c r="B408" i="1"/>
  <c r="B425" i="1"/>
  <c r="B621" i="1"/>
  <c r="B258" i="1"/>
  <c r="B446" i="1"/>
  <c r="B445" i="1"/>
  <c r="B215" i="1"/>
  <c r="B188" i="1"/>
  <c r="B50" i="1"/>
  <c r="B238" i="1"/>
  <c r="B554" i="1"/>
  <c r="B71" i="1"/>
  <c r="B44" i="1"/>
  <c r="B743" i="1"/>
  <c r="B67" i="1"/>
  <c r="B651" i="1"/>
  <c r="B296" i="1"/>
  <c r="B355" i="1"/>
  <c r="B512" i="1"/>
  <c r="B475" i="1"/>
  <c r="B684" i="1"/>
  <c r="B632" i="1"/>
  <c r="B202" i="1"/>
  <c r="B390" i="1"/>
  <c r="B668" i="1"/>
  <c r="B223" i="1"/>
  <c r="B196" i="1"/>
  <c r="B663" i="1"/>
  <c r="M663" i="1" s="1"/>
  <c r="B636" i="1"/>
  <c r="M636" i="1" s="1"/>
  <c r="B498" i="1"/>
  <c r="B15" i="1"/>
  <c r="M15" i="1" s="1"/>
  <c r="B839" i="1"/>
  <c r="B519" i="1"/>
  <c r="B492" i="1"/>
  <c r="B791" i="1"/>
  <c r="B695" i="1"/>
  <c r="B499" i="1"/>
  <c r="B718" i="1"/>
  <c r="B579" i="1"/>
  <c r="M580" i="1" s="1"/>
  <c r="B772" i="1"/>
  <c r="B683" i="1"/>
  <c r="B780" i="1"/>
  <c r="B722" i="1"/>
  <c r="B650" i="1"/>
  <c r="B167" i="1"/>
  <c r="B140" i="1"/>
  <c r="B671" i="1"/>
  <c r="B644" i="1"/>
  <c r="B217" i="1"/>
  <c r="B413" i="1"/>
  <c r="B604" i="1"/>
  <c r="B463" i="1"/>
  <c r="B436" i="1"/>
  <c r="B73" i="1"/>
  <c r="B269" i="1"/>
  <c r="B815" i="1"/>
  <c r="B760" i="1"/>
  <c r="B528" i="1"/>
  <c r="B11" i="1"/>
  <c r="B709" i="1"/>
  <c r="B456" i="1"/>
  <c r="B739" i="1"/>
  <c r="B392" i="1"/>
  <c r="B778" i="1"/>
  <c r="B233" i="1"/>
  <c r="B429" i="1"/>
  <c r="B66" i="1"/>
  <c r="B254" i="1"/>
  <c r="B506" i="1"/>
  <c r="B23" i="1"/>
  <c r="B841" i="1"/>
  <c r="B529" i="1"/>
  <c r="M530" i="1" s="1"/>
  <c r="B46" i="1"/>
  <c r="B362" i="1"/>
  <c r="B550" i="1"/>
  <c r="B363" i="1"/>
  <c r="B427" i="1"/>
  <c r="B735" i="1"/>
  <c r="B304" i="1"/>
  <c r="B829" i="1"/>
  <c r="B259" i="1"/>
  <c r="B288" i="1"/>
  <c r="B379" i="1"/>
  <c r="B544" i="1"/>
  <c r="B536" i="1"/>
  <c r="B10" i="1"/>
  <c r="B198" i="1"/>
  <c r="B514" i="1"/>
  <c r="B31" i="1"/>
  <c r="B840" i="1"/>
  <c r="B471" i="1"/>
  <c r="B444" i="1"/>
  <c r="B306" i="1"/>
  <c r="B494" i="1"/>
  <c r="B439" i="1"/>
  <c r="B327" i="1"/>
  <c r="B300" i="1"/>
  <c r="B435" i="1"/>
  <c r="B491" i="1"/>
  <c r="B817" i="1"/>
  <c r="B584" i="1"/>
  <c r="B483" i="1"/>
  <c r="B708" i="1"/>
  <c r="B603" i="1"/>
  <c r="B740" i="1"/>
  <c r="B698" i="1"/>
  <c r="B887" i="1"/>
  <c r="B873" i="1"/>
  <c r="B385" i="1"/>
  <c r="B581" i="1"/>
  <c r="B189" i="1"/>
  <c r="B559" i="1"/>
  <c r="B532" i="1"/>
  <c r="B178" i="1"/>
  <c r="B424" i="1"/>
  <c r="B458" i="1"/>
  <c r="B646" i="1"/>
  <c r="B505" i="1"/>
  <c r="B479" i="1"/>
  <c r="B452" i="1"/>
  <c r="B25" i="1"/>
  <c r="B221" i="1"/>
  <c r="B220" i="1"/>
  <c r="B271" i="1"/>
  <c r="B244" i="1"/>
  <c r="M244" i="1" s="1"/>
  <c r="B104" i="1"/>
  <c r="B77" i="1"/>
  <c r="B687" i="1"/>
  <c r="B777" i="1"/>
  <c r="B807" i="1"/>
  <c r="B790" i="1"/>
  <c r="B685" i="1"/>
  <c r="B51" i="1"/>
  <c r="B715" i="1"/>
  <c r="B837" i="1"/>
  <c r="B754" i="1"/>
  <c r="B148" i="1"/>
  <c r="B359" i="1"/>
  <c r="B332" i="1"/>
  <c r="B192" i="1"/>
  <c r="B165" i="1"/>
  <c r="B409" i="1"/>
  <c r="B605" i="1"/>
  <c r="B509" i="1"/>
  <c r="B655" i="1"/>
  <c r="B628" i="1"/>
  <c r="B265" i="1"/>
  <c r="B461" i="1"/>
  <c r="M462" i="1" s="1"/>
  <c r="B339" i="1"/>
  <c r="B824" i="1"/>
  <c r="B768" i="1"/>
  <c r="M769" i="1" s="1"/>
  <c r="B371" i="1"/>
  <c r="B733" i="1"/>
  <c r="B678" i="1"/>
  <c r="B763" i="1"/>
  <c r="B726" i="1"/>
  <c r="B802" i="1"/>
  <c r="B83" i="1"/>
  <c r="B136" i="1"/>
  <c r="B109" i="1"/>
  <c r="B417" i="1"/>
  <c r="B613" i="1"/>
  <c r="B186" i="1"/>
  <c r="B374" i="1"/>
  <c r="B503" i="1"/>
  <c r="B209" i="1"/>
  <c r="B405" i="1"/>
  <c r="B42" i="1"/>
  <c r="B230" i="1"/>
  <c r="B744" i="1"/>
  <c r="M744" i="1" s="1"/>
  <c r="B659" i="1"/>
  <c r="B792" i="1"/>
  <c r="B752" i="1"/>
  <c r="B789" i="1"/>
  <c r="B814" i="1"/>
  <c r="B819" i="1"/>
  <c r="B219" i="1"/>
  <c r="B256" i="1"/>
  <c r="B376" i="1"/>
  <c r="B361" i="1"/>
  <c r="B557" i="1"/>
  <c r="B194" i="1"/>
  <c r="B382" i="1"/>
  <c r="B634" i="1"/>
  <c r="M634" i="1" s="1"/>
  <c r="B151" i="1"/>
  <c r="B124" i="1"/>
  <c r="B657" i="1"/>
  <c r="B174" i="1"/>
  <c r="B490" i="1"/>
  <c r="B7" i="1"/>
  <c r="B842" i="1"/>
  <c r="M842" i="1" s="1"/>
  <c r="B697" i="1"/>
  <c r="B727" i="1"/>
  <c r="B560" i="1"/>
  <c r="B115" i="1"/>
  <c r="B323" i="1"/>
  <c r="B416" i="1"/>
  <c r="B443" i="1"/>
  <c r="B672" i="1"/>
  <c r="M672" i="1" s="1"/>
  <c r="B600" i="1"/>
  <c r="B138" i="1"/>
  <c r="B326" i="1"/>
  <c r="B642" i="1"/>
  <c r="B159" i="1"/>
  <c r="B132" i="1"/>
  <c r="B599" i="1"/>
  <c r="B572" i="1"/>
  <c r="B434" i="1"/>
  <c r="B622" i="1"/>
  <c r="B377" i="1"/>
  <c r="B455" i="1"/>
  <c r="B428" i="1"/>
  <c r="B745" i="1"/>
  <c r="B656" i="1"/>
  <c r="B336" i="1"/>
  <c r="B694" i="1"/>
  <c r="B547" i="1"/>
  <c r="B748" i="1"/>
  <c r="B667" i="1"/>
  <c r="B764" i="1"/>
  <c r="B714" i="1"/>
  <c r="B404" i="1"/>
  <c r="B615" i="1"/>
  <c r="B588" i="1"/>
  <c r="B225" i="1"/>
  <c r="B421" i="1"/>
  <c r="B665" i="1"/>
  <c r="B182" i="1"/>
  <c r="B534" i="1"/>
  <c r="B17" i="1"/>
  <c r="B213" i="1"/>
  <c r="B521" i="1"/>
  <c r="B38" i="1"/>
  <c r="B680" i="1"/>
  <c r="B403" i="1"/>
  <c r="B624" i="1"/>
  <c r="M625" i="1" s="1"/>
  <c r="B688" i="1"/>
  <c r="B765" i="1"/>
  <c r="B758" i="1"/>
  <c r="B795" i="1"/>
  <c r="B27" i="1"/>
  <c r="B835" i="1"/>
  <c r="M835" i="1" s="1"/>
  <c r="B280" i="1"/>
  <c r="B169" i="1"/>
  <c r="B365" i="1"/>
  <c r="B673" i="1"/>
  <c r="B190" i="1"/>
  <c r="B442" i="1"/>
  <c r="B630" i="1"/>
  <c r="M630" i="1" s="1"/>
  <c r="B26" i="1"/>
  <c r="B465" i="1"/>
  <c r="B661" i="1"/>
  <c r="M661" i="1" s="1"/>
  <c r="B298" i="1"/>
  <c r="B486" i="1"/>
  <c r="B832" i="1"/>
  <c r="B123" i="1"/>
  <c r="B689" i="1"/>
  <c r="B59" i="1"/>
  <c r="B821" i="1"/>
  <c r="M821" i="1" s="1"/>
  <c r="B227" i="1"/>
  <c r="M228" i="1" s="1"/>
  <c r="B224" i="1"/>
  <c r="B347" i="1"/>
  <c r="B480" i="1"/>
  <c r="B504" i="1"/>
  <c r="L916" i="1"/>
  <c r="E924" i="1"/>
  <c r="H918" i="1"/>
  <c r="J924" i="1"/>
  <c r="F929" i="1"/>
  <c r="I917" i="1"/>
  <c r="B893" i="1"/>
  <c r="F930" i="1"/>
  <c r="L917" i="1"/>
  <c r="J925" i="1"/>
  <c r="I918" i="1"/>
  <c r="E925" i="1"/>
  <c r="H919" i="1"/>
  <c r="B894" i="1"/>
  <c r="F931" i="1"/>
  <c r="I919" i="1"/>
  <c r="E926" i="1"/>
  <c r="J926" i="1"/>
  <c r="H920" i="1"/>
  <c r="L918" i="1"/>
  <c r="B895" i="1"/>
  <c r="F932" i="1"/>
  <c r="J927" i="1"/>
  <c r="I920" i="1"/>
  <c r="E927" i="1"/>
  <c r="H921" i="1"/>
  <c r="L919" i="1"/>
  <c r="B896" i="1"/>
  <c r="J928" i="1"/>
  <c r="H922" i="1"/>
  <c r="F933" i="1"/>
  <c r="I921" i="1"/>
  <c r="E928" i="1"/>
  <c r="L920" i="1"/>
  <c r="B897" i="1"/>
  <c r="F934" i="1"/>
  <c r="I922" i="1"/>
  <c r="J929" i="1"/>
  <c r="E929" i="1"/>
  <c r="H923" i="1"/>
  <c r="L921" i="1"/>
  <c r="B898" i="1"/>
  <c r="J930" i="1"/>
  <c r="F935" i="1"/>
  <c r="I923" i="1"/>
  <c r="E930" i="1"/>
  <c r="H924" i="1"/>
  <c r="L922" i="1"/>
  <c r="B899" i="1"/>
  <c r="F936" i="1"/>
  <c r="I924" i="1"/>
  <c r="J931" i="1"/>
  <c r="E931" i="1"/>
  <c r="H925" i="1"/>
  <c r="L923" i="1"/>
  <c r="B900" i="1"/>
  <c r="H926" i="1"/>
  <c r="L924" i="1"/>
  <c r="F937" i="1"/>
  <c r="J932" i="1"/>
  <c r="I925" i="1"/>
  <c r="E932" i="1"/>
  <c r="B901" i="1"/>
  <c r="E933" i="1"/>
  <c r="J933" i="1"/>
  <c r="I926" i="1"/>
  <c r="H927" i="1"/>
  <c r="L925" i="1"/>
  <c r="F938" i="1"/>
  <c r="B902" i="1"/>
  <c r="J934" i="1"/>
  <c r="I927" i="1"/>
  <c r="E934" i="1"/>
  <c r="F939" i="1"/>
  <c r="H928" i="1"/>
  <c r="L926" i="1"/>
  <c r="B903" i="1"/>
  <c r="E935" i="1"/>
  <c r="I928" i="1"/>
  <c r="J935" i="1"/>
  <c r="F940" i="1"/>
  <c r="H929" i="1"/>
  <c r="L927" i="1"/>
  <c r="B904" i="1"/>
  <c r="J936" i="1"/>
  <c r="H930" i="1"/>
  <c r="E936" i="1"/>
  <c r="F941" i="1"/>
  <c r="I929" i="1"/>
  <c r="L928" i="1"/>
  <c r="B905" i="1"/>
  <c r="F943" i="1"/>
  <c r="F942" i="1"/>
  <c r="L929" i="1"/>
  <c r="E937" i="1"/>
  <c r="H931" i="1"/>
  <c r="J937" i="1"/>
  <c r="I930" i="1"/>
  <c r="B906" i="1"/>
  <c r="H932" i="1"/>
  <c r="E938" i="1"/>
  <c r="L930" i="1"/>
  <c r="J938" i="1"/>
  <c r="F944" i="1"/>
  <c r="I931" i="1"/>
  <c r="B907" i="1"/>
  <c r="L931" i="1"/>
  <c r="H933" i="1"/>
  <c r="I932" i="1"/>
  <c r="J939" i="1"/>
  <c r="F945" i="1"/>
  <c r="E939" i="1"/>
  <c r="B908" i="1"/>
  <c r="J940" i="1"/>
  <c r="L932" i="1"/>
  <c r="F946" i="1"/>
  <c r="E940" i="1"/>
  <c r="H934" i="1"/>
  <c r="I933" i="1"/>
  <c r="B909" i="1"/>
  <c r="L933" i="1"/>
  <c r="E941" i="1"/>
  <c r="H935" i="1"/>
  <c r="J941" i="1"/>
  <c r="F947" i="1"/>
  <c r="I934" i="1"/>
  <c r="B910" i="1"/>
  <c r="E943" i="1"/>
  <c r="J943" i="1"/>
  <c r="H936" i="1"/>
  <c r="J942" i="1"/>
  <c r="I935" i="1"/>
  <c r="L934" i="1"/>
  <c r="E942" i="1"/>
  <c r="F948" i="1"/>
  <c r="B911" i="1"/>
  <c r="L935" i="1"/>
  <c r="E944" i="1"/>
  <c r="H937" i="1"/>
  <c r="I936" i="1"/>
  <c r="J944" i="1"/>
  <c r="F949" i="1"/>
  <c r="B912" i="1"/>
  <c r="F951" i="1"/>
  <c r="F950" i="1"/>
  <c r="L936" i="1"/>
  <c r="J945" i="1"/>
  <c r="H938" i="1"/>
  <c r="H939" i="1"/>
  <c r="I937" i="1"/>
  <c r="E945" i="1"/>
  <c r="B913" i="1"/>
  <c r="E946" i="1"/>
  <c r="H940" i="1"/>
  <c r="L937" i="1"/>
  <c r="I938" i="1"/>
  <c r="J946" i="1"/>
  <c r="B914" i="1"/>
  <c r="L938" i="1"/>
  <c r="E947" i="1"/>
  <c r="H941" i="1"/>
  <c r="I939" i="1"/>
  <c r="J947" i="1"/>
  <c r="B915" i="1"/>
  <c r="H943" i="1"/>
  <c r="H942" i="1"/>
  <c r="E948" i="1"/>
  <c r="J948" i="1"/>
  <c r="L939" i="1"/>
  <c r="I940" i="1"/>
  <c r="B916" i="1"/>
  <c r="I941" i="1"/>
  <c r="L940" i="1"/>
  <c r="E949" i="1"/>
  <c r="H944" i="1"/>
  <c r="J949" i="1"/>
  <c r="B917" i="1"/>
  <c r="I943" i="1"/>
  <c r="E951" i="1"/>
  <c r="L941" i="1"/>
  <c r="H945" i="1"/>
  <c r="E950" i="1"/>
  <c r="J951" i="1"/>
  <c r="I942" i="1"/>
  <c r="J950" i="1"/>
  <c r="B918" i="1"/>
  <c r="I944" i="1"/>
  <c r="H946" i="1"/>
  <c r="B919" i="1"/>
  <c r="L943" i="1"/>
  <c r="I945" i="1"/>
  <c r="L942" i="1"/>
  <c r="H947" i="1"/>
  <c r="B920" i="1"/>
  <c r="I946" i="1"/>
  <c r="H948" i="1"/>
  <c r="L944" i="1"/>
  <c r="B921" i="1"/>
  <c r="I947" i="1"/>
  <c r="H949" i="1"/>
  <c r="L945" i="1"/>
  <c r="B922" i="1"/>
  <c r="H951" i="1"/>
  <c r="H950" i="1"/>
  <c r="L946" i="1"/>
  <c r="I948" i="1"/>
  <c r="B923" i="1"/>
  <c r="L947" i="1"/>
  <c r="I949" i="1"/>
  <c r="B924" i="1"/>
  <c r="I950" i="1"/>
  <c r="I951" i="1"/>
  <c r="L948" i="1"/>
  <c r="B925" i="1"/>
  <c r="L949" i="1"/>
  <c r="B926" i="1"/>
  <c r="L951" i="1"/>
  <c r="L950" i="1"/>
  <c r="B927" i="1"/>
  <c r="B928" i="1"/>
  <c r="B929" i="1"/>
  <c r="B930" i="1"/>
  <c r="B931" i="1"/>
  <c r="B932" i="1"/>
  <c r="B933" i="1"/>
  <c r="B934" i="1"/>
  <c r="B935" i="1"/>
  <c r="B936" i="1"/>
  <c r="B937" i="1"/>
  <c r="B938" i="1"/>
  <c r="B939" i="1"/>
  <c r="B941" i="1"/>
  <c r="B940" i="1"/>
  <c r="B942" i="1"/>
  <c r="B943" i="1"/>
  <c r="B944" i="1"/>
  <c r="B945" i="1"/>
  <c r="B946" i="1"/>
  <c r="B947" i="1"/>
  <c r="B948" i="1"/>
  <c r="B949" i="1"/>
  <c r="B950" i="1"/>
  <c r="B951" i="1"/>
  <c r="M365" i="1" l="1"/>
  <c r="M457" i="1"/>
  <c r="M45" i="1"/>
  <c r="M460" i="1"/>
  <c r="M833" i="1"/>
  <c r="M328" i="1"/>
  <c r="M254" i="1"/>
  <c r="M683" i="1"/>
  <c r="M115" i="1"/>
  <c r="M671" i="1"/>
  <c r="M591" i="1"/>
  <c r="M338" i="1"/>
  <c r="K317" i="2"/>
  <c r="K318" i="2" s="1"/>
  <c r="N325" i="2"/>
  <c r="M224" i="1"/>
  <c r="M339" i="1"/>
  <c r="M777" i="1"/>
  <c r="M427" i="1"/>
  <c r="M519" i="1"/>
  <c r="M50" i="1"/>
  <c r="M469" i="1"/>
  <c r="M863" i="1"/>
  <c r="M800" i="1"/>
  <c r="M82" i="1"/>
  <c r="M322" i="1"/>
  <c r="M399" i="1"/>
  <c r="M570" i="1"/>
  <c r="M952" i="1"/>
  <c r="M642" i="1"/>
  <c r="M376" i="1"/>
  <c r="M550" i="1"/>
  <c r="M722" i="1"/>
  <c r="M419" i="1"/>
  <c r="M489" i="1"/>
  <c r="M94" i="1"/>
  <c r="M794" i="1"/>
  <c r="M337" i="1"/>
  <c r="M98" i="1"/>
  <c r="M534" i="1"/>
  <c r="M655" i="1"/>
  <c r="M647" i="1"/>
  <c r="M385" i="1"/>
  <c r="M296" i="1"/>
  <c r="M720" i="1"/>
  <c r="M21" i="1"/>
  <c r="M318" i="1"/>
  <c r="M345" i="1"/>
  <c r="M931" i="1"/>
  <c r="M937" i="1"/>
  <c r="M186" i="1"/>
  <c r="M788" i="1"/>
  <c r="M126" i="1"/>
  <c r="M238" i="1"/>
  <c r="M331" i="1"/>
  <c r="M799" i="1"/>
  <c r="M120" i="1"/>
  <c r="M828" i="1"/>
  <c r="M633" i="1"/>
  <c r="M202" i="1"/>
  <c r="M48" i="1"/>
  <c r="M736" i="1"/>
  <c r="M53" i="1"/>
  <c r="M225" i="1"/>
  <c r="M36" i="1"/>
  <c r="M24" i="1"/>
  <c r="M155" i="1"/>
  <c r="M756" i="1"/>
  <c r="M782" i="1"/>
  <c r="M278" i="1"/>
  <c r="M691" i="1"/>
  <c r="M583" i="1"/>
  <c r="M367" i="1"/>
  <c r="M264" i="1"/>
  <c r="M400" i="1"/>
  <c r="M459" i="1"/>
  <c r="M829" i="1"/>
  <c r="M650" i="1"/>
  <c r="M102" i="1"/>
  <c r="M871" i="1"/>
  <c r="M941" i="1"/>
  <c r="M486" i="1"/>
  <c r="M17" i="1"/>
  <c r="M326" i="1"/>
  <c r="M84" i="1"/>
  <c r="M413" i="1"/>
  <c r="M355" i="1"/>
  <c r="M834" i="1"/>
  <c r="M173" i="1"/>
  <c r="M308" i="1"/>
  <c r="M311" i="1"/>
  <c r="M881" i="1"/>
  <c r="M241" i="1"/>
  <c r="M34" i="1"/>
  <c r="M878" i="1"/>
  <c r="M610" i="1"/>
  <c r="M892" i="1"/>
  <c r="M737" i="1"/>
  <c r="M890" i="1"/>
  <c r="M831" i="1"/>
  <c r="M725" i="1"/>
  <c r="M866" i="1"/>
  <c r="M111" i="1"/>
  <c r="M518" i="1"/>
  <c r="M389" i="1"/>
  <c r="Q325" i="2"/>
  <c r="Q326" i="2" s="1"/>
  <c r="S326" i="2" s="1"/>
  <c r="M943" i="1"/>
  <c r="M795" i="1"/>
  <c r="M323" i="1"/>
  <c r="M726" i="1"/>
  <c r="M321" i="1"/>
  <c r="M607" i="1"/>
  <c r="M263" i="1"/>
  <c r="M65" i="1"/>
  <c r="M609" i="1"/>
  <c r="M666" i="1"/>
  <c r="M668" i="1"/>
  <c r="M456" i="1"/>
  <c r="M572" i="1"/>
  <c r="M763" i="1"/>
  <c r="M265" i="1"/>
  <c r="M708" i="1"/>
  <c r="M198" i="1"/>
  <c r="M380" i="1"/>
  <c r="M11" i="1"/>
  <c r="M270" i="1"/>
  <c r="M196" i="1"/>
  <c r="M554" i="1"/>
  <c r="M215" i="1"/>
  <c r="M291" i="1"/>
  <c r="M525" i="1"/>
  <c r="M356" i="1"/>
  <c r="M284" i="1"/>
  <c r="M75" i="1"/>
  <c r="M804" i="1"/>
  <c r="M477" i="1"/>
  <c r="M742" i="1"/>
  <c r="M468" i="1"/>
  <c r="M423" i="1"/>
  <c r="M540" i="1"/>
  <c r="M541" i="1"/>
  <c r="M312" i="1"/>
  <c r="M189" i="1"/>
  <c r="M491" i="1"/>
  <c r="M232" i="1"/>
  <c r="M635" i="1"/>
  <c r="M653" i="1"/>
  <c r="M375" i="1"/>
  <c r="M346" i="1"/>
  <c r="M245" i="1"/>
  <c r="M461" i="1"/>
  <c r="M951" i="1"/>
  <c r="M939" i="1"/>
  <c r="M896" i="1"/>
  <c r="M680" i="1"/>
  <c r="M404" i="1"/>
  <c r="M444" i="1"/>
  <c r="M560" i="1"/>
  <c r="M363" i="1"/>
  <c r="M429" i="1"/>
  <c r="M146" i="1"/>
  <c r="M35" i="1"/>
  <c r="M504" i="1"/>
  <c r="M26" i="1"/>
  <c r="M696" i="1"/>
  <c r="M823" i="1"/>
  <c r="M234" i="1"/>
  <c r="M546" i="1"/>
  <c r="M588" i="1"/>
  <c r="M341" i="1"/>
  <c r="M72" i="1"/>
  <c r="M686" i="1"/>
  <c r="M299" i="1"/>
  <c r="M128" i="1"/>
  <c r="M644" i="1"/>
  <c r="M324" i="1"/>
  <c r="M692" i="1"/>
  <c r="M214" i="1"/>
  <c r="M135" i="1"/>
  <c r="M282" i="1"/>
  <c r="M598" i="1"/>
  <c r="M450" i="1"/>
  <c r="M470" i="1"/>
  <c r="M268" i="1"/>
  <c r="M67" i="1"/>
  <c r="M187" i="1"/>
  <c r="M240" i="1"/>
  <c r="M351" i="1"/>
  <c r="M558" i="1"/>
  <c r="M366" i="1"/>
  <c r="M535" i="1"/>
  <c r="M190" i="1"/>
  <c r="M434" i="1"/>
  <c r="M687" i="1"/>
  <c r="M544" i="1"/>
  <c r="M710" i="1"/>
  <c r="M33" i="1"/>
  <c r="M440" i="1"/>
  <c r="M785" i="1"/>
  <c r="M888" i="1"/>
  <c r="M729" i="1"/>
  <c r="M711" i="1"/>
  <c r="M611" i="1"/>
  <c r="M619" i="1"/>
  <c r="E325" i="2"/>
  <c r="M551" i="1"/>
  <c r="M369" i="1"/>
  <c r="M923" i="1"/>
  <c r="M893" i="1"/>
  <c r="M38" i="1"/>
  <c r="M748" i="1"/>
  <c r="M494" i="1"/>
  <c r="M735" i="1"/>
  <c r="M528" i="1"/>
  <c r="M74" i="1"/>
  <c r="M718" i="1"/>
  <c r="M492" i="1"/>
  <c r="M157" i="1"/>
  <c r="M222" i="1"/>
  <c r="M370" i="1"/>
  <c r="M500" i="1"/>
  <c r="M343" i="1"/>
  <c r="M253" i="1"/>
  <c r="M891" i="1"/>
  <c r="M497" i="1"/>
  <c r="M854" i="1"/>
  <c r="M258" i="1"/>
  <c r="M309" i="1"/>
  <c r="M162" i="1"/>
  <c r="M826" i="1"/>
  <c r="M340" i="1"/>
  <c r="M60" i="1"/>
  <c r="M721" i="1"/>
  <c r="M145" i="1"/>
  <c r="M626" i="1"/>
  <c r="M352" i="1"/>
  <c r="M690" i="1"/>
  <c r="M569" i="1"/>
  <c r="M47" i="1"/>
  <c r="M218" i="1"/>
  <c r="M160" i="1"/>
  <c r="M637" i="1"/>
  <c r="M57" i="1"/>
  <c r="M805" i="1"/>
  <c r="M872" i="1"/>
  <c r="M87" i="1"/>
  <c r="M394" i="1"/>
  <c r="M761" i="1"/>
  <c r="M415" i="1"/>
  <c r="M295" i="1"/>
  <c r="M724" i="1"/>
  <c r="P324" i="2"/>
  <c r="B325" i="2"/>
  <c r="H325" i="2"/>
  <c r="M192" i="1"/>
  <c r="M193" i="1"/>
  <c r="M897" i="1"/>
  <c r="M342" i="1"/>
  <c r="M693" i="1"/>
  <c r="M332" i="1"/>
  <c r="M140" i="1"/>
  <c r="M956" i="1"/>
  <c r="M820" i="1"/>
  <c r="M861" i="1"/>
  <c r="M862" i="1"/>
  <c r="M144" i="1"/>
  <c r="M608" i="1"/>
  <c r="M382" i="1"/>
  <c r="M605" i="1"/>
  <c r="M810" i="1"/>
  <c r="M648" i="1"/>
  <c r="M649" i="1"/>
  <c r="M676" i="1"/>
  <c r="M30" i="1"/>
  <c r="M100" i="1"/>
  <c r="M907" i="1"/>
  <c r="M902" i="1"/>
  <c r="M898" i="1"/>
  <c r="M894" i="1"/>
  <c r="M101" i="1"/>
  <c r="M147" i="1"/>
  <c r="M143" i="1"/>
  <c r="M310" i="1"/>
  <c r="M455" i="1"/>
  <c r="M466" i="1"/>
  <c r="M547" i="1"/>
  <c r="M622" i="1"/>
  <c r="M408" i="1"/>
  <c r="M555" i="1"/>
  <c r="M20" i="1"/>
  <c r="M454" i="1"/>
  <c r="M449" i="1"/>
  <c r="M19" i="1"/>
  <c r="M857" i="1"/>
  <c r="M319" i="1"/>
  <c r="M658" i="1"/>
  <c r="M249" i="1"/>
  <c r="M511" i="1"/>
  <c r="M431" i="1"/>
  <c r="M542" i="1"/>
  <c r="M876" i="1"/>
  <c r="M877" i="1"/>
  <c r="M127" i="1"/>
  <c r="M849" i="1"/>
  <c r="M407" i="1"/>
  <c r="M161" i="1"/>
  <c r="M354" i="1"/>
  <c r="M353" i="1"/>
  <c r="M801" i="1"/>
  <c r="M156" i="1"/>
  <c r="M793" i="1"/>
  <c r="M792" i="1"/>
  <c r="M688" i="1"/>
  <c r="M421" i="1"/>
  <c r="M739" i="1"/>
  <c r="M8" i="1"/>
  <c r="M597" i="1"/>
  <c r="M501" i="1"/>
  <c r="M757" i="1"/>
  <c r="M755" i="1"/>
  <c r="M430" i="1"/>
  <c r="M108" i="1"/>
  <c r="M924" i="1"/>
  <c r="M930" i="1"/>
  <c r="M929" i="1"/>
  <c r="M919" i="1"/>
  <c r="M908" i="1"/>
  <c r="M903" i="1"/>
  <c r="M899" i="1"/>
  <c r="M895" i="1"/>
  <c r="M116" i="1"/>
  <c r="M811" i="1"/>
  <c r="M443" i="1"/>
  <c r="M587" i="1"/>
  <c r="M159" i="1"/>
  <c r="M219" i="1"/>
  <c r="M231" i="1"/>
  <c r="M802" i="1"/>
  <c r="M803" i="1"/>
  <c r="M149" i="1"/>
  <c r="M435" i="1"/>
  <c r="M841" i="1"/>
  <c r="M10" i="1"/>
  <c r="M391" i="1"/>
  <c r="M651" i="1"/>
  <c r="M188" i="1"/>
  <c r="M767" i="1"/>
  <c r="M275" i="1"/>
  <c r="M850" i="1"/>
  <c r="M846" i="1"/>
  <c r="M397" i="1"/>
  <c r="M164" i="1"/>
  <c r="M561" i="1"/>
  <c r="M806" i="1"/>
  <c r="M336" i="1"/>
  <c r="M522" i="1"/>
  <c r="M732" i="1"/>
  <c r="M216" i="1"/>
  <c r="M536" i="1"/>
  <c r="M91" i="1"/>
  <c r="M55" i="1"/>
  <c r="M553" i="1"/>
  <c r="M333" i="1"/>
  <c r="M730" i="1"/>
  <c r="M576" i="1"/>
  <c r="M235" i="1"/>
  <c r="M279" i="1"/>
  <c r="M6" i="1"/>
  <c r="M870" i="1"/>
  <c r="M602" i="1"/>
  <c r="M88" i="1"/>
  <c r="M243" i="1"/>
  <c r="M420" i="1"/>
  <c r="M774" i="1"/>
  <c r="M933" i="1"/>
  <c r="M925" i="1"/>
  <c r="M689" i="1"/>
  <c r="M182" i="1"/>
  <c r="M694" i="1"/>
  <c r="M132" i="1"/>
  <c r="M727" i="1"/>
  <c r="M490" i="1"/>
  <c r="M257" i="1"/>
  <c r="M789" i="1"/>
  <c r="M209" i="1"/>
  <c r="M613" i="1"/>
  <c r="M83" i="1"/>
  <c r="M305" i="1"/>
  <c r="M364" i="1"/>
  <c r="M436" i="1"/>
  <c r="M223" i="1"/>
  <c r="M827" i="1"/>
  <c r="M273" i="1"/>
  <c r="M677" i="1"/>
  <c r="M537" i="1"/>
  <c r="M488" i="1"/>
  <c r="M373" i="1"/>
  <c r="M762" i="1"/>
  <c r="M62" i="1"/>
  <c r="M543" i="1"/>
  <c r="M515" i="1"/>
  <c r="M559" i="1"/>
  <c r="M705" i="1"/>
  <c r="M652" i="1"/>
  <c r="M681" i="1"/>
  <c r="M137" i="1"/>
  <c r="M204" i="1"/>
  <c r="M287" i="1"/>
  <c r="M183" i="1"/>
  <c r="M816" i="1"/>
  <c r="M122" i="1"/>
  <c r="M592" i="1"/>
  <c r="M614" i="1"/>
  <c r="M940" i="1"/>
  <c r="M344" i="1"/>
  <c r="M731" i="1"/>
  <c r="M7" i="1"/>
  <c r="M887" i="1"/>
  <c r="M191" i="1"/>
  <c r="M796" i="1"/>
  <c r="M562" i="1"/>
  <c r="M316" i="1"/>
  <c r="M620" i="1"/>
  <c r="M61" i="1"/>
  <c r="M103" i="1"/>
  <c r="M623" i="1"/>
  <c r="M165" i="1"/>
  <c r="M387" i="1"/>
  <c r="M920" i="1"/>
  <c r="M916" i="1"/>
  <c r="M910" i="1"/>
  <c r="M847" i="1"/>
  <c r="M830" i="1"/>
  <c r="M432" i="1"/>
  <c r="M197" i="1"/>
  <c r="M39" i="1"/>
  <c r="M388" i="1"/>
  <c r="M327" i="1"/>
  <c r="M203" i="1"/>
  <c r="M269" i="1"/>
  <c r="M442" i="1"/>
  <c r="M28" i="1"/>
  <c r="M27" i="1"/>
  <c r="M374" i="1"/>
  <c r="M529" i="1"/>
  <c r="M797" i="1"/>
  <c r="M822" i="1"/>
  <c r="M884" i="1"/>
  <c r="M483" i="1"/>
  <c r="M771" i="1"/>
  <c r="M402" i="1"/>
  <c r="M502" i="1"/>
  <c r="M168" i="1"/>
  <c r="M58" i="1"/>
  <c r="M521" i="1"/>
  <c r="M754" i="1"/>
  <c r="M166" i="1"/>
  <c r="M247" i="1"/>
  <c r="M616" i="1"/>
  <c r="M565" i="1"/>
  <c r="M638" i="1"/>
  <c r="M640" i="1"/>
  <c r="M531" i="1"/>
  <c r="M513" i="1"/>
  <c r="M261" i="1"/>
  <c r="M526" i="1"/>
  <c r="M517" i="1"/>
  <c r="M317" i="1"/>
  <c r="M577" i="1"/>
  <c r="M641" i="1"/>
  <c r="M948" i="1"/>
  <c r="M398" i="1"/>
  <c r="M758" i="1"/>
  <c r="M428" i="1"/>
  <c r="M51" i="1"/>
  <c r="M938" i="1"/>
  <c r="M914" i="1"/>
  <c r="M843" i="1"/>
  <c r="M493" i="1"/>
  <c r="M545" i="1"/>
  <c r="M63" i="1"/>
  <c r="M422" i="1"/>
  <c r="M304" i="1"/>
  <c r="M615" i="1"/>
  <c r="M667" i="1"/>
  <c r="M125" i="1"/>
  <c r="M814" i="1"/>
  <c r="M659" i="1"/>
  <c r="M406" i="1"/>
  <c r="M306" i="1"/>
  <c r="M390" i="1"/>
  <c r="M685" i="1"/>
  <c r="M290" i="1"/>
  <c r="M717" i="1"/>
  <c r="M199" i="1"/>
  <c r="M484" i="1"/>
  <c r="M212" i="1"/>
  <c r="M170" i="1"/>
  <c r="M812" i="1"/>
  <c r="M751" i="1"/>
  <c r="M46" i="1"/>
  <c r="M267" i="1"/>
  <c r="M674" i="1"/>
  <c r="M624" i="1"/>
  <c r="M714" i="1"/>
  <c r="M656" i="1"/>
  <c r="M377" i="1"/>
  <c r="M600" i="1"/>
  <c r="M361" i="1"/>
  <c r="M418" i="1"/>
  <c r="M678" i="1"/>
  <c r="M824" i="1"/>
  <c r="M628" i="1"/>
  <c r="M716" i="1"/>
  <c r="M807" i="1"/>
  <c r="M104" i="1"/>
  <c r="M220" i="1"/>
  <c r="M479" i="1"/>
  <c r="M424" i="1"/>
  <c r="M817" i="1"/>
  <c r="M695" i="1"/>
  <c r="M669" i="1"/>
  <c r="M481" i="1"/>
  <c r="M112" i="1"/>
  <c r="M277" i="1"/>
  <c r="M227" i="1"/>
  <c r="M567" i="1"/>
  <c r="M883" i="1"/>
  <c r="M631" i="1"/>
  <c r="M853" i="1"/>
  <c r="M153" i="1"/>
  <c r="M670" i="1"/>
  <c r="M154" i="1"/>
  <c r="M392" i="1"/>
  <c r="M29" i="1"/>
  <c r="M467" i="1"/>
  <c r="M313" i="1"/>
  <c r="M889" i="1"/>
  <c r="M283" i="1"/>
  <c r="M654" i="1"/>
  <c r="M119" i="1"/>
  <c r="M770" i="1"/>
  <c r="M586" i="1"/>
  <c r="M121" i="1"/>
  <c r="M571" i="1"/>
  <c r="M381" i="1"/>
  <c r="M451" i="1"/>
  <c r="M69" i="1"/>
  <c r="M325" i="1"/>
  <c r="M93" i="1"/>
  <c r="M76" i="1"/>
  <c r="M845" i="1"/>
  <c r="M37" i="1"/>
  <c r="M56" i="1"/>
  <c r="M712" i="1"/>
  <c r="M136" i="1"/>
  <c r="M171" i="1"/>
  <c r="M566" i="1"/>
  <c r="M575" i="1"/>
  <c r="M358" i="1"/>
  <c r="M14" i="1"/>
  <c r="M552" i="1"/>
  <c r="M206" i="1"/>
  <c r="M738" i="1"/>
  <c r="M330" i="1"/>
  <c r="M401" i="1"/>
  <c r="M464" i="1"/>
  <c r="M573" i="1"/>
  <c r="M875" i="1"/>
  <c r="M809" i="1"/>
  <c r="M538" i="1"/>
  <c r="M359" i="1"/>
  <c r="M360" i="1"/>
  <c r="M873" i="1"/>
  <c r="M874" i="1"/>
  <c r="M603" i="1"/>
  <c r="M604" i="1"/>
  <c r="M260" i="1"/>
  <c r="M259" i="1"/>
  <c r="M106" i="1"/>
  <c r="M107" i="1"/>
  <c r="M818" i="1"/>
  <c r="M819" i="1"/>
  <c r="M524" i="1"/>
  <c r="M523" i="1"/>
  <c r="M760" i="1"/>
  <c r="M759" i="1"/>
  <c r="M447" i="1"/>
  <c r="M448" i="1"/>
  <c r="M593" i="1"/>
  <c r="M594" i="1"/>
  <c r="M904" i="1"/>
  <c r="M556" i="1"/>
  <c r="M412" i="1"/>
  <c r="M411" i="1"/>
  <c r="M660" i="1"/>
  <c r="M905" i="1"/>
  <c r="M18" i="1"/>
  <c r="M520" i="1"/>
  <c r="M617" i="1"/>
  <c r="M368" i="1"/>
  <c r="M59" i="1"/>
  <c r="M123" i="1"/>
  <c r="M124" i="1"/>
  <c r="M169" i="1"/>
  <c r="M766" i="1"/>
  <c r="M765" i="1"/>
  <c r="M475" i="1"/>
  <c r="M476" i="1"/>
  <c r="M445" i="1"/>
  <c r="M446" i="1"/>
  <c r="M425" i="1"/>
  <c r="M426" i="1"/>
  <c r="M207" i="1"/>
  <c r="M208" i="1"/>
  <c r="M918" i="1"/>
  <c r="M917" i="1"/>
  <c r="M409" i="1"/>
  <c r="M410" i="1"/>
  <c r="M294" i="1"/>
  <c r="M293" i="1"/>
  <c r="M334" i="1"/>
  <c r="M335" i="1"/>
  <c r="M706" i="1"/>
  <c r="M707" i="1"/>
  <c r="M746" i="1"/>
  <c r="M747" i="1"/>
  <c r="M298" i="1"/>
  <c r="M297" i="1"/>
  <c r="M936" i="1"/>
  <c r="M935" i="1"/>
  <c r="M900" i="1"/>
  <c r="M113" i="1"/>
  <c r="M482" i="1"/>
  <c r="M439" i="1"/>
  <c r="M438" i="1"/>
  <c r="M151" i="1"/>
  <c r="M150" i="1"/>
  <c r="M285" i="1"/>
  <c r="M286" i="1"/>
  <c r="M867" i="1"/>
  <c r="M868" i="1"/>
  <c r="M798" i="1"/>
  <c r="M950" i="1"/>
  <c r="M949" i="1"/>
  <c r="M946" i="1"/>
  <c r="M945" i="1"/>
  <c r="M568" i="1"/>
  <c r="M276" i="1"/>
  <c r="M882" i="1"/>
  <c r="M417" i="1"/>
  <c r="M174" i="1"/>
  <c r="M837" i="1"/>
  <c r="M838" i="1"/>
  <c r="M790" i="1"/>
  <c r="M791" i="1"/>
  <c r="M452" i="1"/>
  <c r="M453" i="1"/>
  <c r="M31" i="1"/>
  <c r="M32" i="1"/>
  <c r="M815" i="1"/>
  <c r="M414" i="1"/>
  <c r="M383" i="1"/>
  <c r="M384" i="1"/>
  <c r="M682" i="1"/>
  <c r="M629" i="1"/>
  <c r="M237" i="1"/>
  <c r="M236" i="1"/>
  <c r="M947" i="1"/>
  <c r="M942" i="1"/>
  <c r="M932" i="1"/>
  <c r="M926" i="1"/>
  <c r="M921" i="1"/>
  <c r="M915" i="1"/>
  <c r="M911" i="1"/>
  <c r="M909" i="1"/>
  <c r="M133" i="1"/>
  <c r="M673" i="1"/>
  <c r="M465" i="1"/>
  <c r="M697" i="1"/>
  <c r="M109" i="1"/>
  <c r="M110" i="1"/>
  <c r="M148" i="1"/>
  <c r="M506" i="1"/>
  <c r="M505" i="1"/>
  <c r="M178" i="1"/>
  <c r="M471" i="1"/>
  <c r="M73" i="1"/>
  <c r="M250" i="1"/>
  <c r="M200" i="1"/>
  <c r="M639" i="1"/>
  <c r="M142" i="1"/>
  <c r="M179" i="1"/>
  <c r="M516" i="1"/>
  <c r="M508" i="1"/>
  <c r="M509" i="1"/>
  <c r="M773" i="1"/>
  <c r="M703" i="1"/>
  <c r="M485" i="1"/>
  <c r="M786" i="1"/>
  <c r="M783" i="1"/>
  <c r="M172" i="1"/>
  <c r="M210" i="1"/>
  <c r="M702" i="1"/>
  <c r="M701" i="1"/>
  <c r="M16" i="1"/>
  <c r="M49" i="1"/>
  <c r="M645" i="1"/>
  <c r="M928" i="1"/>
  <c r="M927" i="1"/>
  <c r="M906" i="1"/>
  <c r="M869" i="1"/>
  <c r="M242" i="1"/>
  <c r="M347" i="1"/>
  <c r="M226" i="1"/>
  <c r="M753" i="1"/>
  <c r="M230" i="1"/>
  <c r="M582" i="1"/>
  <c r="M581" i="1"/>
  <c r="M233" i="1"/>
  <c r="M772" i="1"/>
  <c r="M840" i="1"/>
  <c r="M839" i="1"/>
  <c r="M320" i="1"/>
  <c r="M85" i="1"/>
  <c r="M86" i="1"/>
  <c r="M158" i="1"/>
  <c r="M563" i="1"/>
  <c r="M262" i="1"/>
  <c r="M527" i="1"/>
  <c r="M472" i="1"/>
  <c r="M836" i="1"/>
  <c r="M601" i="1"/>
  <c r="M944" i="1"/>
  <c r="M934" i="1"/>
  <c r="M912" i="1"/>
  <c r="M901" i="1"/>
  <c r="M844" i="1"/>
  <c r="M627" i="1"/>
  <c r="M205" i="1"/>
  <c r="M512" i="1"/>
  <c r="M621" i="1"/>
  <c r="M213" i="1"/>
  <c r="M403" i="1"/>
  <c r="M503" i="1"/>
  <c r="M733" i="1"/>
  <c r="M646" i="1"/>
  <c r="M301" i="1"/>
  <c r="M66" i="1"/>
  <c r="M393" i="1"/>
  <c r="M167" i="1"/>
  <c r="M498" i="1"/>
  <c r="M743" i="1"/>
  <c r="M211" i="1"/>
  <c r="M54" i="1"/>
  <c r="M184" i="1"/>
  <c r="M185" i="1"/>
  <c r="M478" i="1"/>
  <c r="M719" i="1"/>
  <c r="M95" i="1"/>
  <c r="M246" i="1"/>
  <c r="M79" i="1"/>
  <c r="M813" i="1"/>
  <c r="M378" i="1"/>
  <c r="M105" i="1"/>
  <c r="M256" i="1"/>
  <c r="M858" i="1"/>
  <c r="M22" i="1"/>
  <c r="M865" i="1"/>
  <c r="M855" i="1"/>
  <c r="M595" i="1"/>
  <c r="M177" i="1"/>
  <c r="M9" i="1"/>
  <c r="M96" i="1"/>
  <c r="M181" i="1"/>
  <c r="M134" i="1"/>
  <c r="M239" i="1"/>
  <c r="M130" i="1"/>
  <c r="M41" i="1"/>
  <c r="M548" i="1"/>
  <c r="M599" i="1"/>
  <c r="M879" i="1"/>
  <c r="M596" i="1"/>
  <c r="M473" i="1"/>
  <c r="M852" i="1"/>
  <c r="M81" i="1"/>
  <c r="M118" i="1"/>
  <c r="M675" i="1"/>
  <c r="M433" i="1"/>
  <c r="M957" i="1"/>
  <c r="M832" i="1"/>
  <c r="M662" i="1"/>
  <c r="M280" i="1"/>
  <c r="M764" i="1"/>
  <c r="M745" i="1"/>
  <c r="M194" i="1"/>
  <c r="M42" i="1"/>
  <c r="M266" i="1"/>
  <c r="M514" i="1"/>
  <c r="M507" i="1"/>
  <c r="M12" i="1"/>
  <c r="M463" i="1"/>
  <c r="M723" i="1"/>
  <c r="M579" i="1"/>
  <c r="M775" i="1"/>
  <c r="M779" i="1"/>
  <c r="M589" i="1"/>
  <c r="M357" i="1"/>
  <c r="M886" i="1"/>
  <c r="M612" i="1"/>
  <c r="M131" i="1"/>
  <c r="M700" i="1"/>
  <c r="M329" i="1"/>
  <c r="M114" i="1"/>
  <c r="M99" i="1"/>
  <c r="M292" i="1"/>
  <c r="M848" i="1"/>
  <c r="M618" i="1"/>
  <c r="M532" i="1"/>
  <c r="M533" i="1"/>
  <c r="M288" i="1"/>
  <c r="M289" i="1"/>
  <c r="M664" i="1"/>
  <c r="M913" i="1"/>
  <c r="M92" i="1"/>
  <c r="M776" i="1"/>
  <c r="M274" i="1"/>
  <c r="M255" i="1"/>
  <c r="M117" i="1"/>
  <c r="M180" i="1"/>
  <c r="M679" i="1"/>
  <c r="M141" i="1"/>
  <c r="M657" i="1"/>
  <c r="M315" i="1"/>
  <c r="M487" i="1"/>
  <c r="M52" i="1"/>
  <c r="M281" i="1"/>
  <c r="M152" i="1"/>
  <c r="M23" i="1"/>
  <c r="M574" i="1"/>
  <c r="M379" i="1"/>
  <c r="M300" i="1"/>
  <c r="M856" i="1"/>
  <c r="M458" i="1"/>
  <c r="M557" i="1"/>
  <c r="M221" i="1"/>
  <c r="M698" i="1"/>
  <c r="M699" i="1"/>
  <c r="M217" i="1"/>
  <c r="M43" i="1"/>
  <c r="M859" i="1"/>
  <c r="M349" i="1"/>
  <c r="M348" i="1"/>
  <c r="M89" i="1"/>
  <c r="M90" i="1"/>
  <c r="M68" i="1"/>
  <c r="M510" i="1"/>
  <c r="M539" i="1"/>
  <c r="M955" i="1"/>
  <c r="M954" i="1"/>
  <c r="M302" i="1"/>
  <c r="M303" i="1"/>
  <c r="M495" i="1"/>
  <c r="E326" i="2"/>
  <c r="G326" i="2" s="1"/>
  <c r="G325" i="2"/>
  <c r="M922" i="1"/>
  <c r="M474" i="1"/>
  <c r="M864" i="1"/>
  <c r="M784" i="1"/>
  <c r="M564" i="1"/>
  <c r="M163" i="1"/>
  <c r="M80" i="1"/>
  <c r="M40" i="1"/>
  <c r="M175" i="1"/>
  <c r="M885" i="1"/>
  <c r="M437" i="1"/>
  <c r="M684" i="1"/>
  <c r="M195" i="1"/>
  <c r="M704" i="1"/>
  <c r="M590" i="1"/>
  <c r="M715" i="1"/>
  <c r="M808" i="1"/>
  <c r="M499" i="1"/>
  <c r="M752" i="1"/>
  <c r="M549" i="1"/>
  <c r="M480" i="1"/>
  <c r="M138" i="1"/>
  <c r="M139" i="1"/>
  <c r="M371" i="1"/>
  <c r="M372" i="1"/>
  <c r="M25" i="1"/>
  <c r="M740" i="1"/>
  <c r="M741" i="1"/>
  <c r="M778" i="1"/>
  <c r="M780" i="1"/>
  <c r="M781" i="1"/>
  <c r="M44" i="1"/>
  <c r="M252" i="1"/>
  <c r="M251" i="1"/>
  <c r="M750" i="1"/>
  <c r="M749" i="1"/>
  <c r="M728" i="1"/>
  <c r="M396" i="1"/>
  <c r="M395" i="1"/>
  <c r="M643" i="1"/>
  <c r="M70" i="1"/>
  <c r="M71" i="1"/>
  <c r="M851" i="1"/>
  <c r="M129" i="1"/>
  <c r="M787" i="1"/>
  <c r="M825" i="1"/>
  <c r="M606" i="1"/>
  <c r="M176" i="1"/>
  <c r="M665" i="1"/>
  <c r="M416" i="1"/>
  <c r="M405" i="1"/>
  <c r="M768" i="1"/>
  <c r="M77" i="1"/>
  <c r="M78" i="1"/>
  <c r="M271" i="1"/>
  <c r="M272" i="1"/>
  <c r="M584" i="1"/>
  <c r="M585" i="1"/>
  <c r="M362" i="1"/>
  <c r="M709" i="1"/>
  <c r="M632" i="1"/>
  <c r="M97" i="1"/>
  <c r="M441" i="1"/>
  <c r="M386" i="1"/>
  <c r="M248" i="1"/>
  <c r="M734" i="1"/>
  <c r="M307" i="1"/>
  <c r="M578" i="1"/>
  <c r="M496" i="1"/>
  <c r="M64" i="1"/>
  <c r="M880" i="1"/>
  <c r="N326" i="2"/>
  <c r="P326" i="2" s="1"/>
  <c r="P325" i="2"/>
  <c r="E327" i="2"/>
  <c r="J324" i="2"/>
  <c r="M316" i="2"/>
  <c r="S324" i="2"/>
  <c r="M318" i="2" l="1"/>
  <c r="K319" i="2"/>
  <c r="M317" i="2"/>
  <c r="S325" i="2"/>
  <c r="Q327" i="2"/>
  <c r="S327" i="2" s="1"/>
  <c r="N327" i="2"/>
  <c r="N328" i="2" s="1"/>
  <c r="H326" i="2"/>
  <c r="J325" i="2"/>
  <c r="B326" i="2"/>
  <c r="D325" i="2"/>
  <c r="K320" i="2"/>
  <c r="M319" i="2"/>
  <c r="E328" i="2"/>
  <c r="G327" i="2"/>
  <c r="P327" i="2"/>
  <c r="Q328" i="2"/>
  <c r="J326" i="2" l="1"/>
  <c r="H327" i="2"/>
  <c r="D326" i="2"/>
  <c r="B327" i="2"/>
  <c r="Q329" i="2"/>
  <c r="S328" i="2"/>
  <c r="G328" i="2"/>
  <c r="E329" i="2"/>
  <c r="N329" i="2"/>
  <c r="P328" i="2"/>
  <c r="K321" i="2"/>
  <c r="M320" i="2"/>
  <c r="H328" i="2" l="1"/>
  <c r="J327" i="2"/>
  <c r="B328" i="2"/>
  <c r="D327" i="2"/>
  <c r="N330" i="2"/>
  <c r="P329" i="2"/>
  <c r="E330" i="2"/>
  <c r="G329" i="2"/>
  <c r="K322" i="2"/>
  <c r="M321" i="2"/>
  <c r="Q330" i="2"/>
  <c r="S329" i="2"/>
  <c r="D328" i="2" l="1"/>
  <c r="B329" i="2"/>
  <c r="H329" i="2"/>
  <c r="J328" i="2"/>
  <c r="S330" i="2"/>
  <c r="Q331" i="2"/>
  <c r="G330" i="2"/>
  <c r="E331" i="2"/>
  <c r="M322" i="2"/>
  <c r="K323" i="2"/>
  <c r="P330" i="2"/>
  <c r="N331" i="2"/>
  <c r="H330" i="2" l="1"/>
  <c r="J329" i="2"/>
  <c r="D329" i="2"/>
  <c r="B330" i="2"/>
  <c r="P331" i="2"/>
  <c r="N332" i="2"/>
  <c r="Q332" i="2"/>
  <c r="S331" i="2"/>
  <c r="K324" i="2"/>
  <c r="M323" i="2"/>
  <c r="E332" i="2"/>
  <c r="G331" i="2"/>
  <c r="H331" i="2" l="1"/>
  <c r="J330" i="2"/>
  <c r="B331" i="2"/>
  <c r="D330" i="2"/>
  <c r="G332" i="2"/>
  <c r="E333" i="2"/>
  <c r="Q333" i="2"/>
  <c r="S332" i="2"/>
  <c r="N333" i="2"/>
  <c r="P332" i="2"/>
  <c r="K325" i="2"/>
  <c r="M324" i="2"/>
  <c r="D331" i="2" l="1"/>
  <c r="B332" i="2"/>
  <c r="J331" i="2"/>
  <c r="H332" i="2"/>
  <c r="K326" i="2"/>
  <c r="M325" i="2"/>
  <c r="E334" i="2"/>
  <c r="G333" i="2"/>
  <c r="Q334" i="2"/>
  <c r="S333" i="2"/>
  <c r="N334" i="2"/>
  <c r="P333" i="2"/>
  <c r="B333" i="2" l="1"/>
  <c r="D332" i="2"/>
  <c r="H333" i="2"/>
  <c r="J332" i="2"/>
  <c r="S334" i="2"/>
  <c r="Q335" i="2"/>
  <c r="P334" i="2"/>
  <c r="N335" i="2"/>
  <c r="G334" i="2"/>
  <c r="E335" i="2"/>
  <c r="M326" i="2"/>
  <c r="K327" i="2"/>
  <c r="J333" i="2" l="1"/>
  <c r="H334" i="2"/>
  <c r="D333" i="2"/>
  <c r="B334" i="2"/>
  <c r="K328" i="2"/>
  <c r="M327" i="2"/>
  <c r="G335" i="2"/>
  <c r="E336" i="2"/>
  <c r="P335" i="2"/>
  <c r="N336" i="2"/>
  <c r="Q336" i="2"/>
  <c r="S335" i="2"/>
  <c r="J334" i="2" l="1"/>
  <c r="H335" i="2"/>
  <c r="B335" i="2"/>
  <c r="D334" i="2"/>
  <c r="N337" i="2"/>
  <c r="P336" i="2"/>
  <c r="G336" i="2"/>
  <c r="E337" i="2"/>
  <c r="Q337" i="2"/>
  <c r="S336" i="2"/>
  <c r="K329" i="2"/>
  <c r="M328" i="2"/>
  <c r="B336" i="2" l="1"/>
  <c r="D335" i="2"/>
  <c r="H336" i="2"/>
  <c r="J335" i="2"/>
  <c r="Q338" i="2"/>
  <c r="S337" i="2"/>
  <c r="E338" i="2"/>
  <c r="G337" i="2"/>
  <c r="K330" i="2"/>
  <c r="M329" i="2"/>
  <c r="N338" i="2"/>
  <c r="P337" i="2"/>
  <c r="H337" i="2" l="1"/>
  <c r="J336" i="2"/>
  <c r="B337" i="2"/>
  <c r="D336" i="2"/>
  <c r="P338" i="2"/>
  <c r="N339" i="2"/>
  <c r="G338" i="2"/>
  <c r="E339" i="2"/>
  <c r="M330" i="2"/>
  <c r="K331" i="2"/>
  <c r="S338" i="2"/>
  <c r="Q339" i="2"/>
  <c r="D337" i="2" l="1"/>
  <c r="B338" i="2"/>
  <c r="H338" i="2"/>
  <c r="J337" i="2"/>
  <c r="Q340" i="2"/>
  <c r="S339" i="2"/>
  <c r="K332" i="2"/>
  <c r="M331" i="2"/>
  <c r="N340" i="2"/>
  <c r="P339" i="2"/>
  <c r="E340" i="2"/>
  <c r="G339" i="2"/>
  <c r="J338" i="2" l="1"/>
  <c r="H339" i="2"/>
  <c r="B339" i="2"/>
  <c r="D338" i="2"/>
  <c r="N341" i="2"/>
  <c r="P340" i="2"/>
  <c r="E341" i="2"/>
  <c r="G340" i="2"/>
  <c r="K333" i="2"/>
  <c r="M332" i="2"/>
  <c r="Q341" i="2"/>
  <c r="S340" i="2"/>
  <c r="B340" i="2" l="1"/>
  <c r="D339" i="2"/>
  <c r="H340" i="2"/>
  <c r="J339" i="2"/>
  <c r="E342" i="2"/>
  <c r="G341" i="2"/>
  <c r="Q342" i="2"/>
  <c r="S341" i="2"/>
  <c r="K334" i="2"/>
  <c r="M333" i="2"/>
  <c r="N342" i="2"/>
  <c r="P341" i="2"/>
  <c r="H341" i="2" l="1"/>
  <c r="J340" i="2"/>
  <c r="B341" i="2"/>
  <c r="D340" i="2"/>
  <c r="S342" i="2"/>
  <c r="Q343" i="2"/>
  <c r="M334" i="2"/>
  <c r="K335" i="2"/>
  <c r="P342" i="2"/>
  <c r="N343" i="2"/>
  <c r="G342" i="2"/>
  <c r="E343" i="2"/>
  <c r="B342" i="2" l="1"/>
  <c r="D341" i="2"/>
  <c r="J341" i="2"/>
  <c r="H342" i="2"/>
  <c r="K336" i="2"/>
  <c r="M335" i="2"/>
  <c r="E344" i="2"/>
  <c r="G343" i="2"/>
  <c r="Q344" i="2"/>
  <c r="S343" i="2"/>
  <c r="N344" i="2"/>
  <c r="P343" i="2"/>
  <c r="J342" i="2" l="1"/>
  <c r="H343" i="2"/>
  <c r="D342" i="2"/>
  <c r="B343" i="2"/>
  <c r="Q345" i="2"/>
  <c r="S344" i="2"/>
  <c r="N345" i="2"/>
  <c r="P344" i="2"/>
  <c r="E345" i="2"/>
  <c r="G344" i="2"/>
  <c r="K337" i="2"/>
  <c r="M336" i="2"/>
  <c r="B344" i="2" l="1"/>
  <c r="D343" i="2"/>
  <c r="H344" i="2"/>
  <c r="J343" i="2"/>
  <c r="K338" i="2"/>
  <c r="M337" i="2"/>
  <c r="Q346" i="2"/>
  <c r="S345" i="2"/>
  <c r="N346" i="2"/>
  <c r="P345" i="2"/>
  <c r="E346" i="2"/>
  <c r="G345" i="2"/>
  <c r="H345" i="2" l="1"/>
  <c r="J344" i="2"/>
  <c r="D344" i="2"/>
  <c r="B345" i="2"/>
  <c r="G346" i="2"/>
  <c r="E347" i="2"/>
  <c r="S346" i="2"/>
  <c r="Q347" i="2"/>
  <c r="P346" i="2"/>
  <c r="N347" i="2"/>
  <c r="M338" i="2"/>
  <c r="K339" i="2"/>
  <c r="B346" i="2" l="1"/>
  <c r="D345" i="2"/>
  <c r="H346" i="2"/>
  <c r="J345" i="2"/>
  <c r="K340" i="2"/>
  <c r="M339" i="2"/>
  <c r="E348" i="2"/>
  <c r="G347" i="2"/>
  <c r="N348" i="2"/>
  <c r="P347" i="2"/>
  <c r="Q348" i="2"/>
  <c r="S347" i="2"/>
  <c r="J346" i="2" l="1"/>
  <c r="H347" i="2"/>
  <c r="B347" i="2"/>
  <c r="D346" i="2"/>
  <c r="E349" i="2"/>
  <c r="G348" i="2"/>
  <c r="Q349" i="2"/>
  <c r="S348" i="2"/>
  <c r="N349" i="2"/>
  <c r="P348" i="2"/>
  <c r="K341" i="2"/>
  <c r="M340" i="2"/>
  <c r="B348" i="2" l="1"/>
  <c r="D347" i="2"/>
  <c r="J347" i="2"/>
  <c r="H348" i="2"/>
  <c r="Q350" i="2"/>
  <c r="S349" i="2"/>
  <c r="K342" i="2"/>
  <c r="M341" i="2"/>
  <c r="N350" i="2"/>
  <c r="P349" i="2"/>
  <c r="E350" i="2"/>
  <c r="G349" i="2"/>
  <c r="H349" i="2" l="1"/>
  <c r="J348" i="2"/>
  <c r="B349" i="2"/>
  <c r="D348" i="2"/>
  <c r="M342" i="2"/>
  <c r="K343" i="2"/>
  <c r="P350" i="2"/>
  <c r="N351" i="2"/>
  <c r="G350" i="2"/>
  <c r="E351" i="2"/>
  <c r="S350" i="2"/>
  <c r="Q351" i="2"/>
  <c r="B350" i="2" l="1"/>
  <c r="D349" i="2"/>
  <c r="H350" i="2"/>
  <c r="J349" i="2"/>
  <c r="K344" i="2"/>
  <c r="M343" i="2"/>
  <c r="Q352" i="2"/>
  <c r="S351" i="2"/>
  <c r="E352" i="2"/>
  <c r="G351" i="2"/>
  <c r="N352" i="2"/>
  <c r="P351" i="2"/>
  <c r="J350" i="2" l="1"/>
  <c r="H351" i="2"/>
  <c r="D350" i="2"/>
  <c r="B351" i="2"/>
  <c r="N353" i="2"/>
  <c r="P352" i="2"/>
  <c r="E353" i="2"/>
  <c r="G352" i="2"/>
  <c r="K345" i="2"/>
  <c r="M344" i="2"/>
  <c r="Q353" i="2"/>
  <c r="S352" i="2"/>
  <c r="B352" i="2" l="1"/>
  <c r="D351" i="2"/>
  <c r="H352" i="2"/>
  <c r="J351" i="2"/>
  <c r="K346" i="2"/>
  <c r="M345" i="2"/>
  <c r="Q354" i="2"/>
  <c r="S353" i="2"/>
  <c r="E354" i="2"/>
  <c r="G353" i="2"/>
  <c r="N354" i="2"/>
  <c r="P353" i="2"/>
  <c r="J352" i="2" l="1"/>
  <c r="H353" i="2"/>
  <c r="D352" i="2"/>
  <c r="B353" i="2"/>
  <c r="S354" i="2"/>
  <c r="Q355" i="2"/>
  <c r="P354" i="2"/>
  <c r="N355" i="2"/>
  <c r="G354" i="2"/>
  <c r="E355" i="2"/>
  <c r="M346" i="2"/>
  <c r="K347" i="2"/>
  <c r="B354" i="2" l="1"/>
  <c r="D353" i="2"/>
  <c r="H354" i="2"/>
  <c r="J353" i="2"/>
  <c r="K348" i="2"/>
  <c r="M347" i="2"/>
  <c r="N356" i="2"/>
  <c r="P355" i="2"/>
  <c r="E356" i="2"/>
  <c r="G355" i="2"/>
  <c r="Q356" i="2"/>
  <c r="S355" i="2"/>
  <c r="J354" i="2" l="1"/>
  <c r="H355" i="2"/>
  <c r="D354" i="2"/>
  <c r="B355" i="2"/>
  <c r="E357" i="2"/>
  <c r="G356" i="2"/>
  <c r="Q357" i="2"/>
  <c r="S356" i="2"/>
  <c r="N357" i="2"/>
  <c r="P356" i="2"/>
  <c r="K349" i="2"/>
  <c r="M348" i="2"/>
  <c r="D355" i="2" l="1"/>
  <c r="B356" i="2"/>
  <c r="H356" i="2"/>
  <c r="J355" i="2"/>
  <c r="K350" i="2"/>
  <c r="M349" i="2"/>
  <c r="Q358" i="2"/>
  <c r="S357" i="2"/>
  <c r="N358" i="2"/>
  <c r="P357" i="2"/>
  <c r="E358" i="2"/>
  <c r="G357" i="2"/>
  <c r="H357" i="2" l="1"/>
  <c r="J356" i="2"/>
  <c r="D356" i="2"/>
  <c r="B357" i="2"/>
  <c r="G358" i="2"/>
  <c r="E359" i="2"/>
  <c r="M350" i="2"/>
  <c r="K351" i="2"/>
  <c r="P358" i="2"/>
  <c r="N359" i="2"/>
  <c r="S358" i="2"/>
  <c r="Q359" i="2"/>
  <c r="B358" i="2" l="1"/>
  <c r="D357" i="2"/>
  <c r="H358" i="2"/>
  <c r="J357" i="2"/>
  <c r="P359" i="2"/>
  <c r="N360" i="2"/>
  <c r="Q360" i="2"/>
  <c r="S359" i="2"/>
  <c r="K352" i="2"/>
  <c r="M351" i="2"/>
  <c r="E360" i="2"/>
  <c r="G359" i="2"/>
  <c r="J358" i="2" l="1"/>
  <c r="H359" i="2"/>
  <c r="D358" i="2"/>
  <c r="B359" i="2"/>
  <c r="K353" i="2"/>
  <c r="M352" i="2"/>
  <c r="P360" i="2"/>
  <c r="N361" i="2"/>
  <c r="G360" i="2"/>
  <c r="E361" i="2"/>
  <c r="Q361" i="2"/>
  <c r="S360" i="2"/>
  <c r="B360" i="2" l="1"/>
  <c r="D359" i="2"/>
  <c r="J359" i="2"/>
  <c r="H360" i="2"/>
  <c r="S361" i="2"/>
  <c r="Q362" i="2"/>
  <c r="G361" i="2"/>
  <c r="E362" i="2"/>
  <c r="P361" i="2"/>
  <c r="N362" i="2"/>
  <c r="K354" i="2"/>
  <c r="M353" i="2"/>
  <c r="J360" i="2" l="1"/>
  <c r="H361" i="2"/>
  <c r="D360" i="2"/>
  <c r="B361" i="2"/>
  <c r="P362" i="2"/>
  <c r="N363" i="2"/>
  <c r="M354" i="2"/>
  <c r="K355" i="2"/>
  <c r="G362" i="2"/>
  <c r="E363" i="2"/>
  <c r="S362" i="2"/>
  <c r="Q363" i="2"/>
  <c r="D361" i="2" l="1"/>
  <c r="B362" i="2"/>
  <c r="J361" i="2"/>
  <c r="H362" i="2"/>
  <c r="K356" i="2"/>
  <c r="M355" i="2"/>
  <c r="P363" i="2"/>
  <c r="N364" i="2"/>
  <c r="Q364" i="2"/>
  <c r="S363" i="2"/>
  <c r="G363" i="2"/>
  <c r="E364" i="2"/>
  <c r="H363" i="2" l="1"/>
  <c r="J362" i="2"/>
  <c r="D362" i="2"/>
  <c r="B363" i="2"/>
  <c r="G364" i="2"/>
  <c r="E365" i="2"/>
  <c r="P364" i="2"/>
  <c r="N365" i="2"/>
  <c r="Q365" i="2"/>
  <c r="S364" i="2"/>
  <c r="K357" i="2"/>
  <c r="M356" i="2"/>
  <c r="B364" i="2" l="1"/>
  <c r="D363" i="2"/>
  <c r="H364" i="2"/>
  <c r="J363" i="2"/>
  <c r="N366" i="2"/>
  <c r="P365" i="2"/>
  <c r="G365" i="2"/>
  <c r="E366" i="2"/>
  <c r="K358" i="2"/>
  <c r="M357" i="2"/>
  <c r="Q366" i="2"/>
  <c r="S365" i="2"/>
  <c r="H365" i="2" l="1"/>
  <c r="J364" i="2"/>
  <c r="D364" i="2"/>
  <c r="B365" i="2"/>
  <c r="Q367" i="2"/>
  <c r="S366" i="2"/>
  <c r="E367" i="2"/>
  <c r="G366" i="2"/>
  <c r="M358" i="2"/>
  <c r="K359" i="2"/>
  <c r="P366" i="2"/>
  <c r="N367" i="2"/>
  <c r="D365" i="2" l="1"/>
  <c r="B366" i="2"/>
  <c r="J365" i="2"/>
  <c r="H366" i="2"/>
  <c r="P367" i="2"/>
  <c r="N368" i="2"/>
  <c r="E368" i="2"/>
  <c r="G367" i="2"/>
  <c r="S367" i="2"/>
  <c r="Q368" i="2"/>
  <c r="K360" i="2"/>
  <c r="M359" i="2"/>
  <c r="H367" i="2" l="1"/>
  <c r="J366" i="2"/>
  <c r="B367" i="2"/>
  <c r="D366" i="2"/>
  <c r="M360" i="2"/>
  <c r="K361" i="2"/>
  <c r="G368" i="2"/>
  <c r="E369" i="2"/>
  <c r="S368" i="2"/>
  <c r="Q369" i="2"/>
  <c r="P368" i="2"/>
  <c r="N369" i="2"/>
  <c r="D367" i="2" l="1"/>
  <c r="B368" i="2"/>
  <c r="H368" i="2"/>
  <c r="J367" i="2"/>
  <c r="M361" i="2"/>
  <c r="K362" i="2"/>
  <c r="P369" i="2"/>
  <c r="N370" i="2"/>
  <c r="S369" i="2"/>
  <c r="Q370" i="2"/>
  <c r="E370" i="2"/>
  <c r="G369" i="2"/>
  <c r="J368" i="2" l="1"/>
  <c r="H369" i="2"/>
  <c r="D368" i="2"/>
  <c r="B369" i="2"/>
  <c r="E371" i="2"/>
  <c r="G370" i="2"/>
  <c r="N371" i="2"/>
  <c r="P370" i="2"/>
  <c r="M362" i="2"/>
  <c r="K363" i="2"/>
  <c r="Q371" i="2"/>
  <c r="S370" i="2"/>
  <c r="D369" i="2" l="1"/>
  <c r="B370" i="2"/>
  <c r="H370" i="2"/>
  <c r="J369" i="2"/>
  <c r="K364" i="2"/>
  <c r="M363" i="2"/>
  <c r="P371" i="2"/>
  <c r="N372" i="2"/>
  <c r="N373" i="2" s="1"/>
  <c r="N374" i="2" s="1"/>
  <c r="S371" i="2"/>
  <c r="Q372" i="2"/>
  <c r="G371" i="2"/>
  <c r="E372" i="2"/>
  <c r="N375" i="2" l="1"/>
  <c r="P374" i="2"/>
  <c r="H371" i="2"/>
  <c r="J370" i="2"/>
  <c r="D370" i="2"/>
  <c r="B371" i="2"/>
  <c r="E373" i="2"/>
  <c r="G372" i="2"/>
  <c r="Q373" i="2"/>
  <c r="S372" i="2"/>
  <c r="P373" i="2"/>
  <c r="P372" i="2"/>
  <c r="K365" i="2"/>
  <c r="M364" i="2"/>
  <c r="P375" i="2" l="1"/>
  <c r="N376" i="2"/>
  <c r="G373" i="2"/>
  <c r="E374" i="2"/>
  <c r="S373" i="2"/>
  <c r="Q374" i="2"/>
  <c r="B372" i="2"/>
  <c r="D371" i="2"/>
  <c r="J371" i="2"/>
  <c r="H372" i="2"/>
  <c r="M365" i="2"/>
  <c r="K366" i="2"/>
  <c r="P376" i="2" l="1"/>
  <c r="N377" i="2"/>
  <c r="P377" i="2" s="1"/>
  <c r="Q375" i="2"/>
  <c r="S374" i="2"/>
  <c r="E375" i="2"/>
  <c r="G374" i="2"/>
  <c r="H373" i="2"/>
  <c r="J372" i="2"/>
  <c r="B373" i="2"/>
  <c r="D372" i="2"/>
  <c r="M366" i="2"/>
  <c r="K367" i="2"/>
  <c r="S375" i="2" l="1"/>
  <c r="Q376" i="2"/>
  <c r="G375" i="2"/>
  <c r="E376" i="2"/>
  <c r="D373" i="2"/>
  <c r="B374" i="2"/>
  <c r="J373" i="2"/>
  <c r="H374" i="2"/>
  <c r="M367" i="2"/>
  <c r="K368" i="2"/>
  <c r="Q377" i="2" l="1"/>
  <c r="S377" i="2" s="1"/>
  <c r="S376" i="2"/>
  <c r="E377" i="2"/>
  <c r="G377" i="2" s="1"/>
  <c r="G376" i="2"/>
  <c r="B375" i="2"/>
  <c r="D374" i="2"/>
  <c r="H375" i="2"/>
  <c r="J374" i="2"/>
  <c r="M368" i="2"/>
  <c r="K369" i="2"/>
  <c r="J375" i="2" l="1"/>
  <c r="H376" i="2"/>
  <c r="D375" i="2"/>
  <c r="B376" i="2"/>
  <c r="K370" i="2"/>
  <c r="M369" i="2"/>
  <c r="D376" i="2" l="1"/>
  <c r="B377" i="2"/>
  <c r="D377" i="2" s="1"/>
  <c r="J376" i="2"/>
  <c r="H377" i="2"/>
  <c r="J377" i="2" s="1"/>
  <c r="M370" i="2"/>
  <c r="K371" i="2"/>
  <c r="M371" i="2" l="1"/>
  <c r="K372" i="2"/>
  <c r="K373" i="2" s="1"/>
  <c r="M373" i="2" l="1"/>
  <c r="K374" i="2"/>
  <c r="M372" i="2"/>
  <c r="K375" i="2" l="1"/>
  <c r="M374" i="2"/>
  <c r="M375" i="2" l="1"/>
  <c r="K376" i="2"/>
  <c r="M376" i="2" l="1"/>
  <c r="K377" i="2"/>
  <c r="M377" i="2" s="1"/>
</calcChain>
</file>

<file path=xl/sharedStrings.xml><?xml version="1.0" encoding="utf-8"?>
<sst xmlns="http://schemas.openxmlformats.org/spreadsheetml/2006/main" count="46" uniqueCount="31">
  <si>
    <t>Fecha</t>
  </si>
  <si>
    <t>Nivel general</t>
  </si>
  <si>
    <t xml:space="preserve">Prendas de vestir y calzado </t>
  </si>
  <si>
    <t>Agua Vivienda y electricidad</t>
  </si>
  <si>
    <t>Equipo y mantenimiento del hogar</t>
  </si>
  <si>
    <t>Transportes y comunicaciones</t>
  </si>
  <si>
    <t xml:space="preserve">Esparcimiento </t>
  </si>
  <si>
    <t>Otros bienes y servicios</t>
  </si>
  <si>
    <t>ÍNDICE DE PRECIOS INTERNOS AL POR MAYOR</t>
  </si>
  <si>
    <t>IPIM</t>
  </si>
  <si>
    <t>Período</t>
  </si>
  <si>
    <t>Nivel General</t>
  </si>
  <si>
    <t>Nacional</t>
  </si>
  <si>
    <t>Primarios</t>
  </si>
  <si>
    <t>Agropecuario</t>
  </si>
  <si>
    <t>Manufacturados y E.E.</t>
  </si>
  <si>
    <t>Importados</t>
  </si>
  <si>
    <t>Índice</t>
  </si>
  <si>
    <t>v%m</t>
  </si>
  <si>
    <t>v%a</t>
  </si>
  <si>
    <t>Índice 1993=100</t>
  </si>
  <si>
    <t>ÍNDICE DE PRECIOS  AL CONSUMIDOR</t>
  </si>
  <si>
    <t>IPC</t>
  </si>
  <si>
    <t>Fuente: elaboracion en base a INDEC, IPC San Luis, IPC tierra del fuego e IPC CABA.</t>
  </si>
  <si>
    <t>Alimentos y bebidas no alcohólicas</t>
  </si>
  <si>
    <t>Bebidas Alcohólicas y tabaco</t>
  </si>
  <si>
    <t>Atención medica y salud</t>
  </si>
  <si>
    <t xml:space="preserve">Educación </t>
  </si>
  <si>
    <t>Variación  'Nivel general %</t>
  </si>
  <si>
    <t>Fuente:</t>
  </si>
  <si>
    <t>elaboracion en base a INDEC, IPC con cobertura nacional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</si>
</sst>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0.0%"/>
    <numFmt numFmtId="165" formatCode="_-* #,##0.0_-;\-* #,##0.0_-;_-* &quot;-&quot;??_-;_-@_-"/>
    <numFmt numFmtId="166" formatCode="_ * #,##0.00_ ;_ * \-#,##0.00_ ;_ * &quot;-&quot;??_ ;_ @_ 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4"/>
      <name val="Arial"/>
      <family val="2"/>
    </font>
    <font>
      <b/>
      <i/>
      <sz val="14"/>
      <name val="Arial"/>
      <family val="2"/>
    </font>
    <font>
      <u/>
      <sz val="9"/>
      <color theme="10"/>
      <name val="Arial"/>
      <family val="2"/>
    </font>
    <font>
      <b/>
      <sz val="14"/>
      <color rgb="FF000080"/>
      <name val="Arial"/>
      <family val="2"/>
    </font>
    <font>
      <i/>
      <sz val="14"/>
      <name val="Arial"/>
      <family val="2"/>
    </font>
    <font>
      <i/>
      <sz val="9"/>
      <name val="Arial"/>
      <family val="2"/>
    </font>
    <font>
      <b/>
      <sz val="10"/>
      <color theme="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  <scheme val="minor"/>
    </font>
    <font>
      <b/>
      <sz val="9"/>
      <color rgb="FF000080"/>
      <name val="Arial"/>
      <family val="2"/>
    </font>
    <font>
      <sz val="11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theme="0" tint="-0.499984740745262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</borders>
  <cellStyleXfs count="9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4" fillId="0" borderId="0" applyNumberFormat="0" applyFill="0" applyBorder="0" applyAlignment="0" applyProtection="0"/>
    <xf numFmtId="9" fontId="2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3" fillId="0" borderId="0"/>
  </cellStyleXfs>
  <cellXfs count="68">
    <xf numFmtId="0" fontId="0" fillId="0" borderId="0" xfId="0"/>
    <xf numFmtId="0" fontId="5" fillId="0" borderId="1" xfId="0" applyFont="1" applyBorder="1" applyAlignment="1">
      <alignment horizontal="left"/>
    </xf>
    <xf numFmtId="0" fontId="6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7" fillId="0" borderId="1" xfId="4" applyFont="1" applyFill="1" applyBorder="1" applyAlignment="1">
      <alignment horizontal="center"/>
    </xf>
    <xf numFmtId="0" fontId="0" fillId="0" borderId="0" xfId="0" applyAlignment="1">
      <alignment horizontal="center"/>
    </xf>
    <xf numFmtId="0" fontId="8" fillId="0" borderId="2" xfId="0" applyFont="1" applyBorder="1" applyAlignment="1">
      <alignment horizontal="left" vertical="center"/>
    </xf>
    <xf numFmtId="0" fontId="9" fillId="0" borderId="2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10" fillId="0" borderId="3" xfId="0" applyFont="1" applyBorder="1" applyAlignment="1">
      <alignment horizontal="left"/>
    </xf>
    <xf numFmtId="0" fontId="11" fillId="3" borderId="0" xfId="0" applyFont="1" applyFill="1" applyAlignment="1">
      <alignment horizontal="center" vertical="center" wrapText="1"/>
    </xf>
    <xf numFmtId="0" fontId="11" fillId="4" borderId="0" xfId="0" applyFont="1" applyFill="1" applyAlignment="1">
      <alignment horizontal="center" vertical="center" wrapText="1"/>
    </xf>
    <xf numFmtId="0" fontId="10" fillId="0" borderId="3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0" fillId="0" borderId="3" xfId="0" applyBorder="1"/>
    <xf numFmtId="17" fontId="12" fillId="0" borderId="0" xfId="0" applyNumberFormat="1" applyFont="1" applyAlignment="1">
      <alignment horizontal="right"/>
    </xf>
    <xf numFmtId="43" fontId="1" fillId="0" borderId="0" xfId="1" applyBorder="1" applyAlignment="1">
      <alignment horizontal="center"/>
    </xf>
    <xf numFmtId="17" fontId="2" fillId="0" borderId="0" xfId="0" applyNumberFormat="1" applyFont="1" applyAlignment="1">
      <alignment horizontal="right"/>
    </xf>
    <xf numFmtId="164" fontId="2" fillId="0" borderId="0" xfId="5" applyNumberFormat="1" applyBorder="1" applyAlignment="1">
      <alignment horizontal="center"/>
    </xf>
    <xf numFmtId="164" fontId="0" fillId="0" borderId="0" xfId="2" applyNumberFormat="1" applyFont="1" applyAlignment="1">
      <alignment horizontal="center"/>
    </xf>
    <xf numFmtId="0" fontId="11" fillId="3" borderId="0" xfId="0" quotePrefix="1" applyFont="1" applyFill="1" applyAlignment="1">
      <alignment horizontal="center" vertical="center" wrapText="1"/>
    </xf>
    <xf numFmtId="164" fontId="0" fillId="0" borderId="0" xfId="2" applyNumberFormat="1" applyFont="1"/>
    <xf numFmtId="165" fontId="0" fillId="0" borderId="0" xfId="0" applyNumberFormat="1"/>
    <xf numFmtId="165" fontId="0" fillId="2" borderId="0" xfId="0" applyNumberFormat="1" applyFill="1"/>
    <xf numFmtId="165" fontId="0" fillId="0" borderId="0" xfId="1" applyNumberFormat="1" applyFont="1"/>
    <xf numFmtId="165" fontId="0" fillId="0" borderId="0" xfId="1" applyNumberFormat="1" applyFont="1" applyAlignment="1">
      <alignment horizontal="right"/>
    </xf>
    <xf numFmtId="0" fontId="0" fillId="0" borderId="0" xfId="0" applyAlignment="1">
      <alignment horizontal="right"/>
    </xf>
    <xf numFmtId="0" fontId="8" fillId="0" borderId="2" xfId="0" applyFont="1" applyBorder="1" applyAlignment="1">
      <alignment horizontal="right" vertical="center"/>
    </xf>
    <xf numFmtId="0" fontId="11" fillId="3" borderId="0" xfId="0" quotePrefix="1" applyFont="1" applyFill="1" applyAlignment="1">
      <alignment horizontal="right" vertical="center" wrapText="1"/>
    </xf>
    <xf numFmtId="165" fontId="0" fillId="0" borderId="0" xfId="0" applyNumberFormat="1" applyAlignment="1">
      <alignment horizontal="right"/>
    </xf>
    <xf numFmtId="165" fontId="0" fillId="2" borderId="0" xfId="0" applyNumberFormat="1" applyFill="1" applyAlignment="1">
      <alignment horizontal="right"/>
    </xf>
    <xf numFmtId="164" fontId="3" fillId="0" borderId="0" xfId="2" applyNumberFormat="1" applyFont="1"/>
    <xf numFmtId="164" fontId="0" fillId="0" borderId="0" xfId="0" applyNumberFormat="1"/>
    <xf numFmtId="17" fontId="3" fillId="0" borderId="0" xfId="3" applyNumberFormat="1" applyFont="1"/>
    <xf numFmtId="17" fontId="3" fillId="2" borderId="0" xfId="3" applyNumberFormat="1" applyFont="1" applyFill="1"/>
    <xf numFmtId="165" fontId="0" fillId="0" borderId="0" xfId="1" applyNumberFormat="1" applyFont="1" applyAlignment="1">
      <alignment horizontal="center"/>
    </xf>
    <xf numFmtId="165" fontId="0" fillId="0" borderId="0" xfId="1" applyNumberFormat="1" applyFont="1" applyAlignment="1">
      <alignment horizontal="right" vertical="center"/>
    </xf>
    <xf numFmtId="165" fontId="1" fillId="0" borderId="0" xfId="1" applyNumberFormat="1" applyFont="1" applyAlignment="1">
      <alignment horizontal="right"/>
    </xf>
    <xf numFmtId="165" fontId="1" fillId="0" borderId="0" xfId="1" applyNumberFormat="1" applyBorder="1" applyAlignment="1">
      <alignment horizontal="center"/>
    </xf>
    <xf numFmtId="0" fontId="8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4" xfId="0" applyFont="1" applyBorder="1" applyAlignment="1">
      <alignment vertical="center"/>
    </xf>
    <xf numFmtId="0" fontId="14" fillId="0" borderId="0" xfId="0" applyFont="1" applyAlignment="1">
      <alignment horizontal="left" vertical="center"/>
    </xf>
    <xf numFmtId="164" fontId="6" fillId="0" borderId="1" xfId="2" applyNumberFormat="1" applyFont="1" applyBorder="1" applyAlignment="1">
      <alignment horizontal="center"/>
    </xf>
    <xf numFmtId="164" fontId="9" fillId="0" borderId="2" xfId="2" applyNumberFormat="1" applyFont="1" applyBorder="1" applyAlignment="1">
      <alignment horizontal="center"/>
    </xf>
    <xf numFmtId="164" fontId="10" fillId="0" borderId="3" xfId="2" applyNumberFormat="1" applyFont="1" applyBorder="1" applyAlignment="1">
      <alignment horizontal="left"/>
    </xf>
    <xf numFmtId="164" fontId="11" fillId="3" borderId="0" xfId="2" applyNumberFormat="1" applyFont="1" applyFill="1" applyAlignment="1">
      <alignment horizontal="center" vertical="center" wrapText="1"/>
    </xf>
    <xf numFmtId="164" fontId="10" fillId="0" borderId="3" xfId="2" applyNumberFormat="1" applyFont="1" applyBorder="1" applyAlignment="1">
      <alignment horizontal="center"/>
    </xf>
    <xf numFmtId="164" fontId="1" fillId="0" borderId="0" xfId="2" applyNumberFormat="1" applyBorder="1" applyAlignment="1">
      <alignment horizontal="center"/>
    </xf>
    <xf numFmtId="164" fontId="2" fillId="0" borderId="0" xfId="2" applyNumberFormat="1" applyFont="1" applyBorder="1" applyAlignment="1">
      <alignment horizontal="center"/>
    </xf>
    <xf numFmtId="164" fontId="0" fillId="0" borderId="1" xfId="2" applyNumberFormat="1" applyFont="1" applyBorder="1" applyAlignment="1">
      <alignment horizontal="center"/>
    </xf>
    <xf numFmtId="164" fontId="0" fillId="0" borderId="2" xfId="2" applyNumberFormat="1" applyFont="1" applyBorder="1" applyAlignment="1">
      <alignment horizontal="center"/>
    </xf>
    <xf numFmtId="164" fontId="11" fillId="4" borderId="0" xfId="2" applyNumberFormat="1" applyFont="1" applyFill="1" applyAlignment="1">
      <alignment horizontal="center" vertical="center" wrapText="1"/>
    </xf>
    <xf numFmtId="164" fontId="0" fillId="0" borderId="3" xfId="2" applyNumberFormat="1" applyFont="1" applyBorder="1" applyAlignment="1">
      <alignment horizontal="center"/>
    </xf>
    <xf numFmtId="164" fontId="2" fillId="0" borderId="3" xfId="2" applyNumberFormat="1" applyFont="1" applyBorder="1" applyAlignment="1">
      <alignment horizontal="center"/>
    </xf>
    <xf numFmtId="164" fontId="0" fillId="0" borderId="0" xfId="2" applyNumberFormat="1" applyFont="1" applyAlignment="1"/>
    <xf numFmtId="164" fontId="0" fillId="0" borderId="2" xfId="2" applyNumberFormat="1" applyFont="1" applyBorder="1" applyAlignment="1"/>
    <xf numFmtId="164" fontId="11" fillId="4" borderId="0" xfId="2" applyNumberFormat="1" applyFont="1" applyFill="1" applyAlignment="1">
      <alignment vertical="center" wrapText="1"/>
    </xf>
    <xf numFmtId="164" fontId="2" fillId="0" borderId="3" xfId="2" applyNumberFormat="1" applyFont="1" applyBorder="1" applyAlignment="1"/>
    <xf numFmtId="164" fontId="2" fillId="0" borderId="0" xfId="2" applyNumberFormat="1" applyFont="1" applyBorder="1" applyAlignment="1"/>
    <xf numFmtId="165" fontId="0" fillId="0" borderId="0" xfId="1" applyNumberFormat="1" applyFont="1" applyFill="1"/>
    <xf numFmtId="0" fontId="11" fillId="4" borderId="0" xfId="0" applyFont="1" applyFill="1" applyAlignment="1">
      <alignment horizontal="center" vertical="center" wrapText="1"/>
    </xf>
    <xf numFmtId="0" fontId="11" fillId="3" borderId="0" xfId="0" quotePrefix="1" applyFont="1" applyFill="1" applyAlignment="1">
      <alignment horizontal="center" vertical="center" wrapText="1"/>
    </xf>
    <xf numFmtId="0" fontId="11" fillId="3" borderId="0" xfId="0" applyFont="1" applyFill="1" applyAlignment="1">
      <alignment horizontal="center" vertical="center" wrapText="1"/>
    </xf>
    <xf numFmtId="0" fontId="11" fillId="4" borderId="0" xfId="0" quotePrefix="1" applyFont="1" applyFill="1" applyAlignment="1">
      <alignment horizontal="center" vertical="center" wrapText="1"/>
    </xf>
    <xf numFmtId="165" fontId="15" fillId="0" borderId="0" xfId="1" applyNumberFormat="1" applyFont="1"/>
    <xf numFmtId="164" fontId="0" fillId="0" borderId="0" xfId="0" applyNumberFormat="1" applyAlignment="1">
      <alignment horizontal="center"/>
    </xf>
  </cellXfs>
  <cellStyles count="9">
    <cellStyle name="Hipervínculo" xfId="4" builtinId="8"/>
    <cellStyle name="Millares" xfId="1" builtinId="3"/>
    <cellStyle name="Millares 2" xfId="6" xr:uid="{F33FECB0-A64A-46CB-9642-CA0F05354DC1}"/>
    <cellStyle name="Normal" xfId="0" builtinId="0"/>
    <cellStyle name="Normal 2" xfId="3" xr:uid="{E743A73F-7406-454F-86E0-E506D9A20F2A}"/>
    <cellStyle name="Normal 2 2" xfId="7" xr:uid="{40C532AB-B545-43E1-B7C0-37055ACE4C3B}"/>
    <cellStyle name="Normal 3" xfId="8" xr:uid="{37D37900-7284-4D33-995B-2FDCAA86E6D5}"/>
    <cellStyle name="Porcentaje" xfId="2" builtinId="5"/>
    <cellStyle name="Porcentaje 9" xfId="5" xr:uid="{E45BB4B4-BC89-48B2-BBC7-B298C049C51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13" Type="http://schemas.openxmlformats.org/officeDocument/2006/relationships/customXml" Target="../customXml/item3.xml"/><Relationship Id="rId3" Type="http://schemas.openxmlformats.org/officeDocument/2006/relationships/externalLink" Target="externalLinks/externalLink1.xml"/><Relationship Id="rId7" Type="http://schemas.openxmlformats.org/officeDocument/2006/relationships/styles" Target="styles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1.xml"/><Relationship Id="rId5" Type="http://schemas.openxmlformats.org/officeDocument/2006/relationships/externalLink" Target="externalLinks/externalLink3.xml"/><Relationship Id="rId10" Type="http://schemas.openxmlformats.org/officeDocument/2006/relationships/calcChain" Target="calcChain.xml"/><Relationship Id="rId4" Type="http://schemas.openxmlformats.org/officeDocument/2006/relationships/externalLink" Target="externalLinks/externalLink2.xml"/><Relationship Id="rId9" Type="http://schemas.microsoft.com/office/2017/10/relationships/person" Target="persons/perso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\principal\Mis%20documentos\BDATOS\Actividad\IndiceProd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lient\E$\INECO\Becarios\Precios\IPCs.xlsx" TargetMode="External"/></Relationships>
</file>

<file path=xl/externalLinks/_rels/externalLink3.xml.rels><?xml version="1.0" encoding="UTF-8" standalone="yes"?>
<Relationships xmlns="http://schemas.openxmlformats.org/package/2006/relationships"><Relationship Id="rId3" Type="http://schemas.openxmlformats.org/officeDocument/2006/relationships/externalLinkPath" Target="file:///\\xdfileserver01\Profile_Admin\martinalvarez\Documents\INECO\Base%20de%20datos\IPC-IPM%20de%20INECO.xlsx" TargetMode="External"/><Relationship Id="rId2" Type="http://schemas.microsoft.com/office/2019/04/relationships/externalLinkLongPath" Target="https://outlook.office.com/owa/wopi/files/1457a8cd-a484-484e-9247-f93c804cfe11@uade.edu.ar/AAMkADE0NTdhOGNkLWE0ODQtNDg0ZS05MjQ3LWY5M2M4MDRjZmUxMQBGAAAAAADj6Esiy0cNSIl0FqVoAP.gBwBWuMp5txS7Q7czMV3esF2uAAAAAAEMAABWuMp5txS7Q7czMV3esF2uAAMFSJ..AAABEgAQAKmgEKSmCGlBhj3oyRqPsNI=_FgoEQxm72wgBAQAAAAA=/WOPIServiceId_FP_EXCHANGE_ORGID/WOPIUserId_9c97a5cd-b217-4a22-afd7-352a2ae1cca2/IPC-IPM%20de%20INECO.xlsx?D4B84594" TargetMode="External"/><Relationship Id="rId1" Type="http://schemas.openxmlformats.org/officeDocument/2006/relationships/externalLinkPath" Target="file:///\\D4B84594\IPC-IPM%20de%20INEC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ensual"/>
      <sheetName val="trimestral"/>
      <sheetName val="anual"/>
      <sheetName val="var%A"/>
      <sheetName val="var%M"/>
      <sheetName val="var%ac(mes)"/>
      <sheetName val="var%A(trim)"/>
      <sheetName val="var%(año)"/>
      <sheetName val="mensual (2)"/>
      <sheetName val="IndiceProd"/>
      <sheetName val="rtrLogoDelete"/>
      <sheetName val="Dolar"/>
      <sheetName val="Dolar DH"/>
      <sheetName val="Demetra_Results_ft"/>
      <sheetName val="Demetra_Results_fa"/>
      <sheetName val="Demetra_Parameters"/>
      <sheetName val="IPI-OJF"/>
    </sheetNames>
    <sheetDataSet>
      <sheetData sheetId="0" refreshError="1"/>
      <sheetData sheetId="1" refreshError="1">
        <row r="9">
          <cell r="V9" t="str">
            <v>Mes</v>
          </cell>
          <cell r="W9" t="str">
            <v>Trimestre</v>
          </cell>
        </row>
        <row r="10">
          <cell r="V10">
            <v>1</v>
          </cell>
          <cell r="W10" t="str">
            <v>I</v>
          </cell>
        </row>
        <row r="11">
          <cell r="V11">
            <v>2</v>
          </cell>
          <cell r="W11" t="str">
            <v>I</v>
          </cell>
        </row>
        <row r="12">
          <cell r="V12">
            <v>3</v>
          </cell>
          <cell r="W12" t="str">
            <v>I</v>
          </cell>
        </row>
        <row r="13">
          <cell r="V13">
            <v>4</v>
          </cell>
          <cell r="W13" t="str">
            <v>II</v>
          </cell>
        </row>
        <row r="14">
          <cell r="V14">
            <v>5</v>
          </cell>
          <cell r="W14" t="str">
            <v>II</v>
          </cell>
        </row>
        <row r="15">
          <cell r="V15">
            <v>6</v>
          </cell>
          <cell r="W15" t="str">
            <v>II</v>
          </cell>
        </row>
        <row r="16">
          <cell r="V16">
            <v>7</v>
          </cell>
          <cell r="W16" t="str">
            <v>III</v>
          </cell>
        </row>
        <row r="17">
          <cell r="V17">
            <v>8</v>
          </cell>
          <cell r="W17" t="str">
            <v>III</v>
          </cell>
        </row>
        <row r="18">
          <cell r="V18">
            <v>9</v>
          </cell>
          <cell r="W18" t="str">
            <v>III</v>
          </cell>
        </row>
        <row r="19">
          <cell r="V19">
            <v>10</v>
          </cell>
          <cell r="W19" t="str">
            <v>IV</v>
          </cell>
        </row>
        <row r="20">
          <cell r="V20">
            <v>11</v>
          </cell>
          <cell r="W20" t="str">
            <v>IV</v>
          </cell>
        </row>
        <row r="21">
          <cell r="V21">
            <v>12</v>
          </cell>
          <cell r="W21" t="str">
            <v>IV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índice"/>
      <sheetName val="Indices base 2016"/>
      <sheetName val="IPC"/>
      <sheetName val="Alimentos y bebidas no alcoholi"/>
      <sheetName val="Bebidas alcoholicas y tabaco "/>
      <sheetName val="Prendas de vestir y calzado "/>
      <sheetName val="Vivienda, agua, electricidad y "/>
      <sheetName val="Equipo y manteniento del hogar"/>
      <sheetName val="Atencion medica y salud"/>
      <sheetName val="Transportes y comunicaciones"/>
      <sheetName val="Esparcimiento"/>
      <sheetName val="Educacion"/>
      <sheetName val="Otros bienes y servicios varios"/>
      <sheetName val="Indice de precios mayoristas"/>
      <sheetName val="IPM indec transpuesto"/>
      <sheetName val="IPM INDEC"/>
      <sheetName val="IPC 1943-presente"/>
      <sheetName val="IPC Nacional INDEC transpuesto"/>
      <sheetName val="1.1 Nacional IPC"/>
      <sheetName val="IPC Nacional Indec 2017"/>
      <sheetName val="IPC CABA"/>
      <sheetName val="CABA Transpuesto"/>
      <sheetName val="Gran Buenos Aires IPC 1943"/>
      <sheetName val="San Luis "/>
      <sheetName val=" Tierra del Fuego "/>
      <sheetName val=" Promédio IPC 2006-2012"/>
      <sheetName val="IPC INDEC"/>
      <sheetName val="Datos recientes de INDEC"/>
      <sheetName val="Series por rubro 2007-2015"/>
    </sheetNames>
    <sheetDataSet>
      <sheetData sheetId="0" refreshError="1"/>
      <sheetData sheetId="1" refreshError="1"/>
      <sheetData sheetId="2" refreshError="1">
        <row r="2">
          <cell r="I2">
            <v>1.0174740431516949E-13</v>
          </cell>
        </row>
        <row r="3">
          <cell r="I3">
            <v>1.0115873175670753E-13</v>
          </cell>
        </row>
        <row r="4">
          <cell r="I4">
            <v>1.0275434421780102E-13</v>
          </cell>
        </row>
        <row r="5">
          <cell r="I5">
            <v>1.0343596507496722E-13</v>
          </cell>
        </row>
        <row r="6">
          <cell r="I6">
            <v>1.0253746485415747E-13</v>
          </cell>
        </row>
        <row r="7">
          <cell r="I7">
            <v>1.0264590453597925E-13</v>
          </cell>
        </row>
        <row r="8">
          <cell r="I8">
            <v>9.6852127250066749E-14</v>
          </cell>
        </row>
        <row r="9">
          <cell r="I9">
            <v>9.7859067152698767E-14</v>
          </cell>
        </row>
        <row r="10">
          <cell r="I10">
            <v>9.6960566931888528E-14</v>
          </cell>
        </row>
        <row r="11">
          <cell r="I11">
            <v>9.7967506834520533E-14</v>
          </cell>
        </row>
        <row r="12">
          <cell r="I12">
            <v>9.7967506834520533E-14</v>
          </cell>
        </row>
        <row r="13">
          <cell r="I13">
            <v>9.7657679172172268E-14</v>
          </cell>
        </row>
        <row r="14">
          <cell r="I14">
            <v>9.8339300029338495E-14</v>
          </cell>
        </row>
        <row r="15">
          <cell r="I15">
            <v>9.8540688009864982E-14</v>
          </cell>
        </row>
        <row r="16">
          <cell r="I16">
            <v>9.9175834717678583E-14</v>
          </cell>
        </row>
        <row r="17">
          <cell r="I17">
            <v>9.8060455133225292E-14</v>
          </cell>
        </row>
        <row r="18">
          <cell r="I18">
            <v>9.7657679172172268E-14</v>
          </cell>
        </row>
        <row r="19">
          <cell r="I19">
            <v>9.9439188230674728E-14</v>
          </cell>
        </row>
        <row r="20">
          <cell r="I20">
            <v>9.9346239931970487E-14</v>
          </cell>
        </row>
        <row r="21">
          <cell r="I21">
            <v>1.0075595579565504E-13</v>
          </cell>
        </row>
        <row r="22">
          <cell r="I22">
            <v>1.0055456781512851E-13</v>
          </cell>
        </row>
        <row r="23">
          <cell r="I23">
            <v>1.0123618867229471E-13</v>
          </cell>
        </row>
        <row r="24">
          <cell r="I24">
            <v>1.0123618867229471E-13</v>
          </cell>
        </row>
        <row r="25">
          <cell r="I25">
            <v>1.0143757665282124E-13</v>
          </cell>
        </row>
        <row r="26">
          <cell r="I26">
            <v>1.0933818204270199E-13</v>
          </cell>
        </row>
        <row r="27">
          <cell r="I27">
            <v>1.1142951876355273E-13</v>
          </cell>
        </row>
        <row r="28">
          <cell r="I28">
            <v>1.19732900114486E-13</v>
          </cell>
        </row>
        <row r="29">
          <cell r="I29">
            <v>1.1984133979630777E-13</v>
          </cell>
        </row>
        <row r="30">
          <cell r="I30">
            <v>1.2025960714047832E-13</v>
          </cell>
        </row>
        <row r="31">
          <cell r="I31">
            <v>1.2032157267294748E-13</v>
          </cell>
        </row>
        <row r="32">
          <cell r="I32">
            <v>1.2173128853663249E-13</v>
          </cell>
        </row>
        <row r="33">
          <cell r="I33">
            <v>1.2063140033529574E-13</v>
          </cell>
        </row>
        <row r="34">
          <cell r="I34">
            <v>1.2132851257557949E-13</v>
          </cell>
        </row>
        <row r="35">
          <cell r="I35">
            <v>1.2142146087428423E-13</v>
          </cell>
        </row>
        <row r="36">
          <cell r="I36">
            <v>1.2163834023792777E-13</v>
          </cell>
        </row>
        <row r="37">
          <cell r="I37">
            <v>1.2431834951724048E-13</v>
          </cell>
        </row>
        <row r="38">
          <cell r="I38">
            <v>1.3303999821234378E-13</v>
          </cell>
        </row>
        <row r="39">
          <cell r="I39">
            <v>1.3324138619287029E-13</v>
          </cell>
        </row>
        <row r="40">
          <cell r="I40">
            <v>1.3714521473845857E-13</v>
          </cell>
        </row>
        <row r="41">
          <cell r="I41">
            <v>1.395153963554225E-13</v>
          </cell>
        </row>
        <row r="42">
          <cell r="I42">
            <v>1.3914360316060455E-13</v>
          </cell>
        </row>
        <row r="43">
          <cell r="I43">
            <v>1.4151378477756898E-13</v>
          </cell>
        </row>
        <row r="44">
          <cell r="I44">
            <v>1.4182361243991723E-13</v>
          </cell>
        </row>
        <row r="45">
          <cell r="I45">
            <v>1.4083216392040278E-13</v>
          </cell>
        </row>
        <row r="46">
          <cell r="I46">
            <v>1.4103355190092927E-13</v>
          </cell>
        </row>
        <row r="47">
          <cell r="I47">
            <v>1.4451911310234699E-13</v>
          </cell>
        </row>
        <row r="48">
          <cell r="I48">
            <v>1.4513876842704355E-13</v>
          </cell>
        </row>
        <row r="49">
          <cell r="I49">
            <v>1.4761738972582972E-13</v>
          </cell>
        </row>
        <row r="50">
          <cell r="I50">
            <v>1.4634709631020156E-13</v>
          </cell>
        </row>
        <row r="51">
          <cell r="I51">
            <v>1.4733854482971604E-13</v>
          </cell>
        </row>
        <row r="52">
          <cell r="I52">
            <v>1.5633903842093305E-13</v>
          </cell>
        </row>
        <row r="53">
          <cell r="I53">
            <v>1.564319867196378E-13</v>
          </cell>
        </row>
        <row r="54">
          <cell r="I54">
            <v>1.5660239193392921E-13</v>
          </cell>
        </row>
        <row r="55">
          <cell r="I55">
            <v>1.6391432476534801E-13</v>
          </cell>
        </row>
        <row r="56">
          <cell r="I56">
            <v>1.6211732432372849E-13</v>
          </cell>
        </row>
        <row r="57">
          <cell r="I57">
            <v>1.6360449710299973E-13</v>
          </cell>
        </row>
        <row r="58">
          <cell r="I58">
            <v>1.6380588508352622E-13</v>
          </cell>
        </row>
        <row r="59">
          <cell r="I59">
            <v>1.6290738486271649E-13</v>
          </cell>
        </row>
        <row r="60">
          <cell r="I60">
            <v>1.6442554040822278E-13</v>
          </cell>
        </row>
        <row r="61">
          <cell r="I61">
            <v>1.6963064513567381E-13</v>
          </cell>
        </row>
        <row r="62">
          <cell r="I62">
            <v>1.6690416170700898E-13</v>
          </cell>
        </row>
        <row r="63">
          <cell r="I63">
            <v>1.6642392883036929E-13</v>
          </cell>
        </row>
        <row r="64">
          <cell r="I64">
            <v>1.694292571551473E-13</v>
          </cell>
        </row>
        <row r="65">
          <cell r="I65">
            <v>1.7042070567466178E-13</v>
          </cell>
        </row>
        <row r="66">
          <cell r="I66">
            <v>1.7463436188259831E-13</v>
          </cell>
        </row>
        <row r="67">
          <cell r="I67">
            <v>1.7962258724640528E-13</v>
          </cell>
        </row>
        <row r="68">
          <cell r="I68">
            <v>1.7921981128535228E-13</v>
          </cell>
        </row>
        <row r="69">
          <cell r="I69">
            <v>1.8290676046729646E-13</v>
          </cell>
        </row>
        <row r="70">
          <cell r="I70">
            <v>1.9040458989612479E-13</v>
          </cell>
        </row>
        <row r="71">
          <cell r="I71">
            <v>1.9099326245458624E-13</v>
          </cell>
        </row>
        <row r="72">
          <cell r="I72">
            <v>1.9141152979875626E-13</v>
          </cell>
        </row>
        <row r="73">
          <cell r="I73">
            <v>2.0160485989001429E-13</v>
          </cell>
        </row>
        <row r="74">
          <cell r="I74">
            <v>2.0270474809135054E-13</v>
          </cell>
        </row>
        <row r="75">
          <cell r="I75">
            <v>2.0219353244847625E-13</v>
          </cell>
        </row>
        <row r="76">
          <cell r="I76">
            <v>2.1598086342297374E-13</v>
          </cell>
        </row>
        <row r="77">
          <cell r="I77">
            <v>2.2648402117658003E-13</v>
          </cell>
        </row>
        <row r="78">
          <cell r="I78">
            <v>2.3306785900148046E-13</v>
          </cell>
        </row>
        <row r="79">
          <cell r="I79">
            <v>2.3579434243014531E-13</v>
          </cell>
        </row>
        <row r="80">
          <cell r="I80">
            <v>2.4016291246925575E-13</v>
          </cell>
        </row>
        <row r="81">
          <cell r="I81">
            <v>2.4426812899537001E-13</v>
          </cell>
        </row>
        <row r="82">
          <cell r="I82">
            <v>2.4809450062537109E-13</v>
          </cell>
        </row>
        <row r="83">
          <cell r="I83">
            <v>2.5487972643079801E-13</v>
          </cell>
        </row>
        <row r="84">
          <cell r="I84">
            <v>2.6307466809990958E-13</v>
          </cell>
        </row>
        <row r="85">
          <cell r="I85">
            <v>2.6945711794428397E-13</v>
          </cell>
        </row>
        <row r="86">
          <cell r="I86">
            <v>2.6467028056100301E-13</v>
          </cell>
        </row>
        <row r="87">
          <cell r="I87">
            <v>2.7156394604825177E-13</v>
          </cell>
        </row>
        <row r="88">
          <cell r="I88">
            <v>2.7165689434695652E-13</v>
          </cell>
        </row>
        <row r="89">
          <cell r="I89">
            <v>2.775591113146908E-13</v>
          </cell>
        </row>
        <row r="90">
          <cell r="I90">
            <v>2.9075776973072676E-13</v>
          </cell>
        </row>
        <row r="91">
          <cell r="I91">
            <v>2.9906115108166052E-13</v>
          </cell>
        </row>
        <row r="92">
          <cell r="I92">
            <v>2.9915409938036482E-13</v>
          </cell>
        </row>
        <row r="93">
          <cell r="I93">
            <v>2.9974277193882627E-13</v>
          </cell>
        </row>
        <row r="94">
          <cell r="I94">
            <v>3.1162466278988253E-13</v>
          </cell>
        </row>
        <row r="95">
          <cell r="I95">
            <v>3.2344458810846854E-13</v>
          </cell>
        </row>
        <row r="96">
          <cell r="I96">
            <v>3.2273198448506774E-13</v>
          </cell>
        </row>
        <row r="97">
          <cell r="I97">
            <v>3.2903697741385454E-13</v>
          </cell>
        </row>
        <row r="98">
          <cell r="I98">
            <v>3.2583026110854997E-13</v>
          </cell>
        </row>
        <row r="99">
          <cell r="I99">
            <v>3.3543491864134654E-13</v>
          </cell>
        </row>
        <row r="100">
          <cell r="I100">
            <v>3.3644185854397807E-13</v>
          </cell>
        </row>
        <row r="101">
          <cell r="I101">
            <v>3.6683595222034256E-13</v>
          </cell>
        </row>
        <row r="102">
          <cell r="I102">
            <v>3.9419373480569447E-13</v>
          </cell>
        </row>
        <row r="103">
          <cell r="I103">
            <v>4.0728395353990824E-13</v>
          </cell>
        </row>
        <row r="104">
          <cell r="I104">
            <v>4.1038223016339092E-13</v>
          </cell>
        </row>
        <row r="105">
          <cell r="I105">
            <v>4.4839808433352257E-13</v>
          </cell>
        </row>
        <row r="106">
          <cell r="I106">
            <v>4.3987782361894583E-13</v>
          </cell>
        </row>
        <row r="107">
          <cell r="I107">
            <v>4.5327787001550787E-13</v>
          </cell>
        </row>
        <row r="108">
          <cell r="I108">
            <v>4.5476504279477942E-13</v>
          </cell>
        </row>
        <row r="109">
          <cell r="I109">
            <v>4.9425257836106587E-13</v>
          </cell>
        </row>
        <row r="110">
          <cell r="I110">
            <v>5.1355484172536159E-13</v>
          </cell>
        </row>
        <row r="111">
          <cell r="I111">
            <v>5.1733473920600901E-13</v>
          </cell>
        </row>
        <row r="112">
          <cell r="I112">
            <v>5.3243883774548679E-13</v>
          </cell>
        </row>
        <row r="113">
          <cell r="I113">
            <v>5.6571432868169103E-13</v>
          </cell>
        </row>
        <row r="114">
          <cell r="I114">
            <v>5.746063825910863E-13</v>
          </cell>
        </row>
        <row r="115">
          <cell r="I115">
            <v>5.8650376482526198E-13</v>
          </cell>
        </row>
        <row r="116">
          <cell r="I116">
            <v>5.6250761237638903E-13</v>
          </cell>
        </row>
        <row r="117">
          <cell r="I117">
            <v>5.6019939629189515E-13</v>
          </cell>
        </row>
        <row r="118">
          <cell r="I118">
            <v>5.7902142677955227E-13</v>
          </cell>
        </row>
        <row r="119">
          <cell r="I119">
            <v>5.8490815236416703E-13</v>
          </cell>
        </row>
        <row r="120">
          <cell r="I120">
            <v>5.8639532514343772E-13</v>
          </cell>
        </row>
        <row r="121">
          <cell r="I121">
            <v>5.8850215324740506E-13</v>
          </cell>
        </row>
        <row r="122">
          <cell r="I122">
            <v>5.8094235828611022E-13</v>
          </cell>
        </row>
        <row r="123">
          <cell r="I123">
            <v>6.1468259071583552E-13</v>
          </cell>
        </row>
        <row r="124">
          <cell r="I124">
            <v>6.1178570207287928E-13</v>
          </cell>
        </row>
        <row r="125">
          <cell r="I125">
            <v>5.8611648024732605E-13</v>
          </cell>
        </row>
        <row r="126">
          <cell r="I126">
            <v>5.7660477101323433E-13</v>
          </cell>
        </row>
        <row r="127">
          <cell r="I127">
            <v>5.7561332249371879E-13</v>
          </cell>
        </row>
        <row r="128">
          <cell r="I128">
            <v>5.8012131498088703E-13</v>
          </cell>
        </row>
        <row r="129">
          <cell r="I129">
            <v>5.8060154785752533E-13</v>
          </cell>
        </row>
        <row r="130">
          <cell r="I130">
            <v>5.7660477101323433E-13</v>
          </cell>
        </row>
        <row r="131">
          <cell r="I131">
            <v>5.741261497144481E-13</v>
          </cell>
        </row>
        <row r="132">
          <cell r="I132">
            <v>5.7823136624056337E-13</v>
          </cell>
        </row>
        <row r="133">
          <cell r="I133">
            <v>5.8431947980570456E-13</v>
          </cell>
        </row>
        <row r="134">
          <cell r="I134">
            <v>5.7280938214946976E-13</v>
          </cell>
        </row>
        <row r="135">
          <cell r="I135">
            <v>5.7150810596760362E-13</v>
          </cell>
        </row>
        <row r="136">
          <cell r="I136">
            <v>5.7240660618841669E-13</v>
          </cell>
        </row>
        <row r="137">
          <cell r="I137">
            <v>5.8422653150700239E-13</v>
          </cell>
        </row>
        <row r="138">
          <cell r="I138">
            <v>5.8312664330566259E-13</v>
          </cell>
        </row>
        <row r="139">
          <cell r="I139">
            <v>5.9231303349429151E-13</v>
          </cell>
        </row>
        <row r="140">
          <cell r="I140">
            <v>6.0551169191032859E-13</v>
          </cell>
        </row>
        <row r="141">
          <cell r="I141">
            <v>6.0978731365073125E-13</v>
          </cell>
        </row>
        <row r="142">
          <cell r="I142">
            <v>6.2461256729409737E-13</v>
          </cell>
        </row>
        <row r="143">
          <cell r="I143">
            <v>6.4269101139211662E-13</v>
          </cell>
        </row>
        <row r="144">
          <cell r="I144">
            <v>6.4927484921701801E-13</v>
          </cell>
        </row>
        <row r="145">
          <cell r="I145">
            <v>6.7787194245176167E-13</v>
          </cell>
        </row>
        <row r="146">
          <cell r="I146">
            <v>6.6306218019151744E-13</v>
          </cell>
        </row>
        <row r="147">
          <cell r="I147">
            <v>6.6396068041232576E-13</v>
          </cell>
        </row>
        <row r="148">
          <cell r="I148">
            <v>6.6489016339937302E-13</v>
          </cell>
        </row>
        <row r="149">
          <cell r="I149">
            <v>6.7446383816593313E-13</v>
          </cell>
        </row>
        <row r="150">
          <cell r="I150">
            <v>6.7536233838674135E-13</v>
          </cell>
        </row>
        <row r="151">
          <cell r="I151">
            <v>6.793591152310372E-13</v>
          </cell>
        </row>
        <row r="152">
          <cell r="I152">
            <v>6.8234895217269582E-13</v>
          </cell>
        </row>
        <row r="153">
          <cell r="I153">
            <v>6.8467265964030654E-13</v>
          </cell>
        </row>
        <row r="154">
          <cell r="I154">
            <v>6.8935105734176733E-13</v>
          </cell>
        </row>
        <row r="155">
          <cell r="I155">
            <v>6.8876238478330486E-13</v>
          </cell>
        </row>
        <row r="156">
          <cell r="I156">
            <v>6.8907221244565061E-13</v>
          </cell>
        </row>
        <row r="157">
          <cell r="I157">
            <v>7.2852876524570328E-13</v>
          </cell>
        </row>
        <row r="158">
          <cell r="I158">
            <v>7.1904803877784544E-13</v>
          </cell>
        </row>
        <row r="159">
          <cell r="I159">
            <v>7.1353310638804977E-13</v>
          </cell>
        </row>
        <row r="160">
          <cell r="I160">
            <v>7.1243321818670996E-13</v>
          </cell>
        </row>
        <row r="161">
          <cell r="I161">
            <v>7.3752925883692281E-13</v>
          </cell>
        </row>
        <row r="162">
          <cell r="I162">
            <v>7.6581652440931557E-13</v>
          </cell>
        </row>
        <row r="163">
          <cell r="I163">
            <v>7.9551350584539873E-13</v>
          </cell>
        </row>
        <row r="164">
          <cell r="I164">
            <v>7.9140828931928357E-13</v>
          </cell>
        </row>
        <row r="165">
          <cell r="I165">
            <v>7.8762839183863615E-13</v>
          </cell>
        </row>
        <row r="166">
          <cell r="I166">
            <v>7.9199696187774593E-13</v>
          </cell>
        </row>
        <row r="167">
          <cell r="I167">
            <v>8.0209734367030033E-13</v>
          </cell>
        </row>
        <row r="168">
          <cell r="I168">
            <v>8.145059415473483E-13</v>
          </cell>
        </row>
        <row r="169">
          <cell r="I169">
            <v>8.49996700269339E-13</v>
          </cell>
        </row>
        <row r="170">
          <cell r="I170">
            <v>8.405779393339546E-13</v>
          </cell>
        </row>
        <row r="171">
          <cell r="I171">
            <v>8.4699137194456364E-13</v>
          </cell>
        </row>
        <row r="172">
          <cell r="I172">
            <v>8.7786569849756679E-13</v>
          </cell>
        </row>
        <row r="173">
          <cell r="I173">
            <v>9.0136612668668459E-13</v>
          </cell>
        </row>
        <row r="174">
          <cell r="I174">
            <v>9.266170811680678E-13</v>
          </cell>
        </row>
        <row r="175">
          <cell r="I175">
            <v>9.6221627957188256E-13</v>
          </cell>
        </row>
        <row r="176">
          <cell r="I176">
            <v>9.7992293047508303E-13</v>
          </cell>
        </row>
        <row r="177">
          <cell r="I177">
            <v>1.0325781416911727E-12</v>
          </cell>
        </row>
        <row r="178">
          <cell r="I178">
            <v>1.0303009083729133E-12</v>
          </cell>
        </row>
        <row r="179">
          <cell r="I179">
            <v>1.0411913507044512E-12</v>
          </cell>
        </row>
        <row r="180">
          <cell r="I180">
            <v>1.0673872795559987E-12</v>
          </cell>
        </row>
        <row r="181">
          <cell r="I181">
            <v>1.067867512432637E-12</v>
          </cell>
        </row>
        <row r="182">
          <cell r="I182">
            <v>1.0395802468602444E-12</v>
          </cell>
        </row>
        <row r="183">
          <cell r="I183">
            <v>1.0539717417763182E-12</v>
          </cell>
        </row>
        <row r="184">
          <cell r="I184">
            <v>1.0713840564002899E-12</v>
          </cell>
        </row>
        <row r="185">
          <cell r="I185">
            <v>1.1176568177720046E-12</v>
          </cell>
        </row>
        <row r="186">
          <cell r="I186">
            <v>1.1898001889497992E-12</v>
          </cell>
        </row>
        <row r="187">
          <cell r="I187">
            <v>1.2422849949515914E-12</v>
          </cell>
        </row>
        <row r="188">
          <cell r="I188">
            <v>1.2873494284401471E-12</v>
          </cell>
        </row>
        <row r="189">
          <cell r="I189">
            <v>1.3471461672733616E-12</v>
          </cell>
        </row>
        <row r="190">
          <cell r="I190">
            <v>1.372908337397622E-12</v>
          </cell>
        </row>
        <row r="191">
          <cell r="I191">
            <v>1.4137126405288872E-12</v>
          </cell>
        </row>
        <row r="192">
          <cell r="I192">
            <v>1.4855461840443307E-12</v>
          </cell>
        </row>
        <row r="193">
          <cell r="I193">
            <v>1.6098025680291038E-12</v>
          </cell>
        </row>
        <row r="194">
          <cell r="I194">
            <v>1.8956650606947249E-12</v>
          </cell>
        </row>
        <row r="195">
          <cell r="I195">
            <v>2.067774327129185E-12</v>
          </cell>
        </row>
        <row r="196">
          <cell r="I196">
            <v>2.2194969333811279E-12</v>
          </cell>
        </row>
        <row r="197">
          <cell r="I197">
            <v>2.403007857790004E-12</v>
          </cell>
        </row>
        <row r="198">
          <cell r="I198">
            <v>2.6536894193959849E-12</v>
          </cell>
        </row>
        <row r="199">
          <cell r="I199">
            <v>2.8213836416419845E-12</v>
          </cell>
        </row>
        <row r="200">
          <cell r="I200">
            <v>2.9076706456059752E-12</v>
          </cell>
        </row>
        <row r="201">
          <cell r="I201">
            <v>3.0175820088240196E-12</v>
          </cell>
        </row>
        <row r="202">
          <cell r="I202">
            <v>3.0710737547284446E-12</v>
          </cell>
        </row>
        <row r="203">
          <cell r="I203">
            <v>3.0900506990472771E-12</v>
          </cell>
        </row>
        <row r="204">
          <cell r="I204">
            <v>3.1547272235624791E-12</v>
          </cell>
        </row>
        <row r="205">
          <cell r="I205">
            <v>3.2456926252279258E-12</v>
          </cell>
        </row>
        <row r="206">
          <cell r="I206">
            <v>3.3346286557049955E-12</v>
          </cell>
        </row>
        <row r="207">
          <cell r="I207">
            <v>3.3621103693552867E-12</v>
          </cell>
        </row>
        <row r="208">
          <cell r="I208">
            <v>3.3861375045703931E-12</v>
          </cell>
        </row>
        <row r="209">
          <cell r="I209">
            <v>3.3827139089014482E-12</v>
          </cell>
        </row>
        <row r="210">
          <cell r="I210">
            <v>3.3758512261804303E-12</v>
          </cell>
        </row>
        <row r="211">
          <cell r="I211">
            <v>3.3586867736863417E-12</v>
          </cell>
        </row>
        <row r="212">
          <cell r="I212">
            <v>3.3895765916224616E-12</v>
          </cell>
        </row>
        <row r="213">
          <cell r="I213">
            <v>3.4067565354996724E-12</v>
          </cell>
        </row>
        <row r="214">
          <cell r="I214">
            <v>3.4101956225517349E-12</v>
          </cell>
        </row>
        <row r="215">
          <cell r="I215">
            <v>3.4376618448189098E-12</v>
          </cell>
        </row>
        <row r="216">
          <cell r="I216">
            <v>3.5235150900556136E-12</v>
          </cell>
        </row>
        <row r="217">
          <cell r="I217">
            <v>3.8463400228393884E-12</v>
          </cell>
        </row>
        <row r="218">
          <cell r="I218">
            <v>3.6128074223443847E-12</v>
          </cell>
        </row>
        <row r="219">
          <cell r="I219">
            <v>3.6574535884887708E-12</v>
          </cell>
        </row>
        <row r="220">
          <cell r="I220">
            <v>3.6986761589642055E-12</v>
          </cell>
        </row>
        <row r="221">
          <cell r="I221">
            <v>3.7810903171488417E-12</v>
          </cell>
        </row>
        <row r="222">
          <cell r="I222">
            <v>3.8085565394160162E-12</v>
          </cell>
        </row>
        <row r="223">
          <cell r="I223">
            <v>3.8600653882814154E-12</v>
          </cell>
        </row>
        <row r="224">
          <cell r="I224">
            <v>3.9184524112509451E-12</v>
          </cell>
        </row>
        <row r="225">
          <cell r="I225">
            <v>3.949357720570182E-12</v>
          </cell>
        </row>
        <row r="226">
          <cell r="I226">
            <v>3.9905802910456224E-12</v>
          </cell>
        </row>
        <row r="227">
          <cell r="I227">
            <v>3.9940038867145673E-12</v>
          </cell>
        </row>
        <row r="228">
          <cell r="I228">
            <v>4.1210797024267063E-12</v>
          </cell>
        </row>
        <row r="229">
          <cell r="I229">
            <v>4.4782335401986699E-12</v>
          </cell>
        </row>
        <row r="230">
          <cell r="I230">
            <v>4.2996488756211269E-12</v>
          </cell>
        </row>
        <row r="231">
          <cell r="I231">
            <v>4.3614749856427231E-12</v>
          </cell>
        </row>
        <row r="232">
          <cell r="I232">
            <v>4.4301482870022165E-12</v>
          </cell>
        </row>
        <row r="233">
          <cell r="I233">
            <v>4.5743885552084488E-12</v>
          </cell>
        </row>
        <row r="234">
          <cell r="I234">
            <v>4.7323696802398303E-12</v>
          </cell>
        </row>
        <row r="235">
          <cell r="I235">
            <v>4.8010429815993237E-12</v>
          </cell>
        </row>
        <row r="236">
          <cell r="I236">
            <v>5.0174111296002284E-12</v>
          </cell>
        </row>
        <row r="237">
          <cell r="I237">
            <v>5.0826608352907962E-12</v>
          </cell>
        </row>
        <row r="238">
          <cell r="I238">
            <v>5.2706177866543516E-12</v>
          </cell>
        </row>
        <row r="239">
          <cell r="I239">
            <v>5.3608396019301853E-12</v>
          </cell>
        </row>
        <row r="240">
          <cell r="I240">
            <v>5.3333578882798586E-12</v>
          </cell>
        </row>
        <row r="241">
          <cell r="I241">
            <v>5.8519319381352565E-12</v>
          </cell>
        </row>
        <row r="242">
          <cell r="I242">
            <v>5.6115366549192478E-12</v>
          </cell>
        </row>
        <row r="243">
          <cell r="I243">
            <v>5.6630455037846769E-12</v>
          </cell>
        </row>
        <row r="244">
          <cell r="I244">
            <v>5.930907009267869E-12</v>
          </cell>
        </row>
        <row r="245">
          <cell r="I245">
            <v>6.0236384286086625E-12</v>
          </cell>
        </row>
        <row r="246">
          <cell r="I246">
            <v>6.0236384286086625E-12</v>
          </cell>
        </row>
        <row r="247">
          <cell r="I247">
            <v>6.0923272213513113E-12</v>
          </cell>
        </row>
        <row r="248">
          <cell r="I248">
            <v>6.1850431493090141E-12</v>
          </cell>
        </row>
        <row r="249">
          <cell r="I249">
            <v>6.2125248629592915E-12</v>
          </cell>
        </row>
        <row r="250">
          <cell r="I250">
            <v>6.3086798779690768E-12</v>
          </cell>
        </row>
        <row r="251">
          <cell r="I251">
            <v>6.5044289950407269E-12</v>
          </cell>
        </row>
        <row r="252">
          <cell r="I252">
            <v>6.6692728027931118E-12</v>
          </cell>
        </row>
        <row r="253">
          <cell r="I253">
            <v>7.2462338756180539E-12</v>
          </cell>
        </row>
        <row r="254">
          <cell r="I254">
            <v>7.211873987863612E-12</v>
          </cell>
        </row>
        <row r="255">
          <cell r="I255">
            <v>7.1569260519461512E-12</v>
          </cell>
        </row>
        <row r="256">
          <cell r="I256">
            <v>7.1363225123999873E-12</v>
          </cell>
        </row>
        <row r="257">
          <cell r="I257">
            <v>7.4110621919872963E-12</v>
          </cell>
        </row>
        <row r="258">
          <cell r="I258">
            <v>7.4213794531434916E-12</v>
          </cell>
        </row>
        <row r="259">
          <cell r="I259">
            <v>7.5243971508743013E-12</v>
          </cell>
        </row>
        <row r="260">
          <cell r="I260">
            <v>7.5518788645246272E-12</v>
          </cell>
        </row>
        <row r="261">
          <cell r="I261">
            <v>7.5140953811012452E-12</v>
          </cell>
        </row>
        <row r="262">
          <cell r="I262">
            <v>7.5965250306689851E-12</v>
          </cell>
        </row>
        <row r="263">
          <cell r="I263">
            <v>7.8952918454714425E-12</v>
          </cell>
        </row>
        <row r="264">
          <cell r="I264">
            <v>7.9845841777602034E-12</v>
          </cell>
        </row>
        <row r="265">
          <cell r="I265">
            <v>8.5581061635330621E-12</v>
          </cell>
        </row>
        <row r="266">
          <cell r="I266">
            <v>8.242143913470291E-12</v>
          </cell>
        </row>
        <row r="267">
          <cell r="I267">
            <v>8.640520321717708E-12</v>
          </cell>
        </row>
        <row r="268">
          <cell r="I268">
            <v>8.8500102956144499E-12</v>
          </cell>
        </row>
        <row r="269">
          <cell r="I269">
            <v>8.9427417149552927E-12</v>
          </cell>
        </row>
        <row r="270">
          <cell r="I270">
            <v>9.1350517449748618E-12</v>
          </cell>
        </row>
        <row r="271">
          <cell r="I271">
            <v>9.5025228439030119E-12</v>
          </cell>
        </row>
        <row r="272">
          <cell r="I272">
            <v>9.9180637046445109E-12</v>
          </cell>
        </row>
        <row r="273">
          <cell r="I273">
            <v>1.0137855448314356E-11</v>
          </cell>
        </row>
        <row r="274">
          <cell r="I274">
            <v>1.0288958399241602E-11</v>
          </cell>
        </row>
        <row r="275">
          <cell r="I275">
            <v>1.0553396309055855E-11</v>
          </cell>
        </row>
        <row r="276">
          <cell r="I276">
            <v>1.093459277342605E-11</v>
          </cell>
        </row>
        <row r="277">
          <cell r="I277">
            <v>1.1827485113547532E-11</v>
          </cell>
        </row>
        <row r="278">
          <cell r="I278">
            <v>1.1559623608064338E-11</v>
          </cell>
        </row>
        <row r="279">
          <cell r="I279">
            <v>1.1813759748105483E-11</v>
          </cell>
        </row>
        <row r="280">
          <cell r="I280">
            <v>1.2071319483815571E-11</v>
          </cell>
        </row>
        <row r="281">
          <cell r="I281">
            <v>1.2322032028187825E-11</v>
          </cell>
        </row>
        <row r="282">
          <cell r="I282">
            <v>1.2449092352516829E-11</v>
          </cell>
        </row>
        <row r="283">
          <cell r="I283">
            <v>1.2555549137299667E-11</v>
          </cell>
        </row>
        <row r="284">
          <cell r="I284">
            <v>1.27547373414234E-11</v>
          </cell>
        </row>
        <row r="285">
          <cell r="I285">
            <v>1.2902401205298566E-11</v>
          </cell>
        </row>
        <row r="286">
          <cell r="I286">
            <v>1.3098165813753307E-11</v>
          </cell>
        </row>
        <row r="287">
          <cell r="I287">
            <v>1.351714576154689E-11</v>
          </cell>
        </row>
        <row r="288">
          <cell r="I288">
            <v>1.3833092520226518E-11</v>
          </cell>
        </row>
        <row r="289">
          <cell r="I289">
            <v>1.5368180147480316E-11</v>
          </cell>
        </row>
        <row r="290">
          <cell r="I290">
            <v>1.4646947823682919E-11</v>
          </cell>
        </row>
        <row r="291">
          <cell r="I291">
            <v>1.4959563934992308E-11</v>
          </cell>
        </row>
        <row r="292">
          <cell r="I292">
            <v>1.5289220567730892E-11</v>
          </cell>
        </row>
        <row r="293">
          <cell r="I293">
            <v>1.5474652423646295E-11</v>
          </cell>
        </row>
        <row r="294">
          <cell r="I294">
            <v>1.5622285304755275E-11</v>
          </cell>
        </row>
        <row r="295">
          <cell r="I295">
            <v>1.6302357023609681E-11</v>
          </cell>
        </row>
        <row r="296">
          <cell r="I296">
            <v>1.7116274292598594E-11</v>
          </cell>
        </row>
        <row r="297">
          <cell r="I297">
            <v>1.7174521893120058E-11</v>
          </cell>
        </row>
        <row r="298">
          <cell r="I298">
            <v>1.7253527947018858E-11</v>
          </cell>
        </row>
        <row r="299">
          <cell r="I299">
            <v>1.7748167809957858E-11</v>
          </cell>
        </row>
        <row r="300">
          <cell r="I300">
            <v>1.8156830496595235E-11</v>
          </cell>
        </row>
        <row r="301">
          <cell r="I301">
            <v>1.9571658516708584E-11</v>
          </cell>
        </row>
        <row r="302">
          <cell r="I302">
            <v>1.8898557920256951E-11</v>
          </cell>
        </row>
        <row r="303">
          <cell r="I303">
            <v>1.9083989776172406E-11</v>
          </cell>
        </row>
        <row r="304">
          <cell r="I304">
            <v>1.8960368538895436E-11</v>
          </cell>
        </row>
        <row r="305">
          <cell r="I305">
            <v>1.8881362484996642E-11</v>
          </cell>
        </row>
        <row r="306">
          <cell r="I306">
            <v>1.8901966024542799E-11</v>
          </cell>
        </row>
        <row r="307">
          <cell r="I307">
            <v>1.8967494575129475E-11</v>
          </cell>
        </row>
        <row r="308">
          <cell r="I308">
            <v>1.8956960434609587E-11</v>
          </cell>
        </row>
        <row r="309">
          <cell r="I309">
            <v>1.8987943200844418E-11</v>
          </cell>
        </row>
        <row r="310">
          <cell r="I310">
            <v>1.9252381110658664E-11</v>
          </cell>
        </row>
        <row r="311">
          <cell r="I311">
            <v>1.9630061031061221E-11</v>
          </cell>
        </row>
        <row r="312">
          <cell r="I312">
            <v>1.9695279753985506E-11</v>
          </cell>
        </row>
        <row r="313">
          <cell r="I313">
            <v>2.1443327424954408E-11</v>
          </cell>
        </row>
        <row r="314">
          <cell r="I314">
            <v>2.0454202612907582E-11</v>
          </cell>
        </row>
        <row r="315">
          <cell r="I315">
            <v>2.0179540390235835E-11</v>
          </cell>
        </row>
        <row r="316">
          <cell r="I316">
            <v>2.0406179325243612E-11</v>
          </cell>
        </row>
        <row r="317">
          <cell r="I317">
            <v>2.0426782864789776E-11</v>
          </cell>
        </row>
        <row r="318">
          <cell r="I318">
            <v>2.0145149519715211E-11</v>
          </cell>
        </row>
        <row r="319">
          <cell r="I319">
            <v>2.034436870660513E-11</v>
          </cell>
        </row>
        <row r="320">
          <cell r="I320">
            <v>2.0615622824991028E-11</v>
          </cell>
        </row>
        <row r="321">
          <cell r="I321">
            <v>2.04611737353104E-11</v>
          </cell>
        </row>
        <row r="322">
          <cell r="I322">
            <v>2.0842416673829975E-11</v>
          </cell>
        </row>
        <row r="323">
          <cell r="I323">
            <v>2.1158285975593991E-11</v>
          </cell>
        </row>
        <row r="324">
          <cell r="I324">
            <v>2.1309326960988774E-11</v>
          </cell>
        </row>
        <row r="325">
          <cell r="I325">
            <v>2.2871942776042269E-11</v>
          </cell>
        </row>
        <row r="326">
          <cell r="I326">
            <v>2.1793587597239103E-11</v>
          </cell>
        </row>
        <row r="327">
          <cell r="I327">
            <v>2.2089008273288184E-11</v>
          </cell>
        </row>
        <row r="328">
          <cell r="I328">
            <v>2.2374049722648594E-11</v>
          </cell>
        </row>
        <row r="329">
          <cell r="I329">
            <v>2.2545694247589537E-11</v>
          </cell>
        </row>
        <row r="330">
          <cell r="I330">
            <v>2.271238152993292E-11</v>
          </cell>
        </row>
        <row r="331">
          <cell r="I331">
            <v>2.2878913898445087E-11</v>
          </cell>
        </row>
        <row r="332">
          <cell r="I332">
            <v>2.3160392329688482E-11</v>
          </cell>
        </row>
        <row r="333">
          <cell r="I333">
            <v>2.3421422135216887E-11</v>
          </cell>
        </row>
        <row r="334">
          <cell r="I334">
            <v>2.3898866562895574E-11</v>
          </cell>
        </row>
        <row r="335">
          <cell r="I335">
            <v>2.4846629382018903E-11</v>
          </cell>
        </row>
        <row r="336">
          <cell r="I336">
            <v>2.5488902126066878E-11</v>
          </cell>
        </row>
        <row r="337">
          <cell r="I337">
            <v>2.7844831670563031E-11</v>
          </cell>
        </row>
        <row r="338">
          <cell r="I338">
            <v>2.7765825616664231E-11</v>
          </cell>
        </row>
        <row r="339">
          <cell r="I339">
            <v>2.8692984896241405E-11</v>
          </cell>
        </row>
        <row r="340">
          <cell r="I340">
            <v>2.8995221780862128E-11</v>
          </cell>
        </row>
        <row r="341">
          <cell r="I341">
            <v>2.9256251586390525E-11</v>
          </cell>
        </row>
        <row r="342">
          <cell r="I342">
            <v>2.9967151157648641E-11</v>
          </cell>
        </row>
        <row r="343">
          <cell r="I343">
            <v>3.0901281559628676E-11</v>
          </cell>
        </row>
        <row r="344">
          <cell r="I344">
            <v>3.2230287317271534E-11</v>
          </cell>
        </row>
        <row r="345">
          <cell r="I345">
            <v>3.3075032438664056E-11</v>
          </cell>
        </row>
        <row r="346">
          <cell r="I346">
            <v>3.3373861218998978E-11</v>
          </cell>
        </row>
        <row r="347">
          <cell r="I347">
            <v>3.3717150268880858E-11</v>
          </cell>
        </row>
        <row r="348">
          <cell r="I348">
            <v>3.4627423940860005E-11</v>
          </cell>
        </row>
        <row r="349">
          <cell r="I349">
            <v>3.8738217364896754E-11</v>
          </cell>
        </row>
        <row r="350">
          <cell r="I350">
            <v>4.0757519154251561E-11</v>
          </cell>
        </row>
        <row r="351">
          <cell r="I351">
            <v>4.2229975119561692E-11</v>
          </cell>
        </row>
        <row r="352">
          <cell r="I352">
            <v>4.4016596334492976E-11</v>
          </cell>
        </row>
        <row r="353">
          <cell r="I353">
            <v>4.6162927465410543E-11</v>
          </cell>
        </row>
        <row r="354">
          <cell r="I354">
            <v>4.6904809802903422E-11</v>
          </cell>
        </row>
        <row r="355">
          <cell r="I355">
            <v>4.9483815264290382E-11</v>
          </cell>
        </row>
        <row r="356">
          <cell r="I356">
            <v>5.1939354402231597E-11</v>
          </cell>
        </row>
        <row r="357">
          <cell r="I357">
            <v>5.1874135679307105E-11</v>
          </cell>
        </row>
        <row r="358">
          <cell r="I358">
            <v>5.3144738922597627E-11</v>
          </cell>
        </row>
        <row r="359">
          <cell r="I359">
            <v>5.5716928175412754E-11</v>
          </cell>
        </row>
        <row r="360">
          <cell r="I360">
            <v>5.843349711888216E-11</v>
          </cell>
        </row>
        <row r="361">
          <cell r="I361">
            <v>6.358825485120156E-11</v>
          </cell>
        </row>
        <row r="362">
          <cell r="I362">
            <v>6.6527899711561828E-11</v>
          </cell>
        </row>
        <row r="363">
          <cell r="I363">
            <v>7.1562599224720923E-11</v>
          </cell>
        </row>
        <row r="364">
          <cell r="I364">
            <v>7.7709889873372746E-11</v>
          </cell>
        </row>
        <row r="365">
          <cell r="I365">
            <v>8.1181818657647465E-11</v>
          </cell>
        </row>
        <row r="366">
          <cell r="I366">
            <v>8.3991026072159278E-11</v>
          </cell>
        </row>
        <row r="367">
          <cell r="I367">
            <v>8.1525262621360467E-11</v>
          </cell>
        </row>
        <row r="368">
          <cell r="I368">
            <v>8.1518446412788963E-11</v>
          </cell>
        </row>
        <row r="369">
          <cell r="I369">
            <v>8.217094346969464E-11</v>
          </cell>
        </row>
        <row r="370">
          <cell r="I370">
            <v>8.2600209695878036E-11</v>
          </cell>
        </row>
        <row r="371">
          <cell r="I371">
            <v>8.388119216585672E-11</v>
          </cell>
        </row>
        <row r="372">
          <cell r="I372">
            <v>8.4547321639905377E-11</v>
          </cell>
        </row>
        <row r="373">
          <cell r="I373">
            <v>9.1419144276958839E-11</v>
          </cell>
        </row>
        <row r="374">
          <cell r="I374">
            <v>8.6189408250351495E-11</v>
          </cell>
        </row>
        <row r="375">
          <cell r="I375">
            <v>8.7538552806046645E-11</v>
          </cell>
        </row>
        <row r="376">
          <cell r="I376">
            <v>8.8579109010043383E-11</v>
          </cell>
        </row>
        <row r="377">
          <cell r="I377">
            <v>9.1092895748506033E-11</v>
          </cell>
        </row>
        <row r="378">
          <cell r="I378">
            <v>9.4125488907571022E-11</v>
          </cell>
        </row>
        <row r="379">
          <cell r="I379">
            <v>9.7731418155811371E-11</v>
          </cell>
        </row>
        <row r="380">
          <cell r="I380">
            <v>9.9974570431212581E-11</v>
          </cell>
        </row>
        <row r="381">
          <cell r="I381">
            <v>1.0183183235315911E-10</v>
          </cell>
        </row>
        <row r="382">
          <cell r="I382">
            <v>1.0519749024924846E-10</v>
          </cell>
        </row>
        <row r="383">
          <cell r="I383">
            <v>1.0917428320931971E-10</v>
          </cell>
        </row>
        <row r="384">
          <cell r="I384">
            <v>1.1369017630187643E-10</v>
          </cell>
        </row>
        <row r="385">
          <cell r="I385">
            <v>1.2807965733814796E-10</v>
          </cell>
        </row>
        <row r="386">
          <cell r="I386">
            <v>1.3178209790320973E-10</v>
          </cell>
        </row>
        <row r="387">
          <cell r="I387">
            <v>1.3786711319173004E-10</v>
          </cell>
        </row>
        <row r="388">
          <cell r="I388">
            <v>1.4904879352587861E-10</v>
          </cell>
        </row>
        <row r="389">
          <cell r="I389">
            <v>1.6350380311273697E-10</v>
          </cell>
        </row>
        <row r="390">
          <cell r="I390">
            <v>1.6986301588243489E-10</v>
          </cell>
        </row>
        <row r="391">
          <cell r="I391">
            <v>2.0577204194859872E-10</v>
          </cell>
        </row>
        <row r="392">
          <cell r="I392">
            <v>2.7724463623740738E-10</v>
          </cell>
        </row>
        <row r="393">
          <cell r="I393">
            <v>3.3954633172070759E-10</v>
          </cell>
        </row>
        <row r="394">
          <cell r="I394">
            <v>3.7624077091092433E-10</v>
          </cell>
        </row>
        <row r="395">
          <cell r="I395">
            <v>4.2813845349256981E-10</v>
          </cell>
        </row>
        <row r="396">
          <cell r="I396">
            <v>4.6647188101660874E-10</v>
          </cell>
        </row>
        <row r="397">
          <cell r="I397">
            <v>5.5709492311516579E-10</v>
          </cell>
        </row>
        <row r="398">
          <cell r="I398">
            <v>6.0667354564413155E-10</v>
          </cell>
        </row>
        <row r="399">
          <cell r="I399">
            <v>7.2185197912209954E-10</v>
          </cell>
        </row>
        <row r="400">
          <cell r="I400">
            <v>9.9305962335865194E-10</v>
          </cell>
        </row>
        <row r="401">
          <cell r="I401">
            <v>1.3299352406299166E-9</v>
          </cell>
        </row>
        <row r="402">
          <cell r="I402">
            <v>1.4907512887717811E-9</v>
          </cell>
        </row>
        <row r="403">
          <cell r="I403">
            <v>1.5314781349874606E-9</v>
          </cell>
        </row>
        <row r="404">
          <cell r="I404">
            <v>1.5964180130156571E-9</v>
          </cell>
        </row>
        <row r="405">
          <cell r="I405">
            <v>1.6844555432719131E-9</v>
          </cell>
        </row>
        <row r="406">
          <cell r="I406">
            <v>1.8622656386935843E-9</v>
          </cell>
        </row>
        <row r="407">
          <cell r="I407">
            <v>2.0198130049976731E-9</v>
          </cell>
        </row>
        <row r="408">
          <cell r="I408">
            <v>2.18045864792525E-9</v>
          </cell>
        </row>
        <row r="409">
          <cell r="I409">
            <v>2.4932761472151735E-9</v>
          </cell>
        </row>
        <row r="410">
          <cell r="I410">
            <v>2.6935487481570905E-9</v>
          </cell>
        </row>
        <row r="411">
          <cell r="I411">
            <v>2.9158965700413177E-9</v>
          </cell>
        </row>
        <row r="412">
          <cell r="I412">
            <v>3.1359361758410556E-9</v>
          </cell>
        </row>
        <row r="413">
          <cell r="I413">
            <v>3.3244353256137386E-9</v>
          </cell>
        </row>
        <row r="414">
          <cell r="I414">
            <v>3.5403852062704792E-9</v>
          </cell>
        </row>
        <row r="415">
          <cell r="I415">
            <v>3.8111281090135047E-9</v>
          </cell>
        </row>
        <row r="416">
          <cell r="I416">
            <v>4.0913052640750379E-9</v>
          </cell>
        </row>
        <row r="417">
          <cell r="I417">
            <v>4.5551637487597388E-9</v>
          </cell>
        </row>
        <row r="418">
          <cell r="I418">
            <v>4.9331070226752685E-9</v>
          </cell>
        </row>
        <row r="419">
          <cell r="I419">
            <v>5.5494162086184222E-9</v>
          </cell>
        </row>
        <row r="420">
          <cell r="I420">
            <v>6.0509962111940544E-9</v>
          </cell>
        </row>
        <row r="421">
          <cell r="I421">
            <v>6.4933681474948625E-9</v>
          </cell>
        </row>
        <row r="422">
          <cell r="I422">
            <v>7.3607306882388622E-9</v>
          </cell>
        </row>
        <row r="423">
          <cell r="I423">
            <v>7.8174166625401634E-9</v>
          </cell>
        </row>
        <row r="424">
          <cell r="I424">
            <v>8.5594539138642715E-9</v>
          </cell>
        </row>
        <row r="425">
          <cell r="I425">
            <v>9.5073716468187714E-9</v>
          </cell>
        </row>
        <row r="426">
          <cell r="I426">
            <v>1.0333682022301618E-8</v>
          </cell>
        </row>
        <row r="427">
          <cell r="I427">
            <v>1.1004458911285595E-8</v>
          </cell>
        </row>
        <row r="428">
          <cell r="I428">
            <v>1.1730540037998753E-8</v>
          </cell>
        </row>
        <row r="429">
          <cell r="I429">
            <v>1.2646390607900184E-8</v>
          </cell>
        </row>
        <row r="430">
          <cell r="I430">
            <v>1.3454730978966816E-8</v>
          </cell>
        </row>
        <row r="431">
          <cell r="I431">
            <v>1.4767470784336427E-8</v>
          </cell>
        </row>
        <row r="432">
          <cell r="I432">
            <v>1.6066113431069138E-8</v>
          </cell>
        </row>
        <row r="433">
          <cell r="I433">
            <v>1.7521993616443637E-8</v>
          </cell>
        </row>
        <row r="434">
          <cell r="I434">
            <v>1.9759723907753934E-8</v>
          </cell>
        </row>
        <row r="435">
          <cell r="I435">
            <v>2.1230475820921146E-8</v>
          </cell>
        </row>
        <row r="436">
          <cell r="I436">
            <v>2.287581562182163E-8</v>
          </cell>
        </row>
        <row r="437">
          <cell r="I437">
            <v>2.4477469722330969E-8</v>
          </cell>
        </row>
        <row r="438">
          <cell r="I438">
            <v>2.6171452466220048E-8</v>
          </cell>
        </row>
        <row r="439">
          <cell r="I439">
            <v>2.8708786107021184E-8</v>
          </cell>
        </row>
        <row r="440">
          <cell r="I440">
            <v>3.0762014025403099E-8</v>
          </cell>
        </row>
        <row r="441">
          <cell r="I441">
            <v>3.4284289804809348E-8</v>
          </cell>
        </row>
        <row r="442">
          <cell r="I442">
            <v>3.6631234347097413E-8</v>
          </cell>
        </row>
        <row r="443">
          <cell r="I443">
            <v>3.8221269910268673E-8</v>
          </cell>
        </row>
        <row r="444">
          <cell r="I444">
            <v>4.0185577289556685E-8</v>
          </cell>
        </row>
        <row r="445">
          <cell r="I445">
            <v>4.2006434461177423E-8</v>
          </cell>
        </row>
        <row r="446">
          <cell r="I446">
            <v>4.50349998606317E-8</v>
          </cell>
        </row>
        <row r="447">
          <cell r="I447">
            <v>4.7442360797077668E-8</v>
          </cell>
        </row>
        <row r="448">
          <cell r="I448">
            <v>5.0192081300418552E-8</v>
          </cell>
        </row>
        <row r="449">
          <cell r="I449">
            <v>5.3291907062212994E-8</v>
          </cell>
        </row>
        <row r="450">
          <cell r="I450">
            <v>5.6374692302578216E-8</v>
          </cell>
        </row>
        <row r="451">
          <cell r="I451">
            <v>5.9609293097493908E-8</v>
          </cell>
        </row>
        <row r="452">
          <cell r="I452">
            <v>6.2335776526158713E-8</v>
          </cell>
        </row>
        <row r="453">
          <cell r="I453">
            <v>6.4468939981426461E-8</v>
          </cell>
        </row>
        <row r="454">
          <cell r="I454">
            <v>6.7398360528929487E-8</v>
          </cell>
        </row>
        <row r="455">
          <cell r="I455">
            <v>7.2530655755728416E-8</v>
          </cell>
        </row>
        <row r="456">
          <cell r="I456">
            <v>7.5923268658441912E-8</v>
          </cell>
        </row>
        <row r="457">
          <cell r="I457">
            <v>7.8818608163086433E-8</v>
          </cell>
        </row>
        <row r="458">
          <cell r="I458">
            <v>8.2677511697633813E-8</v>
          </cell>
        </row>
        <row r="459">
          <cell r="I459">
            <v>8.6132090132816939E-8</v>
          </cell>
        </row>
        <row r="460">
          <cell r="I460">
            <v>9.1290720710915358E-8</v>
          </cell>
        </row>
        <row r="461">
          <cell r="I461">
            <v>9.8494213860512881E-8</v>
          </cell>
        </row>
        <row r="462">
          <cell r="I462">
            <v>1.0591458637375341E-7</v>
          </cell>
        </row>
        <row r="463">
          <cell r="I463">
            <v>1.1584456295201527E-7</v>
          </cell>
        </row>
        <row r="464">
          <cell r="I464">
            <v>1.2771096241995395E-7</v>
          </cell>
        </row>
        <row r="465">
          <cell r="I465">
            <v>1.3782683559562475E-7</v>
          </cell>
        </row>
        <row r="466">
          <cell r="I466">
            <v>1.4767935525829939E-7</v>
          </cell>
        </row>
        <row r="467">
          <cell r="I467">
            <v>1.5627707288846338E-7</v>
          </cell>
        </row>
        <row r="468">
          <cell r="I468">
            <v>1.6753930841482306E-7</v>
          </cell>
        </row>
        <row r="469">
          <cell r="I469">
            <v>1.8228710514259996E-7</v>
          </cell>
        </row>
        <row r="470">
          <cell r="I470">
            <v>2.040215156563308E-7</v>
          </cell>
        </row>
        <row r="471">
          <cell r="I471">
            <v>2.1480351830605028E-7</v>
          </cell>
        </row>
        <row r="472">
          <cell r="I472">
            <v>2.2493488286483863E-7</v>
          </cell>
        </row>
        <row r="473">
          <cell r="I473">
            <v>2.3435364380022568E-7</v>
          </cell>
        </row>
        <row r="474">
          <cell r="I474">
            <v>2.4152615418358814E-7</v>
          </cell>
        </row>
        <row r="475">
          <cell r="I475">
            <v>2.6059604680112333E-7</v>
          </cell>
        </row>
        <row r="476">
          <cell r="I476">
            <v>3.0296497962724835E-7</v>
          </cell>
        </row>
        <row r="477">
          <cell r="I477">
            <v>3.4747172332357615E-7</v>
          </cell>
        </row>
        <row r="478">
          <cell r="I478">
            <v>4.0677273789703395E-7</v>
          </cell>
        </row>
        <row r="479">
          <cell r="I479">
            <v>4.5839002644425417E-7</v>
          </cell>
        </row>
        <row r="480">
          <cell r="I480">
            <v>5.1039459956941071E-7</v>
          </cell>
        </row>
        <row r="481">
          <cell r="I481">
            <v>5.6459894909723924E-7</v>
          </cell>
        </row>
        <row r="482">
          <cell r="I482">
            <v>6.548207643730529E-7</v>
          </cell>
        </row>
        <row r="483">
          <cell r="I483">
            <v>7.4017828535000135E-7</v>
          </cell>
        </row>
        <row r="484">
          <cell r="I484">
            <v>8.2352192652168003E-7</v>
          </cell>
        </row>
        <row r="485">
          <cell r="I485">
            <v>9.0810487834275649E-7</v>
          </cell>
        </row>
        <row r="486">
          <cell r="I486">
            <v>9.9036412269622228E-7</v>
          </cell>
        </row>
        <row r="487">
          <cell r="I487">
            <v>1.1471369198444393E-6</v>
          </cell>
        </row>
        <row r="488">
          <cell r="I488">
            <v>1.2899674721869915E-6</v>
          </cell>
        </row>
        <row r="489">
          <cell r="I489">
            <v>1.5124237337530429E-6</v>
          </cell>
        </row>
        <row r="490">
          <cell r="I490">
            <v>1.8355739855822812E-6</v>
          </cell>
        </row>
        <row r="491">
          <cell r="I491">
            <v>2.1471057000734607E-6</v>
          </cell>
        </row>
        <row r="492">
          <cell r="I492">
            <v>2.5601059739836939E-6</v>
          </cell>
        </row>
        <row r="493">
          <cell r="I493">
            <v>3.0132289301680271E-6</v>
          </cell>
        </row>
        <row r="494">
          <cell r="I494">
            <v>3.3910637644017328E-6</v>
          </cell>
        </row>
        <row r="495">
          <cell r="I495">
            <v>3.9657940780577601E-6</v>
          </cell>
        </row>
        <row r="496">
          <cell r="I496">
            <v>4.7697968618515002E-6</v>
          </cell>
        </row>
        <row r="497">
          <cell r="I497">
            <v>5.652805699544039E-6</v>
          </cell>
        </row>
        <row r="498">
          <cell r="I498">
            <v>6.6179188677589031E-6</v>
          </cell>
        </row>
        <row r="499">
          <cell r="I499">
            <v>7.8030096762409686E-6</v>
          </cell>
        </row>
        <row r="500">
          <cell r="I500">
            <v>9.229766061354738E-6</v>
          </cell>
        </row>
        <row r="501">
          <cell r="I501">
            <v>1.1338143303634661E-5</v>
          </cell>
        </row>
        <row r="502">
          <cell r="I502">
            <v>1.4461206140105171E-5</v>
          </cell>
        </row>
        <row r="503">
          <cell r="I503">
            <v>1.7255851654486462E-5</v>
          </cell>
        </row>
        <row r="504">
          <cell r="I504">
            <v>1.9839814358470978E-5</v>
          </cell>
        </row>
        <row r="505">
          <cell r="I505">
            <v>2.374364290405909E-5</v>
          </cell>
        </row>
        <row r="506">
          <cell r="I506">
            <v>2.9712472819198371E-5</v>
          </cell>
        </row>
        <row r="507">
          <cell r="I507">
            <v>3.5862551916811349E-5</v>
          </cell>
        </row>
        <row r="508">
          <cell r="I508">
            <v>4.5358769767785607E-5</v>
          </cell>
        </row>
        <row r="509">
          <cell r="I509">
            <v>5.8727833398112913E-5</v>
          </cell>
        </row>
        <row r="510">
          <cell r="I510">
            <v>7.3460138742773243E-5</v>
          </cell>
        </row>
        <row r="511">
          <cell r="I511">
            <v>9.5891661496787353E-5</v>
          </cell>
        </row>
        <row r="512">
          <cell r="I512">
            <v>1.0182486123075619E-4</v>
          </cell>
        </row>
        <row r="513">
          <cell r="I513">
            <v>1.0495412062047402E-4</v>
          </cell>
        </row>
        <row r="514">
          <cell r="I514">
            <v>1.0704545734132475E-4</v>
          </cell>
        </row>
        <row r="515">
          <cell r="I515">
            <v>1.0912130267905795E-4</v>
          </cell>
        </row>
        <row r="516">
          <cell r="I516">
            <v>1.1170836365966591E-4</v>
          </cell>
        </row>
        <row r="517">
          <cell r="I517">
            <v>1.1525589039355378E-4</v>
          </cell>
        </row>
        <row r="518">
          <cell r="I518">
            <v>1.1874145159497151E-4</v>
          </cell>
        </row>
        <row r="519">
          <cell r="I519">
            <v>1.2075533140023505E-4</v>
          </cell>
        </row>
        <row r="520">
          <cell r="I520">
            <v>1.2636321208873909E-4</v>
          </cell>
        </row>
        <row r="521">
          <cell r="I521">
            <v>1.3234288597206053E-4</v>
          </cell>
        </row>
        <row r="522">
          <cell r="I522">
            <v>1.3767192176445038E-4</v>
          </cell>
        </row>
        <row r="523">
          <cell r="I523">
            <v>1.4393044054388551E-4</v>
          </cell>
        </row>
        <row r="524">
          <cell r="I524">
            <v>1.5367452052473838E-4</v>
          </cell>
        </row>
        <row r="525">
          <cell r="I525">
            <v>1.6716751522000514E-4</v>
          </cell>
        </row>
        <row r="526">
          <cell r="I526">
            <v>1.7925079405158736E-4</v>
          </cell>
        </row>
        <row r="527">
          <cell r="I527">
            <v>1.9011025361689404E-4</v>
          </cell>
        </row>
        <row r="528">
          <cell r="I528">
            <v>2.0017965264321221E-4</v>
          </cell>
        </row>
        <row r="529">
          <cell r="I529">
            <v>2.0966037911106944E-4</v>
          </cell>
        </row>
        <row r="530">
          <cell r="I530">
            <v>2.2555453818953519E-4</v>
          </cell>
        </row>
        <row r="531">
          <cell r="I531">
            <v>2.4011643831990358E-4</v>
          </cell>
        </row>
        <row r="532">
          <cell r="I532">
            <v>2.5994540871019219E-4</v>
          </cell>
        </row>
        <row r="533">
          <cell r="I533">
            <v>2.6862058325594339E-4</v>
          </cell>
        </row>
        <row r="534">
          <cell r="I534">
            <v>2.7977437910048082E-4</v>
          </cell>
        </row>
        <row r="535">
          <cell r="I535">
            <v>3.0223688462073002E-4</v>
          </cell>
        </row>
        <row r="536">
          <cell r="I536">
            <v>3.327549093620338E-4</v>
          </cell>
        </row>
        <row r="537">
          <cell r="I537">
            <v>3.7845448955840268E-4</v>
          </cell>
        </row>
        <row r="538">
          <cell r="I538">
            <v>4.2260493144303011E-4</v>
          </cell>
        </row>
        <row r="539">
          <cell r="I539">
            <v>5.0532891729001411E-4</v>
          </cell>
        </row>
        <row r="540">
          <cell r="I540">
            <v>5.572250507333489E-4</v>
          </cell>
        </row>
        <row r="541">
          <cell r="I541">
            <v>5.7612453813659606E-4</v>
          </cell>
        </row>
        <row r="542">
          <cell r="I542">
            <v>6.2848541307345199E-4</v>
          </cell>
        </row>
        <row r="543">
          <cell r="I543">
            <v>6.9401396366010587E-4</v>
          </cell>
        </row>
        <row r="544">
          <cell r="I544">
            <v>7.9641200606620703E-4</v>
          </cell>
        </row>
        <row r="545">
          <cell r="I545">
            <v>9.3366566048649045E-4</v>
          </cell>
        </row>
        <row r="546">
          <cell r="I546">
            <v>1.0803690586083923E-3</v>
          </cell>
        </row>
        <row r="547">
          <cell r="I547">
            <v>1.274476089069578E-3</v>
          </cell>
        </row>
        <row r="548">
          <cell r="I548">
            <v>1.6013442728469954E-3</v>
          </cell>
        </row>
        <row r="549">
          <cell r="I549">
            <v>2.043623260849137E-3</v>
          </cell>
        </row>
        <row r="550">
          <cell r="I550">
            <v>2.2826553023508247E-3</v>
          </cell>
        </row>
        <row r="551">
          <cell r="I551">
            <v>2.4879161286565483E-3</v>
          </cell>
        </row>
        <row r="552">
          <cell r="I552">
            <v>2.6299721118432234E-3</v>
          </cell>
        </row>
        <row r="553">
          <cell r="I553">
            <v>2.8099819836675637E-3</v>
          </cell>
        </row>
        <row r="554">
          <cell r="I554">
            <v>3.0606325625073109E-3</v>
          </cell>
        </row>
        <row r="555">
          <cell r="I555">
            <v>3.3541942725822897E-3</v>
          </cell>
        </row>
        <row r="556">
          <cell r="I556">
            <v>3.9245869989654424E-3</v>
          </cell>
        </row>
        <row r="557">
          <cell r="I557">
            <v>5.234228527711552E-3</v>
          </cell>
        </row>
        <row r="558">
          <cell r="I558">
            <v>9.3414589336312873E-3</v>
          </cell>
        </row>
        <row r="559">
          <cell r="I559">
            <v>2.0034846958559196E-2</v>
          </cell>
        </row>
        <row r="560">
          <cell r="I560">
            <v>5.9430216144932983E-2</v>
          </cell>
        </row>
        <row r="561">
          <cell r="I561">
            <v>8.1931291133064924E-2</v>
          </cell>
        </row>
        <row r="562">
          <cell r="I562">
            <v>8.9596276608401235E-2</v>
          </cell>
        </row>
        <row r="563">
          <cell r="I563">
            <v>9.4609437613366376E-2</v>
          </cell>
        </row>
        <row r="564">
          <cell r="I564">
            <v>0.10077702842776709</v>
          </cell>
        </row>
        <row r="565">
          <cell r="I565">
            <v>0.14116135527217719</v>
          </cell>
        </row>
        <row r="566">
          <cell r="I566">
            <v>0.25296809425999933</v>
          </cell>
        </row>
        <row r="567">
          <cell r="I567">
            <v>0.40872155411350614</v>
          </cell>
        </row>
        <row r="568">
          <cell r="I568">
            <v>0.79915553165697728</v>
          </cell>
        </row>
        <row r="569">
          <cell r="I569">
            <v>0.89004037576218242</v>
          </cell>
        </row>
        <row r="570">
          <cell r="I570">
            <v>1.0111520064390325</v>
          </cell>
        </row>
        <row r="571">
          <cell r="I571">
            <v>1.1516807712450581</v>
          </cell>
        </row>
        <row r="572">
          <cell r="I572">
            <v>1.2763547439961265</v>
          </cell>
        </row>
        <row r="573">
          <cell r="I573">
            <v>1.4721182625467459</v>
          </cell>
        </row>
        <row r="574">
          <cell r="I574">
            <v>1.7029076029101566</v>
          </cell>
        </row>
        <row r="575">
          <cell r="I575">
            <v>1.8338682083485922</v>
          </cell>
        </row>
        <row r="576">
          <cell r="I576">
            <v>1.9472125282396817</v>
          </cell>
        </row>
        <row r="577">
          <cell r="I577">
            <v>2.0382694833300112</v>
          </cell>
        </row>
        <row r="578">
          <cell r="I578">
            <v>2.1951890714699096</v>
          </cell>
        </row>
        <row r="579">
          <cell r="I579">
            <v>2.7876795274027577</v>
          </cell>
        </row>
        <row r="580">
          <cell r="I580">
            <v>3.0955032346262237</v>
          </cell>
        </row>
        <row r="581">
          <cell r="I581">
            <v>3.2660828205472323</v>
          </cell>
        </row>
        <row r="582">
          <cell r="I582">
            <v>3.3576800250174053</v>
          </cell>
        </row>
        <row r="583">
          <cell r="I583">
            <v>3.4625652863494896</v>
          </cell>
        </row>
        <row r="584">
          <cell r="I584">
            <v>3.5522809684602477</v>
          </cell>
        </row>
        <row r="585">
          <cell r="I585">
            <v>3.5984920303180212</v>
          </cell>
        </row>
        <row r="586">
          <cell r="I586">
            <v>3.6620575645621414</v>
          </cell>
        </row>
        <row r="587">
          <cell r="I587">
            <v>3.7115246678745861</v>
          </cell>
        </row>
        <row r="588">
          <cell r="I588">
            <v>3.7259597157275484</v>
          </cell>
        </row>
        <row r="589">
          <cell r="I589">
            <v>3.7501493817100244</v>
          </cell>
        </row>
        <row r="590">
          <cell r="I590">
            <v>3.8642531675562393</v>
          </cell>
        </row>
        <row r="591">
          <cell r="I591">
            <v>3.9474910518144548</v>
          </cell>
        </row>
        <row r="592">
          <cell r="I592">
            <v>4.030372579270197</v>
          </cell>
        </row>
        <row r="593">
          <cell r="I593">
            <v>4.0822334029117924</v>
          </cell>
        </row>
        <row r="594">
          <cell r="I594">
            <v>4.1097092396412762</v>
          </cell>
        </row>
        <row r="595">
          <cell r="I595">
            <v>4.1419330372666892</v>
          </cell>
        </row>
        <row r="596">
          <cell r="I596">
            <v>4.2135389368004352</v>
          </cell>
        </row>
        <row r="597">
          <cell r="I597">
            <v>4.2766005846037398</v>
          </cell>
        </row>
        <row r="598">
          <cell r="I598">
            <v>4.32080960693275</v>
          </cell>
        </row>
        <row r="599">
          <cell r="I599">
            <v>4.3755067398185217</v>
          </cell>
        </row>
        <row r="600">
          <cell r="I600">
            <v>4.3956757036856278</v>
          </cell>
        </row>
        <row r="601">
          <cell r="I601">
            <v>4.408146113889968</v>
          </cell>
        </row>
        <row r="602">
          <cell r="I602">
            <v>4.4448383972513525</v>
          </cell>
        </row>
        <row r="603">
          <cell r="I603">
            <v>4.4773053070976943</v>
          </cell>
        </row>
        <row r="604">
          <cell r="I604">
            <v>4.5109680381674968</v>
          </cell>
        </row>
        <row r="605">
          <cell r="I605">
            <v>4.5581224585577669</v>
          </cell>
        </row>
        <row r="606">
          <cell r="I606">
            <v>4.6167654897986239</v>
          </cell>
        </row>
        <row r="607">
          <cell r="I607">
            <v>4.6499742036011353</v>
          </cell>
        </row>
        <row r="608">
          <cell r="I608">
            <v>4.6649328777760992</v>
          </cell>
        </row>
        <row r="609">
          <cell r="I609">
            <v>4.6656809153789585</v>
          </cell>
        </row>
        <row r="610">
          <cell r="I610">
            <v>4.7041300481659487</v>
          </cell>
        </row>
        <row r="611">
          <cell r="I611">
            <v>4.7307217460064965</v>
          </cell>
        </row>
        <row r="612">
          <cell r="I612">
            <v>4.7334261097290575</v>
          </cell>
        </row>
        <row r="613">
          <cell r="I613">
            <v>4.7328048229422377</v>
          </cell>
        </row>
        <row r="614">
          <cell r="I614">
            <v>4.7375704458371226</v>
          </cell>
        </row>
        <row r="615">
          <cell r="I615">
            <v>4.7374031763175948</v>
          </cell>
        </row>
        <row r="616">
          <cell r="I616">
            <v>4.7440066860450623</v>
          </cell>
        </row>
        <row r="617">
          <cell r="I617">
            <v>4.7555545165392097</v>
          </cell>
        </row>
        <row r="618">
          <cell r="I618">
            <v>4.7720373173299997</v>
          </cell>
        </row>
        <row r="619">
          <cell r="I619">
            <v>4.7905044956505991</v>
          </cell>
        </row>
        <row r="620">
          <cell r="I620">
            <v>4.8347322189196804</v>
          </cell>
        </row>
        <row r="621">
          <cell r="I621">
            <v>4.8447070925655913</v>
          </cell>
        </row>
        <row r="622">
          <cell r="I622">
            <v>4.8778648982534634</v>
          </cell>
        </row>
        <row r="623">
          <cell r="I623">
            <v>4.8934957673298873</v>
          </cell>
        </row>
        <row r="624">
          <cell r="I624">
            <v>4.9045594512644053</v>
          </cell>
        </row>
        <row r="625">
          <cell r="I625">
            <v>4.9152252207518465</v>
          </cell>
        </row>
        <row r="626">
          <cell r="I626">
            <v>4.9764676826626415</v>
          </cell>
        </row>
        <row r="627">
          <cell r="I627">
            <v>4.9763315813765656</v>
          </cell>
        </row>
        <row r="628">
          <cell r="I628">
            <v>4.9539735685799799</v>
          </cell>
        </row>
        <row r="629">
          <cell r="I629">
            <v>4.9766297574765934</v>
          </cell>
        </row>
        <row r="630">
          <cell r="I630">
            <v>4.9776759711794831</v>
          </cell>
        </row>
        <row r="631">
          <cell r="I631">
            <v>4.967424739196959</v>
          </cell>
        </row>
        <row r="632">
          <cell r="I632">
            <v>4.9875781189473383</v>
          </cell>
        </row>
        <row r="633">
          <cell r="I633">
            <v>4.9754910780144632</v>
          </cell>
        </row>
        <row r="634">
          <cell r="I634">
            <v>4.9836727392957414</v>
          </cell>
        </row>
        <row r="635">
          <cell r="I635">
            <v>5.0006157910005147</v>
          </cell>
        </row>
        <row r="636">
          <cell r="I636">
            <v>4.9891936723812922</v>
          </cell>
        </row>
        <row r="637">
          <cell r="I637">
            <v>4.9942501987884009</v>
          </cell>
        </row>
        <row r="638">
          <cell r="I638">
            <v>5.009222379197861</v>
          </cell>
        </row>
        <row r="639">
          <cell r="I639">
            <v>4.992944249806742</v>
          </cell>
        </row>
        <row r="640">
          <cell r="I640">
            <v>4.9660076235159858</v>
          </cell>
        </row>
        <row r="641">
          <cell r="I641">
            <v>4.9660834662173876</v>
          </cell>
        </row>
        <row r="642">
          <cell r="I642">
            <v>4.9616544602437882</v>
          </cell>
        </row>
        <row r="643">
          <cell r="I643">
            <v>4.9617832889420583</v>
          </cell>
        </row>
        <row r="644">
          <cell r="I644">
            <v>4.9886856301760174</v>
          </cell>
        </row>
        <row r="645">
          <cell r="I645">
            <v>4.9848218081690234</v>
          </cell>
        </row>
        <row r="646">
          <cell r="I646">
            <v>4.9938730631636261</v>
          </cell>
        </row>
        <row r="647">
          <cell r="I647">
            <v>5.0190466063820853</v>
          </cell>
        </row>
        <row r="648">
          <cell r="I648">
            <v>5.0112514311956184</v>
          </cell>
        </row>
        <row r="649">
          <cell r="I649">
            <v>4.996962874039883</v>
          </cell>
        </row>
        <row r="650">
          <cell r="I650">
            <v>5.0203016472491067</v>
          </cell>
        </row>
        <row r="651">
          <cell r="I651">
            <v>5.039605173167347</v>
          </cell>
        </row>
        <row r="652">
          <cell r="I652">
            <v>5.0147620132234829</v>
          </cell>
        </row>
        <row r="653">
          <cell r="I653">
            <v>4.9981877856145651</v>
          </cell>
        </row>
        <row r="654">
          <cell r="I654">
            <v>4.9940403326831539</v>
          </cell>
        </row>
        <row r="655">
          <cell r="I655">
            <v>5.0054115431877371</v>
          </cell>
        </row>
        <row r="656">
          <cell r="I656">
            <v>5.0165344467658146</v>
          </cell>
        </row>
        <row r="657">
          <cell r="I657">
            <v>5.0247898728662648</v>
          </cell>
        </row>
        <row r="658">
          <cell r="I658">
            <v>5.0223836852437316</v>
          </cell>
        </row>
        <row r="659">
          <cell r="I659">
            <v>5.014515784179209</v>
          </cell>
        </row>
        <row r="660">
          <cell r="I660">
            <v>5.0048245414577153</v>
          </cell>
        </row>
        <row r="661">
          <cell r="I661">
            <v>5.0133521701303163</v>
          </cell>
        </row>
        <row r="662">
          <cell r="I662">
            <v>5.0448653320330124</v>
          </cell>
        </row>
        <row r="663">
          <cell r="I663">
            <v>5.0624556440524815</v>
          </cell>
        </row>
        <row r="664">
          <cell r="I664">
            <v>5.056096285487059</v>
          </cell>
        </row>
        <row r="665">
          <cell r="I665">
            <v>5.0566666641592386</v>
          </cell>
        </row>
        <row r="666">
          <cell r="I666">
            <v>5.0530147861397232</v>
          </cell>
        </row>
        <row r="667">
          <cell r="I667">
            <v>5.0626613543932679</v>
          </cell>
        </row>
        <row r="668">
          <cell r="I668">
            <v>5.0784844275759804</v>
          </cell>
        </row>
        <row r="669">
          <cell r="I669">
            <v>5.0795098624565673</v>
          </cell>
        </row>
        <row r="670">
          <cell r="I670">
            <v>5.0779389834905624</v>
          </cell>
        </row>
        <row r="671">
          <cell r="I671">
            <v>5.0593616774117649</v>
          </cell>
        </row>
        <row r="672">
          <cell r="I672">
            <v>5.0473484012980601</v>
          </cell>
        </row>
        <row r="673">
          <cell r="I673">
            <v>5.0466647780443363</v>
          </cell>
        </row>
        <row r="674">
          <cell r="I674">
            <v>5.0704554906386203</v>
          </cell>
        </row>
        <row r="675">
          <cell r="I675">
            <v>5.0623101922963691</v>
          </cell>
        </row>
        <row r="676">
          <cell r="I676">
            <v>5.0243015705421756</v>
          </cell>
        </row>
        <row r="677">
          <cell r="I677">
            <v>5.0193811454211428</v>
          </cell>
        </row>
        <row r="678">
          <cell r="I678">
            <v>4.9946678531166642</v>
          </cell>
        </row>
        <row r="679">
          <cell r="I679">
            <v>4.9943644823110604</v>
          </cell>
        </row>
        <row r="680">
          <cell r="I680">
            <v>5.0036474211743256</v>
          </cell>
        </row>
        <row r="681">
          <cell r="I681">
            <v>4.984812457698987</v>
          </cell>
        </row>
        <row r="682">
          <cell r="I682">
            <v>4.9748812195799097</v>
          </cell>
        </row>
        <row r="683">
          <cell r="I683">
            <v>4.974103052684713</v>
          </cell>
        </row>
        <row r="684">
          <cell r="I684">
            <v>4.9583807567901621</v>
          </cell>
        </row>
        <row r="685">
          <cell r="I685">
            <v>4.9552971795605965</v>
          </cell>
        </row>
        <row r="686">
          <cell r="I686">
            <v>4.9971810516740502</v>
          </cell>
        </row>
        <row r="687">
          <cell r="I687">
            <v>4.9973857230737213</v>
          </cell>
        </row>
        <row r="688">
          <cell r="I688">
            <v>4.9709820735750032</v>
          </cell>
        </row>
        <row r="689">
          <cell r="I689">
            <v>4.9653925703758564</v>
          </cell>
        </row>
        <row r="690">
          <cell r="I690">
            <v>4.9460921612809612</v>
          </cell>
        </row>
        <row r="691">
          <cell r="I691">
            <v>4.9369474015860009</v>
          </cell>
        </row>
        <row r="692">
          <cell r="I692">
            <v>4.9583890683190832</v>
          </cell>
        </row>
        <row r="693">
          <cell r="I693">
            <v>4.9477212209494112</v>
          </cell>
        </row>
        <row r="694">
          <cell r="I694">
            <v>4.9401234445748097</v>
          </cell>
        </row>
        <row r="695">
          <cell r="I695">
            <v>4.9489762618164317</v>
          </cell>
        </row>
        <row r="696">
          <cell r="I696">
            <v>4.924648416665649</v>
          </cell>
        </row>
        <row r="697">
          <cell r="I697">
            <v>4.9191430676968251</v>
          </cell>
        </row>
        <row r="698">
          <cell r="I698">
            <v>4.9230993554630604</v>
          </cell>
        </row>
        <row r="699">
          <cell r="I699">
            <v>4.9118850250668551</v>
          </cell>
        </row>
        <row r="700">
          <cell r="I700">
            <v>4.9212438066315221</v>
          </cell>
        </row>
        <row r="701">
          <cell r="I701">
            <v>4.9541397991583942</v>
          </cell>
        </row>
        <row r="702">
          <cell r="I702">
            <v>4.9573459714395396</v>
          </cell>
        </row>
        <row r="703">
          <cell r="I703">
            <v>4.9215897740228449</v>
          </cell>
        </row>
        <row r="704">
          <cell r="I704">
            <v>4.90549242038575</v>
          </cell>
        </row>
        <row r="705">
          <cell r="I705">
            <v>4.8879478217753443</v>
          </cell>
        </row>
        <row r="706">
          <cell r="I706">
            <v>4.8842471135234193</v>
          </cell>
        </row>
        <row r="707">
          <cell r="I707">
            <v>4.8626994747965986</v>
          </cell>
        </row>
        <row r="708">
          <cell r="I708">
            <v>4.8467517286800748</v>
          </cell>
        </row>
        <row r="709">
          <cell r="I709">
            <v>4.8430666045448749</v>
          </cell>
        </row>
        <row r="710">
          <cell r="I710">
            <v>4.9540992804549049</v>
          </cell>
        </row>
        <row r="711">
          <cell r="I711">
            <v>5.1096817513796919</v>
          </cell>
        </row>
        <row r="712">
          <cell r="I712">
            <v>5.311794239084584</v>
          </cell>
        </row>
        <row r="713">
          <cell r="I713">
            <v>5.8636174229497398</v>
          </cell>
        </row>
        <row r="714">
          <cell r="I714">
            <v>6.0987921337599147</v>
          </cell>
        </row>
        <row r="715">
          <cell r="I715">
            <v>6.3196917936488521</v>
          </cell>
        </row>
        <row r="716">
          <cell r="I716">
            <v>6.5212048123303408</v>
          </cell>
        </row>
        <row r="717">
          <cell r="I717">
            <v>6.6739291562475325</v>
          </cell>
        </row>
        <row r="718">
          <cell r="I718">
            <v>6.7640780768032815</v>
          </cell>
        </row>
        <row r="719">
          <cell r="I719">
            <v>6.7788622088709101</v>
          </cell>
        </row>
        <row r="720">
          <cell r="I720">
            <v>6.8133758327139669</v>
          </cell>
        </row>
        <row r="721">
          <cell r="I721">
            <v>6.8261340296071848</v>
          </cell>
        </row>
        <row r="722">
          <cell r="I722">
            <v>6.9161894454625745</v>
          </cell>
        </row>
        <row r="723">
          <cell r="I723">
            <v>6.9553367466789</v>
          </cell>
        </row>
        <row r="724">
          <cell r="I724">
            <v>6.995938565456342</v>
          </cell>
        </row>
        <row r="725">
          <cell r="I725">
            <v>6.9998034264044495</v>
          </cell>
        </row>
        <row r="726">
          <cell r="I726">
            <v>6.9729571879907066</v>
          </cell>
        </row>
        <row r="727">
          <cell r="I727">
            <v>6.9669832765789792</v>
          </cell>
        </row>
        <row r="728">
          <cell r="I728">
            <v>6.9979229429861514</v>
          </cell>
        </row>
        <row r="729">
          <cell r="I729">
            <v>6.9996268064148852</v>
          </cell>
        </row>
        <row r="730">
          <cell r="I730">
            <v>7.0024007791921585</v>
          </cell>
        </row>
        <row r="731">
          <cell r="I731">
            <v>7.0436779096944031</v>
          </cell>
        </row>
        <row r="732">
          <cell r="I732">
            <v>7.0610490051385897</v>
          </cell>
        </row>
        <row r="733">
          <cell r="I733">
            <v>7.0760409254292362</v>
          </cell>
        </row>
        <row r="734">
          <cell r="I734">
            <v>7.1057858095540603</v>
          </cell>
        </row>
        <row r="735">
          <cell r="I735">
            <v>7.1129337244258322</v>
          </cell>
        </row>
        <row r="736">
          <cell r="I736">
            <v>7.1551355125205021</v>
          </cell>
        </row>
        <row r="737">
          <cell r="I737">
            <v>7.2165265430107537</v>
          </cell>
        </row>
        <row r="738">
          <cell r="I738">
            <v>7.269252804601213</v>
          </cell>
        </row>
        <row r="739">
          <cell r="I739">
            <v>7.310394872758498</v>
          </cell>
        </row>
        <row r="740">
          <cell r="I740">
            <v>7.3440877331206371</v>
          </cell>
        </row>
        <row r="741">
          <cell r="I741">
            <v>7.3693132233948511</v>
          </cell>
        </row>
        <row r="742">
          <cell r="I742">
            <v>7.4156915547721542</v>
          </cell>
        </row>
        <row r="743">
          <cell r="I743">
            <v>7.4450416412732467</v>
          </cell>
        </row>
        <row r="744">
          <cell r="I744">
            <v>7.445207871851661</v>
          </cell>
        </row>
        <row r="745">
          <cell r="I745">
            <v>7.5074508340562796</v>
          </cell>
        </row>
        <row r="746">
          <cell r="I746">
            <v>7.6190019415827352</v>
          </cell>
        </row>
        <row r="747">
          <cell r="I747">
            <v>7.6910732867360405</v>
          </cell>
        </row>
        <row r="748">
          <cell r="I748">
            <v>7.8099593185349825</v>
          </cell>
        </row>
        <row r="749">
          <cell r="I749">
            <v>7.8482546880369393</v>
          </cell>
        </row>
        <row r="750">
          <cell r="I750">
            <v>7.8954018358394027</v>
          </cell>
        </row>
        <row r="751">
          <cell r="I751">
            <v>7.9677121374491771</v>
          </cell>
        </row>
        <row r="752">
          <cell r="I752">
            <v>8.0477209927217146</v>
          </cell>
        </row>
        <row r="753">
          <cell r="I753">
            <v>8.0828787600561203</v>
          </cell>
        </row>
        <row r="754">
          <cell r="I754">
            <v>8.1768821521488242</v>
          </cell>
        </row>
        <row r="755">
          <cell r="I755">
            <v>8.2407770307264272</v>
          </cell>
        </row>
        <row r="756">
          <cell r="I756">
            <v>8.3401933060287128</v>
          </cell>
        </row>
        <row r="757">
          <cell r="I757">
            <v>8.4330434734836768</v>
          </cell>
        </row>
        <row r="758">
          <cell r="I758">
            <v>8.45488350489547</v>
          </cell>
        </row>
        <row r="759">
          <cell r="I759">
            <v>8.5404115736342838</v>
          </cell>
        </row>
        <row r="760">
          <cell r="I760">
            <v>8.6122509853017455</v>
          </cell>
        </row>
        <row r="761">
          <cell r="I761">
            <v>8.6408933200261391</v>
          </cell>
        </row>
        <row r="762">
          <cell r="I762">
            <v>8.6800276525656699</v>
          </cell>
        </row>
        <row r="763">
          <cell r="I763">
            <v>8.695928116465387</v>
          </cell>
        </row>
        <row r="764">
          <cell r="I764">
            <v>8.7366076377404358</v>
          </cell>
        </row>
        <row r="765">
          <cell r="I765">
            <v>8.7893806840444579</v>
          </cell>
        </row>
        <row r="766">
          <cell r="I766">
            <v>8.8327881919504492</v>
          </cell>
        </row>
        <row r="767">
          <cell r="I767">
            <v>8.9233757346463332</v>
          </cell>
        </row>
        <row r="768">
          <cell r="I768">
            <v>9.0300181385740856</v>
          </cell>
        </row>
        <row r="769">
          <cell r="I769">
            <v>9.1265415945877066</v>
          </cell>
        </row>
        <row r="770">
          <cell r="I770">
            <v>9.2112529117909627</v>
          </cell>
        </row>
        <row r="771">
          <cell r="I771">
            <v>9.2869607779141585</v>
          </cell>
        </row>
        <row r="772">
          <cell r="I772">
            <v>9.4765168541236537</v>
          </cell>
        </row>
        <row r="773">
          <cell r="I773">
            <v>9.6877381608336357</v>
          </cell>
        </row>
        <row r="774">
          <cell r="I774">
            <v>9.8832992791820935</v>
          </cell>
        </row>
        <row r="775">
          <cell r="I775">
            <v>10.084611460571184</v>
          </cell>
        </row>
        <row r="776">
          <cell r="I776">
            <v>10.506801312957597</v>
          </cell>
        </row>
        <row r="777">
          <cell r="I777">
            <v>10.807216933505117</v>
          </cell>
        </row>
        <row r="778">
          <cell r="I778">
            <v>11.039221549400697</v>
          </cell>
        </row>
        <row r="779">
          <cell r="I779">
            <v>11.160140657349878</v>
          </cell>
        </row>
        <row r="780">
          <cell r="I780">
            <v>11.310615388825946</v>
          </cell>
        </row>
        <row r="781">
          <cell r="I781">
            <v>11.495514885554634</v>
          </cell>
        </row>
        <row r="782">
          <cell r="I782">
            <v>11.709944728646514</v>
          </cell>
        </row>
        <row r="783">
          <cell r="I783">
            <v>12.137819257554867</v>
          </cell>
        </row>
        <row r="784">
          <cell r="I784">
            <v>12.474894594739634</v>
          </cell>
        </row>
        <row r="785">
          <cell r="I785">
            <v>12.580109052974656</v>
          </cell>
        </row>
        <row r="786">
          <cell r="I786">
            <v>12.843855518539659</v>
          </cell>
        </row>
        <row r="787">
          <cell r="I787">
            <v>13.022284954698451</v>
          </cell>
        </row>
        <row r="788">
          <cell r="I788">
            <v>13.186286332677478</v>
          </cell>
        </row>
        <row r="789">
          <cell r="I789">
            <v>13.42414128853231</v>
          </cell>
        </row>
        <row r="790">
          <cell r="I790">
            <v>13.536762239370558</v>
          </cell>
        </row>
        <row r="791">
          <cell r="I791">
            <v>13.662214288586311</v>
          </cell>
        </row>
        <row r="792">
          <cell r="I792">
            <v>13.722169388122937</v>
          </cell>
        </row>
        <row r="793">
          <cell r="I793">
            <v>13.804795888709712</v>
          </cell>
        </row>
        <row r="794">
          <cell r="I794">
            <v>13.82199182613606</v>
          </cell>
        </row>
        <row r="795">
          <cell r="I795">
            <v>14.075580364388509</v>
          </cell>
        </row>
        <row r="796">
          <cell r="I796">
            <v>14.233026719459685</v>
          </cell>
        </row>
        <row r="797">
          <cell r="I797">
            <v>14.310117155380322</v>
          </cell>
        </row>
        <row r="798">
          <cell r="I798">
            <v>14.391114720307558</v>
          </cell>
        </row>
        <row r="799">
          <cell r="I799">
            <v>14.538579165716845</v>
          </cell>
        </row>
        <row r="800">
          <cell r="I800">
            <v>14.780682935642513</v>
          </cell>
        </row>
        <row r="801">
          <cell r="I801">
            <v>15.015733164134362</v>
          </cell>
        </row>
        <row r="802">
          <cell r="I802">
            <v>15.275209803679699</v>
          </cell>
        </row>
        <row r="803">
          <cell r="I803">
            <v>15.415142290511641</v>
          </cell>
        </row>
        <row r="804">
          <cell r="I804">
            <v>15.747455072603397</v>
          </cell>
        </row>
        <row r="805">
          <cell r="I805">
            <v>16.05722983770292</v>
          </cell>
        </row>
        <row r="806">
          <cell r="I806">
            <v>16.599124333109646</v>
          </cell>
        </row>
        <row r="807">
          <cell r="I807">
            <v>17.024506582188252</v>
          </cell>
        </row>
        <row r="808">
          <cell r="I808">
            <v>17.327394078986373</v>
          </cell>
        </row>
        <row r="809">
          <cell r="I809">
            <v>17.597519549808563</v>
          </cell>
        </row>
        <row r="810">
          <cell r="I810">
            <v>17.891258942712703</v>
          </cell>
        </row>
        <row r="811">
          <cell r="I811">
            <v>18.225452809151601</v>
          </cell>
        </row>
        <row r="812">
          <cell r="I812">
            <v>18.408942937332245</v>
          </cell>
        </row>
        <row r="813">
          <cell r="I813">
            <v>18.716155075716014</v>
          </cell>
        </row>
        <row r="814">
          <cell r="I814">
            <v>19.154386391947138</v>
          </cell>
        </row>
        <row r="815">
          <cell r="I815">
            <v>19.476747717321953</v>
          </cell>
        </row>
        <row r="816">
          <cell r="I816">
            <v>19.79797740617299</v>
          </cell>
        </row>
        <row r="817">
          <cell r="I817">
            <v>20.156485006708735</v>
          </cell>
        </row>
        <row r="818">
          <cell r="I818">
            <v>20.477639779936766</v>
          </cell>
        </row>
        <row r="819">
          <cell r="I819">
            <v>21.099979419395996</v>
          </cell>
        </row>
        <row r="820">
          <cell r="I820">
            <v>21.672972288284711</v>
          </cell>
        </row>
        <row r="821">
          <cell r="I821">
            <v>22.204863859429874</v>
          </cell>
        </row>
        <row r="822">
          <cell r="I822">
            <v>22.680078604611211</v>
          </cell>
        </row>
        <row r="823">
          <cell r="I823">
            <v>23.118026400690862</v>
          </cell>
        </row>
        <row r="824">
          <cell r="I824">
            <v>23.622311957084104</v>
          </cell>
        </row>
        <row r="825">
          <cell r="I825">
            <v>24.227120978919295</v>
          </cell>
        </row>
        <row r="826">
          <cell r="I826">
            <v>24.52135401676486</v>
          </cell>
        </row>
        <row r="827">
          <cell r="I827">
            <v>24.851379771557699</v>
          </cell>
        </row>
        <row r="828">
          <cell r="I828">
            <v>25.380697145034404</v>
          </cell>
        </row>
        <row r="829">
          <cell r="I829">
            <v>25.52723277297202</v>
          </cell>
        </row>
        <row r="830">
          <cell r="I830">
            <v>26.076071784399417</v>
          </cell>
        </row>
        <row r="831">
          <cell r="I831">
            <v>26.695167869771087</v>
          </cell>
        </row>
        <row r="832">
          <cell r="I832">
            <v>27.290118927657037</v>
          </cell>
        </row>
        <row r="833">
          <cell r="I833">
            <v>27.768920437553362</v>
          </cell>
        </row>
        <row r="834">
          <cell r="I834">
            <v>28.114436453380964</v>
          </cell>
        </row>
        <row r="835">
          <cell r="I835">
            <v>28.601798017570353</v>
          </cell>
        </row>
        <row r="836">
          <cell r="I836">
            <v>29.262607893860597</v>
          </cell>
        </row>
        <row r="837">
          <cell r="I837">
            <v>29.700586532797157</v>
          </cell>
        </row>
        <row r="838">
          <cell r="I838">
            <v>30.138565171733717</v>
          </cell>
        </row>
        <row r="839">
          <cell r="I839">
            <v>30.763517147760151</v>
          </cell>
        </row>
        <row r="840">
          <cell r="I840">
            <v>31.370540173654675</v>
          </cell>
        </row>
        <row r="841">
          <cell r="I841">
            <v>32.090259457521178</v>
          </cell>
        </row>
        <row r="842">
          <cell r="I842">
            <v>32.441154624388489</v>
          </cell>
        </row>
        <row r="843">
          <cell r="I843">
            <v>32.943165228081845</v>
          </cell>
        </row>
        <row r="844">
          <cell r="I844">
            <v>33.60397510437209</v>
          </cell>
        </row>
        <row r="845">
          <cell r="I845">
            <v>34.105985708065454</v>
          </cell>
        </row>
        <row r="846">
          <cell r="I846">
            <v>34.748866634223788</v>
          </cell>
        </row>
        <row r="847">
          <cell r="I847">
            <v>35.601772404784462</v>
          </cell>
        </row>
        <row r="848">
          <cell r="I848">
            <v>36.34198191737314</v>
          </cell>
        </row>
        <row r="849">
          <cell r="I849">
            <v>37.118049330225638</v>
          </cell>
        </row>
        <row r="850">
          <cell r="I850">
            <v>37.935097200522499</v>
          </cell>
        </row>
        <row r="851">
          <cell r="I851">
            <v>38.836667264298327</v>
          </cell>
        </row>
        <row r="852">
          <cell r="I852">
            <v>39.715185820761718</v>
          </cell>
        </row>
        <row r="853">
          <cell r="I853">
            <v>41.620777091924275</v>
          </cell>
        </row>
        <row r="854">
          <cell r="I854">
            <v>43.441846169607857</v>
          </cell>
        </row>
        <row r="855">
          <cell r="I855">
            <v>45.027277616986396</v>
          </cell>
        </row>
        <row r="856">
          <cell r="I856">
            <v>46.433419563045859</v>
          </cell>
        </row>
        <row r="857">
          <cell r="I857">
            <v>47.591117485848919</v>
          </cell>
        </row>
        <row r="858">
          <cell r="I858">
            <v>48.702712394027081</v>
          </cell>
        </row>
        <row r="859">
          <cell r="I859">
            <v>49.786133237712235</v>
          </cell>
        </row>
        <row r="860">
          <cell r="I860">
            <v>50.918218374612579</v>
          </cell>
        </row>
        <row r="861">
          <cell r="I861">
            <v>52.063109904464291</v>
          </cell>
        </row>
        <row r="862">
          <cell r="I862">
            <v>53.067131111851005</v>
          </cell>
        </row>
        <row r="863">
          <cell r="I863">
            <v>54.035294418973919</v>
          </cell>
        </row>
        <row r="864">
          <cell r="I864">
            <v>54.821606946187508</v>
          </cell>
        </row>
        <row r="865">
          <cell r="I865">
            <v>55.894782675511578</v>
          </cell>
        </row>
        <row r="866">
          <cell r="I866">
            <v>56.70670798862789</v>
          </cell>
        </row>
        <row r="867">
          <cell r="I867">
            <v>57.649258509848082</v>
          </cell>
        </row>
        <row r="868">
          <cell r="I868">
            <v>59.014419998463197</v>
          </cell>
        </row>
        <row r="869">
          <cell r="I869">
            <v>60.320672079502046</v>
          </cell>
        </row>
        <row r="870">
          <cell r="I870">
            <v>61.135158671208622</v>
          </cell>
        </row>
        <row r="871">
          <cell r="I871">
            <v>62.382501344671212</v>
          </cell>
        </row>
        <row r="872">
          <cell r="I872">
            <v>63.524831595932639</v>
          </cell>
        </row>
        <row r="873">
          <cell r="I873">
            <v>64.577517096534535</v>
          </cell>
        </row>
        <row r="874">
          <cell r="I874">
            <v>65.67630561176135</v>
          </cell>
        </row>
        <row r="875">
          <cell r="I875">
            <v>66.959506185487768</v>
          </cell>
        </row>
        <row r="876">
          <cell r="I876">
            <v>69.582255461926565</v>
          </cell>
        </row>
        <row r="877">
          <cell r="I877">
            <v>72.461132597392606</v>
          </cell>
        </row>
        <row r="878">
          <cell r="I878">
            <v>75.337448454268369</v>
          </cell>
        </row>
        <row r="879">
          <cell r="I879">
            <v>77.837256358374091</v>
          </cell>
        </row>
        <row r="880">
          <cell r="I880">
            <v>82.931639474425623</v>
          </cell>
        </row>
        <row r="881">
          <cell r="I881">
            <v>87.106523576569401</v>
          </cell>
        </row>
        <row r="882">
          <cell r="I882">
            <v>89.913684911507815</v>
          </cell>
        </row>
        <row r="883">
          <cell r="I883">
            <v>91.852572804343907</v>
          </cell>
        </row>
        <row r="884">
          <cell r="I884">
            <v>91.155905027789856</v>
          </cell>
        </row>
        <row r="885">
          <cell r="I885">
            <v>92.380196193939994</v>
          </cell>
        </row>
        <row r="886">
          <cell r="I886">
            <v>95.059293599364779</v>
          </cell>
        </row>
        <row r="887">
          <cell r="I887">
            <v>96.941833363214911</v>
          </cell>
        </row>
        <row r="888">
          <cell r="I888">
            <v>98.145634300642882</v>
          </cell>
        </row>
        <row r="889">
          <cell r="I889">
            <v>100</v>
          </cell>
        </row>
        <row r="890">
          <cell r="I890">
            <v>101.58589999999998</v>
          </cell>
        </row>
        <row r="891">
          <cell r="I891">
            <v>103.6859</v>
          </cell>
        </row>
        <row r="892">
          <cell r="I892">
            <v>106.14759999999998</v>
          </cell>
        </row>
        <row r="893">
          <cell r="I893">
            <v>108.96669999999997</v>
          </cell>
        </row>
        <row r="894">
          <cell r="I894">
            <v>110.53009999999999</v>
          </cell>
        </row>
        <row r="895">
          <cell r="I895">
            <v>111.84769999999997</v>
          </cell>
        </row>
        <row r="896">
          <cell r="I896">
            <v>113.78519999999996</v>
          </cell>
        </row>
        <row r="897">
          <cell r="I897">
            <v>115.38189999999997</v>
          </cell>
        </row>
        <row r="898">
          <cell r="I898">
            <v>117.57189999999997</v>
          </cell>
        </row>
        <row r="899">
          <cell r="I899">
            <v>119.35279999999997</v>
          </cell>
        </row>
        <row r="900">
          <cell r="I900">
            <v>120.99399999999999</v>
          </cell>
        </row>
        <row r="901">
          <cell r="I901">
            <v>124.79559999999996</v>
          </cell>
        </row>
        <row r="902">
          <cell r="I902">
            <v>126.98869999999995</v>
          </cell>
        </row>
        <row r="903">
          <cell r="I903">
            <v>130.06059999999994</v>
          </cell>
        </row>
        <row r="904">
          <cell r="I904">
            <v>133.10539999999997</v>
          </cell>
        </row>
        <row r="905">
          <cell r="I905">
            <v>136.75119999999998</v>
          </cell>
        </row>
        <row r="906">
          <cell r="I906">
            <v>139.58929999999995</v>
          </cell>
        </row>
        <row r="907">
          <cell r="I907">
            <v>144.80529999999996</v>
          </cell>
        </row>
        <row r="908">
          <cell r="I908">
            <v>149.29659999999998</v>
          </cell>
        </row>
        <row r="909">
          <cell r="I909">
            <v>155.10339999999997</v>
          </cell>
        </row>
        <row r="910">
          <cell r="I910">
            <v>165.23829999999998</v>
          </cell>
        </row>
        <row r="911">
          <cell r="I911">
            <v>174.1473</v>
          </cell>
        </row>
        <row r="912">
          <cell r="I912">
            <v>179.63879999999997</v>
          </cell>
        </row>
        <row r="913">
          <cell r="I913">
            <v>184.25519999999997</v>
          </cell>
        </row>
        <row r="914">
          <cell r="I914">
            <v>189.61009999999996</v>
          </cell>
        </row>
        <row r="915">
          <cell r="I915">
            <v>196.75009999999997</v>
          </cell>
        </row>
        <row r="916">
          <cell r="I916">
            <v>205.95709999999991</v>
          </cell>
        </row>
        <row r="917">
          <cell r="I917">
            <v>213.05169999999993</v>
          </cell>
        </row>
        <row r="918">
          <cell r="I918">
            <v>219.56909999999996</v>
          </cell>
        </row>
        <row r="919">
          <cell r="I919">
            <v>225.53699999999998</v>
          </cell>
        </row>
        <row r="920">
          <cell r="I920">
            <v>230.49399999999997</v>
          </cell>
        </row>
        <row r="921">
          <cell r="I921">
            <v>239.60769999999999</v>
          </cell>
        </row>
        <row r="922">
          <cell r="I922">
            <v>253.71019999999999</v>
          </cell>
        </row>
        <row r="923">
          <cell r="I923">
            <v>262.06609999999995</v>
          </cell>
        </row>
        <row r="924">
          <cell r="I924">
            <v>273.21579999999994</v>
          </cell>
        </row>
        <row r="925">
          <cell r="I925">
            <v>283.44420000000002</v>
          </cell>
        </row>
        <row r="926">
          <cell r="I926">
            <v>289.82990000000001</v>
          </cell>
        </row>
        <row r="927">
          <cell r="I927">
            <v>295.666</v>
          </cell>
        </row>
        <row r="928">
          <cell r="I928">
            <v>305.55150000000003</v>
          </cell>
        </row>
        <row r="929">
          <cell r="I929">
            <v>310.12430000000001</v>
          </cell>
        </row>
        <row r="930">
          <cell r="I930">
            <v>314.90870000000007</v>
          </cell>
        </row>
        <row r="931">
          <cell r="I931">
            <v>321.97379999999998</v>
          </cell>
        </row>
        <row r="932">
          <cell r="I932">
            <v>328.20140000000004</v>
          </cell>
        </row>
        <row r="933">
          <cell r="I933">
            <v>337.06320000000005</v>
          </cell>
        </row>
        <row r="934">
          <cell r="I934">
            <v>346.6207</v>
          </cell>
        </row>
        <row r="935">
          <cell r="I935">
            <v>359.65700000000004</v>
          </cell>
        </row>
        <row r="936">
          <cell r="I936">
            <v>371.02109999999999</v>
          </cell>
        </row>
        <row r="937">
          <cell r="I937">
            <v>385.88260000000002</v>
          </cell>
        </row>
        <row r="938">
          <cell r="I938">
            <v>401.50709999999998</v>
          </cell>
        </row>
        <row r="939">
          <cell r="I939">
            <v>415.85950000000003</v>
          </cell>
        </row>
        <row r="940">
          <cell r="I940">
            <v>435.86570000000006</v>
          </cell>
        </row>
        <row r="941">
          <cell r="I941">
            <v>453.65030000000013</v>
          </cell>
        </row>
        <row r="942">
          <cell r="I942">
            <v>468.72500000000014</v>
          </cell>
        </row>
        <row r="943">
          <cell r="I943">
            <v>483.6049000000001</v>
          </cell>
        </row>
        <row r="944">
          <cell r="I944">
            <v>498.09870000000024</v>
          </cell>
        </row>
        <row r="945">
          <cell r="I945">
            <v>510.39420000000024</v>
          </cell>
        </row>
        <row r="946">
          <cell r="I946">
            <v>528.49680000000023</v>
          </cell>
        </row>
        <row r="947">
          <cell r="I947">
            <v>547.08020000000033</v>
          </cell>
        </row>
        <row r="948">
          <cell r="I948">
            <v>560.91840000000036</v>
          </cell>
        </row>
        <row r="949">
          <cell r="I949">
            <v>582.45750000000044</v>
          </cell>
        </row>
        <row r="950">
          <cell r="I950">
            <v>605.03170000000046</v>
          </cell>
        </row>
        <row r="951">
          <cell r="I951">
            <v>633.4341000000004</v>
          </cell>
        </row>
        <row r="952">
          <cell r="I952">
            <v>676.05660000000046</v>
          </cell>
        </row>
        <row r="953">
          <cell r="I953">
            <v>716.93990000000042</v>
          </cell>
        </row>
        <row r="954">
          <cell r="I954">
            <v>753.1470000000005</v>
          </cell>
        </row>
      </sheetData>
      <sheetData sheetId="3" refreshError="1">
        <row r="2">
          <cell r="I2">
            <v>3.199525068686633E-9</v>
          </cell>
        </row>
        <row r="3">
          <cell r="I3">
            <v>3.4080301442963166E-9</v>
          </cell>
        </row>
        <row r="4">
          <cell r="I4">
            <v>3.7442812873570049E-9</v>
          </cell>
        </row>
        <row r="5">
          <cell r="I5">
            <v>3.973343201407081E-9</v>
          </cell>
        </row>
        <row r="6">
          <cell r="I6">
            <v>4.3668598229802804E-9</v>
          </cell>
        </row>
        <row r="7">
          <cell r="I7">
            <v>4.7368829149073501E-9</v>
          </cell>
        </row>
        <row r="8">
          <cell r="I8">
            <v>5.3036643176209997E-9</v>
          </cell>
        </row>
        <row r="9">
          <cell r="I9">
            <v>5.7838133297644234E-9</v>
          </cell>
        </row>
        <row r="10">
          <cell r="I10">
            <v>6.0745457591356753E-9</v>
          </cell>
        </row>
        <row r="11">
          <cell r="I11">
            <v>6.6809724931272151E-9</v>
          </cell>
        </row>
        <row r="12">
          <cell r="I12">
            <v>7.0818308427148185E-9</v>
          </cell>
        </row>
        <row r="13">
          <cell r="I13">
            <v>7.7572698200419902E-9</v>
          </cell>
        </row>
        <row r="14">
          <cell r="I14">
            <v>8.7278462635490284E-9</v>
          </cell>
        </row>
        <row r="15">
          <cell r="I15">
            <v>9.563334911590675E-9</v>
          </cell>
        </row>
        <row r="16">
          <cell r="I16">
            <v>1.0127179623098537E-8</v>
          </cell>
        </row>
        <row r="17">
          <cell r="I17">
            <v>1.0538316391906372E-8</v>
          </cell>
        </row>
        <row r="18">
          <cell r="I18">
            <v>1.1504487798604753E-8</v>
          </cell>
        </row>
        <row r="19">
          <cell r="I19">
            <v>1.2291521041751188E-8</v>
          </cell>
        </row>
        <row r="20">
          <cell r="I20">
            <v>1.3623310503567941E-8</v>
          </cell>
        </row>
        <row r="21">
          <cell r="I21">
            <v>1.4988871914251091E-8</v>
          </cell>
        </row>
        <row r="22">
          <cell r="I22">
            <v>1.6391141965006386E-8</v>
          </cell>
        </row>
        <row r="23">
          <cell r="I23">
            <v>1.8926974821188943E-8</v>
          </cell>
        </row>
        <row r="24">
          <cell r="I24">
            <v>2.0418813953720207E-8</v>
          </cell>
        </row>
        <row r="25">
          <cell r="I25">
            <v>2.1788780401212018E-8</v>
          </cell>
        </row>
        <row r="26">
          <cell r="I26">
            <v>2.2876824492949853E-8</v>
          </cell>
        </row>
        <row r="27">
          <cell r="I27">
            <v>2.4465574435271543E-8</v>
          </cell>
        </row>
        <row r="28">
          <cell r="I28">
            <v>2.7295076412031129E-8</v>
          </cell>
        </row>
        <row r="29">
          <cell r="I29">
            <v>2.8977800472937444E-8</v>
          </cell>
        </row>
        <row r="30">
          <cell r="I30">
            <v>3.3827745999266935E-8</v>
          </cell>
        </row>
        <row r="31">
          <cell r="I31">
            <v>3.5862873004865679E-8</v>
          </cell>
        </row>
        <row r="32">
          <cell r="I32">
            <v>3.6188845728706164E-8</v>
          </cell>
        </row>
        <row r="33">
          <cell r="I33">
            <v>3.7704178390883605E-8</v>
          </cell>
        </row>
        <row r="34">
          <cell r="I34">
            <v>3.8983107410996602E-8</v>
          </cell>
        </row>
        <row r="35">
          <cell r="I35">
            <v>4.2109215199539048E-8</v>
          </cell>
        </row>
        <row r="36">
          <cell r="I36">
            <v>4.4606871070046513E-8</v>
          </cell>
        </row>
        <row r="37">
          <cell r="I37">
            <v>4.6822604584800118E-8</v>
          </cell>
        </row>
        <row r="38">
          <cell r="I38">
            <v>4.9854738254757826E-8</v>
          </cell>
        </row>
        <row r="39">
          <cell r="I39">
            <v>5.308363023550218E-8</v>
          </cell>
        </row>
        <row r="40">
          <cell r="I40">
            <v>5.631545890745213E-8</v>
          </cell>
        </row>
        <row r="41">
          <cell r="I41">
            <v>5.8234586610423133E-8</v>
          </cell>
        </row>
        <row r="42">
          <cell r="I42">
            <v>5.9465060225640871E-8</v>
          </cell>
        </row>
        <row r="43">
          <cell r="I43">
            <v>6.1623528261881747E-8</v>
          </cell>
        </row>
        <row r="44">
          <cell r="I44">
            <v>6.5808313230104534E-8</v>
          </cell>
        </row>
        <row r="45">
          <cell r="I45">
            <v>6.879933322318124E-8</v>
          </cell>
        </row>
        <row r="46">
          <cell r="I46">
            <v>7.0846206993603056E-8</v>
          </cell>
        </row>
        <row r="47">
          <cell r="I47">
            <v>7.4357021330101675E-8</v>
          </cell>
        </row>
        <row r="48">
          <cell r="I48">
            <v>7.7249662167785023E-8</v>
          </cell>
        </row>
        <row r="49">
          <cell r="I49">
            <v>8.1625332064382516E-8</v>
          </cell>
        </row>
        <row r="50">
          <cell r="I50">
            <v>8.7072894251086467E-8</v>
          </cell>
        </row>
        <row r="51">
          <cell r="I51">
            <v>9.511942815489678E-8</v>
          </cell>
        </row>
        <row r="52">
          <cell r="I52">
            <v>1.0525101281480395E-7</v>
          </cell>
        </row>
        <row r="53">
          <cell r="I53">
            <v>1.1639575594070186E-7</v>
          </cell>
        </row>
        <row r="54">
          <cell r="I54">
            <v>1.251911461019838E-7</v>
          </cell>
        </row>
        <row r="55">
          <cell r="I55">
            <v>1.3276780941287076E-7</v>
          </cell>
        </row>
        <row r="56">
          <cell r="I56">
            <v>1.3759866644636285E-7</v>
          </cell>
        </row>
        <row r="57">
          <cell r="I57">
            <v>1.4972720112619368E-7</v>
          </cell>
        </row>
        <row r="58">
          <cell r="I58">
            <v>1.6706836269626679E-7</v>
          </cell>
        </row>
        <row r="59">
          <cell r="I59">
            <v>1.897689857168702E-7</v>
          </cell>
        </row>
        <row r="60">
          <cell r="I60">
            <v>1.9797703763699816E-7</v>
          </cell>
        </row>
        <row r="61">
          <cell r="I61">
            <v>2.0599420462875063E-7</v>
          </cell>
        </row>
        <row r="62">
          <cell r="I62">
            <v>2.1220530652895454E-7</v>
          </cell>
        </row>
        <row r="63">
          <cell r="I63">
            <v>2.1813742276461057E-7</v>
          </cell>
        </row>
        <row r="64">
          <cell r="I64">
            <v>2.4072057813698337E-7</v>
          </cell>
        </row>
        <row r="65">
          <cell r="I65">
            <v>2.9170153746915404E-7</v>
          </cell>
        </row>
        <row r="66">
          <cell r="I66">
            <v>3.3065674631369577E-7</v>
          </cell>
        </row>
        <row r="67">
          <cell r="I67">
            <v>3.987292484634474E-7</v>
          </cell>
        </row>
        <row r="68">
          <cell r="I68">
            <v>4.4674414967779005E-7</v>
          </cell>
        </row>
        <row r="69">
          <cell r="I69">
            <v>4.9185172659842212E-7</v>
          </cell>
        </row>
        <row r="70">
          <cell r="I70">
            <v>5.3202566229335818E-7</v>
          </cell>
        </row>
        <row r="71">
          <cell r="I71">
            <v>6.1949500985722197E-7</v>
          </cell>
        </row>
        <row r="72">
          <cell r="I72">
            <v>7.0877042251263891E-7</v>
          </cell>
        </row>
        <row r="73">
          <cell r="I73">
            <v>7.7881050777025614E-7</v>
          </cell>
        </row>
        <row r="74">
          <cell r="I74">
            <v>8.3548864804162128E-7</v>
          </cell>
        </row>
        <row r="75">
          <cell r="I75">
            <v>8.9392880303644953E-7</v>
          </cell>
        </row>
        <row r="76">
          <cell r="I76">
            <v>1.0713049518649696E-6</v>
          </cell>
        </row>
        <row r="77">
          <cell r="I77">
            <v>1.1783473463152938E-6</v>
          </cell>
        </row>
        <row r="78">
          <cell r="I78">
            <v>1.4126953045357534E-6</v>
          </cell>
        </row>
        <row r="79">
          <cell r="I79">
            <v>1.7834525692642408E-6</v>
          </cell>
        </row>
        <row r="80">
          <cell r="I80">
            <v>2.0530408219539474E-6</v>
          </cell>
        </row>
        <row r="81">
          <cell r="I81">
            <v>2.4160158549871436E-6</v>
          </cell>
        </row>
        <row r="82">
          <cell r="I82">
            <v>2.7411075714659053E-6</v>
          </cell>
        </row>
        <row r="83">
          <cell r="I83">
            <v>3.1187660605279521E-6</v>
          </cell>
        </row>
        <row r="84">
          <cell r="I84">
            <v>3.8323820235301118E-6</v>
          </cell>
        </row>
        <row r="85">
          <cell r="I85">
            <v>4.7677181725679233E-6</v>
          </cell>
        </row>
        <row r="86">
          <cell r="I86">
            <v>5.5400679596854708E-6</v>
          </cell>
        </row>
        <row r="87">
          <cell r="I87">
            <v>6.337379622052099E-6</v>
          </cell>
        </row>
        <row r="88">
          <cell r="I88">
            <v>7.3314495952053041E-6</v>
          </cell>
        </row>
        <row r="89">
          <cell r="I89">
            <v>8.4488605990008822E-6</v>
          </cell>
        </row>
        <row r="90">
          <cell r="I90">
            <v>1.0583835105595794E-5</v>
          </cell>
        </row>
        <row r="91">
          <cell r="I91">
            <v>1.4244420693588372E-5</v>
          </cell>
        </row>
        <row r="92">
          <cell r="I92">
            <v>1.6681874394377638E-5</v>
          </cell>
        </row>
        <row r="93">
          <cell r="I93">
            <v>1.8677356068698456E-5</v>
          </cell>
        </row>
        <row r="94">
          <cell r="I94">
            <v>2.2290954597398698E-5</v>
          </cell>
        </row>
        <row r="95">
          <cell r="I95">
            <v>2.8500588151999805E-5</v>
          </cell>
        </row>
        <row r="96">
          <cell r="I96">
            <v>3.4094984898992009E-5</v>
          </cell>
        </row>
        <row r="97">
          <cell r="I97">
            <v>4.2640756307783312E-5</v>
          </cell>
        </row>
        <row r="98">
          <cell r="I98">
            <v>5.4504988779094984E-5</v>
          </cell>
        </row>
        <row r="99">
          <cell r="I99">
            <v>6.5312012416329304E-5</v>
          </cell>
        </row>
        <row r="100">
          <cell r="I100">
            <v>8.3798483556652524E-5</v>
          </cell>
        </row>
        <row r="101">
          <cell r="I101">
            <v>8.7205045355346231E-5</v>
          </cell>
        </row>
        <row r="102">
          <cell r="I102">
            <v>9.2168053493097704E-5</v>
          </cell>
        </row>
        <row r="103">
          <cell r="I103">
            <v>9.4796392122261926E-5</v>
          </cell>
        </row>
        <row r="104">
          <cell r="I104">
            <v>9.5868284412368003E-5</v>
          </cell>
        </row>
        <row r="105">
          <cell r="I105">
            <v>9.9421680771350204E-5</v>
          </cell>
        </row>
        <row r="106">
          <cell r="I106">
            <v>1.0409101978852469E-4</v>
          </cell>
        </row>
        <row r="107">
          <cell r="I107">
            <v>1.0812897019645858E-4</v>
          </cell>
        </row>
        <row r="108">
          <cell r="I108">
            <v>1.104489562490171E-4</v>
          </cell>
        </row>
        <row r="109">
          <cell r="I109">
            <v>1.1736486403860601E-4</v>
          </cell>
        </row>
        <row r="110">
          <cell r="I110">
            <v>1.2316482917000229E-4</v>
          </cell>
        </row>
        <row r="111">
          <cell r="I111">
            <v>1.2774606745100361E-4</v>
          </cell>
        </row>
        <row r="112">
          <cell r="I112">
            <v>1.3345793184622667E-4</v>
          </cell>
        </row>
        <row r="113">
          <cell r="I113">
            <v>1.4153383266209485E-4</v>
          </cell>
        </row>
        <row r="114">
          <cell r="I114">
            <v>1.5739196517325384E-4</v>
          </cell>
        </row>
        <row r="115">
          <cell r="I115">
            <v>1.697994855176329E-4</v>
          </cell>
        </row>
        <row r="116">
          <cell r="I116">
            <v>1.7800753743776084E-4</v>
          </cell>
        </row>
        <row r="117">
          <cell r="I117">
            <v>1.875371004004849E-4</v>
          </cell>
        </row>
        <row r="118">
          <cell r="I118">
            <v>1.9361605119642942E-4</v>
          </cell>
        </row>
        <row r="119">
          <cell r="I119">
            <v>2.0894557929054976E-4</v>
          </cell>
        </row>
        <row r="120">
          <cell r="I120">
            <v>2.2274802795766972E-4</v>
          </cell>
        </row>
        <row r="121">
          <cell r="I121">
            <v>2.4389220463921505E-4</v>
          </cell>
        </row>
        <row r="122">
          <cell r="I122">
            <v>2.5108709809335217E-4</v>
          </cell>
        </row>
        <row r="123">
          <cell r="I123">
            <v>2.6224652467527886E-4</v>
          </cell>
        </row>
        <row r="124">
          <cell r="I124">
            <v>2.8676789624346004E-4</v>
          </cell>
        </row>
        <row r="125">
          <cell r="I125">
            <v>3.1569430462029653E-4</v>
          </cell>
        </row>
        <row r="126">
          <cell r="I126">
            <v>3.6811424264329468E-4</v>
          </cell>
        </row>
        <row r="127">
          <cell r="I127">
            <v>4.1568864017677237E-4</v>
          </cell>
        </row>
        <row r="128">
          <cell r="I128">
            <v>4.6869591644092292E-4</v>
          </cell>
        </row>
        <row r="129">
          <cell r="I129">
            <v>5.0261469986756882E-4</v>
          </cell>
        </row>
        <row r="130">
          <cell r="I130">
            <v>5.2229053094623068E-4</v>
          </cell>
        </row>
        <row r="131">
          <cell r="I131">
            <v>5.7955600945874884E-4</v>
          </cell>
        </row>
        <row r="132">
          <cell r="I132">
            <v>6.399050137373283E-4</v>
          </cell>
        </row>
        <row r="133">
          <cell r="I133">
            <v>7.3211711759851134E-4</v>
          </cell>
        </row>
        <row r="134">
          <cell r="I134">
            <v>8.4914426214845184E-4</v>
          </cell>
        </row>
        <row r="135">
          <cell r="I135">
            <v>9.5119428154896788E-4</v>
          </cell>
        </row>
        <row r="136">
          <cell r="I136">
            <v>1.1256337391717178E-3</v>
          </cell>
        </row>
        <row r="137">
          <cell r="I137">
            <v>1.4580671836649044E-3</v>
          </cell>
        </row>
        <row r="138">
          <cell r="I138">
            <v>1.8872646033882201E-3</v>
          </cell>
        </row>
        <row r="139">
          <cell r="I139">
            <v>2.1246960873747408E-3</v>
          </cell>
        </row>
        <row r="140">
          <cell r="I140">
            <v>2.3512618138999096E-3</v>
          </cell>
        </row>
        <row r="141">
          <cell r="I141">
            <v>2.4788610467906275E-3</v>
          </cell>
        </row>
        <row r="142">
          <cell r="I142">
            <v>2.6441967616754889E-3</v>
          </cell>
        </row>
        <row r="143">
          <cell r="I143">
            <v>2.902919256903844E-3</v>
          </cell>
        </row>
        <row r="144">
          <cell r="I144">
            <v>3.1885124766649936E-3</v>
          </cell>
        </row>
        <row r="145">
          <cell r="I145">
            <v>3.775410214138168E-3</v>
          </cell>
        </row>
        <row r="146">
          <cell r="I146">
            <v>5.0036813109515747E-3</v>
          </cell>
        </row>
        <row r="147">
          <cell r="I147">
            <v>8.9381133538821815E-3</v>
          </cell>
        </row>
        <row r="148">
          <cell r="I148">
            <v>2.0494580819523225E-2</v>
          </cell>
        </row>
        <row r="149">
          <cell r="I149">
            <v>5.9231588659465872E-2</v>
          </cell>
        </row>
        <row r="150">
          <cell r="I150">
            <v>7.3853233080192884E-2</v>
          </cell>
        </row>
        <row r="151">
          <cell r="I151">
            <v>8.0754012342932308E-2</v>
          </cell>
        </row>
        <row r="152">
          <cell r="I152">
            <v>8.4411812025051283E-2</v>
          </cell>
        </row>
        <row r="153">
          <cell r="I153">
            <v>8.9902688627819666E-2</v>
          </cell>
        </row>
        <row r="154">
          <cell r="I154">
            <v>0.12900752325185408</v>
          </cell>
        </row>
        <row r="155">
          <cell r="I155">
            <v>0.23831102604940244</v>
          </cell>
        </row>
        <row r="156">
          <cell r="I156">
            <v>0.37616811668379085</v>
          </cell>
        </row>
        <row r="157">
          <cell r="I157">
            <v>0.72201049490229263</v>
          </cell>
        </row>
        <row r="158">
          <cell r="I158">
            <v>0.7349128514885731</v>
          </cell>
        </row>
        <row r="159">
          <cell r="I159">
            <v>0.83936508186137004</v>
          </cell>
        </row>
        <row r="160">
          <cell r="I160">
            <v>0.97243725516025037</v>
          </cell>
        </row>
        <row r="161">
          <cell r="I161">
            <v>1.0818504871664203</v>
          </cell>
        </row>
        <row r="162">
          <cell r="I162">
            <v>1.2709104538181655</v>
          </cell>
        </row>
        <row r="163">
          <cell r="I163">
            <v>1.4504836210780154</v>
          </cell>
        </row>
        <row r="164">
          <cell r="I164">
            <v>1.5367527380229538</v>
          </cell>
        </row>
        <row r="165">
          <cell r="I165">
            <v>1.6084269232289874</v>
          </cell>
        </row>
        <row r="166">
          <cell r="I166">
            <v>1.6856433570222404</v>
          </cell>
        </row>
        <row r="167">
          <cell r="I167">
            <v>1.7864145817151966</v>
          </cell>
        </row>
        <row r="168">
          <cell r="I168">
            <v>2.2276726435273679</v>
          </cell>
        </row>
        <row r="169">
          <cell r="I169">
            <v>2.3992770118119542</v>
          </cell>
        </row>
        <row r="170">
          <cell r="I170">
            <v>2.5379916836082126</v>
          </cell>
        </row>
        <row r="171">
          <cell r="I171">
            <v>2.6481156285951153</v>
          </cell>
        </row>
        <row r="172">
          <cell r="I172">
            <v>2.8050322411499096</v>
          </cell>
        </row>
        <row r="173">
          <cell r="I173">
            <v>2.9074883619198806</v>
          </cell>
        </row>
        <row r="174">
          <cell r="I174">
            <v>2.9684971643345706</v>
          </cell>
        </row>
        <row r="175">
          <cell r="I175">
            <v>3.0611917642042634</v>
          </cell>
        </row>
        <row r="176">
          <cell r="I176">
            <v>3.1183638416622785</v>
          </cell>
        </row>
        <row r="177">
          <cell r="I177">
            <v>3.1129219179945022</v>
          </cell>
        </row>
        <row r="178">
          <cell r="I178">
            <v>3.1109913665072608</v>
          </cell>
        </row>
        <row r="179">
          <cell r="I179">
            <v>3.261086822155943</v>
          </cell>
        </row>
        <row r="180">
          <cell r="I180">
            <v>3.3658476032249132</v>
          </cell>
        </row>
        <row r="181">
          <cell r="I181">
            <v>3.4494726428536682</v>
          </cell>
        </row>
        <row r="182">
          <cell r="I182">
            <v>3.4892735073907861</v>
          </cell>
        </row>
        <row r="183">
          <cell r="I183">
            <v>3.4726064441381341</v>
          </cell>
        </row>
        <row r="184">
          <cell r="I184">
            <v>3.4988278151396899</v>
          </cell>
        </row>
        <row r="185">
          <cell r="I185">
            <v>3.5561817901152022</v>
          </cell>
        </row>
        <row r="186">
          <cell r="I186">
            <v>3.6404012783320638</v>
          </cell>
        </row>
        <row r="187">
          <cell r="I187">
            <v>3.6818532847676924</v>
          </cell>
        </row>
        <row r="188">
          <cell r="I188">
            <v>3.7342660230565774</v>
          </cell>
        </row>
        <row r="189">
          <cell r="I189">
            <v>3.7051324165429418</v>
          </cell>
        </row>
        <row r="190">
          <cell r="I190">
            <v>3.6906715639019851</v>
          </cell>
        </row>
        <row r="191">
          <cell r="I191">
            <v>3.725221778449519</v>
          </cell>
        </row>
        <row r="192">
          <cell r="I192">
            <v>3.7818800423014101</v>
          </cell>
        </row>
        <row r="193">
          <cell r="I193">
            <v>3.8000201003993546</v>
          </cell>
        </row>
        <row r="194">
          <cell r="I194">
            <v>3.8518365148679941</v>
          </cell>
        </row>
        <row r="195">
          <cell r="I195">
            <v>3.9342107746599444</v>
          </cell>
        </row>
        <row r="196">
          <cell r="I196">
            <v>3.980783102451487</v>
          </cell>
        </row>
        <row r="197">
          <cell r="I197">
            <v>3.9274046196109462</v>
          </cell>
        </row>
        <row r="198">
          <cell r="I198">
            <v>3.9336388288575082</v>
          </cell>
        </row>
        <row r="199">
          <cell r="I199">
            <v>3.9853661697995388</v>
          </cell>
        </row>
        <row r="200">
          <cell r="I200">
            <v>4.0190678418041133</v>
          </cell>
        </row>
        <row r="201">
          <cell r="I201">
            <v>4.0022479471321217</v>
          </cell>
        </row>
        <row r="202">
          <cell r="I202">
            <v>3.9855265021474344</v>
          </cell>
        </row>
        <row r="203">
          <cell r="I203">
            <v>3.946287269635989</v>
          </cell>
        </row>
        <row r="204">
          <cell r="I204">
            <v>3.9302530972302954</v>
          </cell>
        </row>
        <row r="205">
          <cell r="I205">
            <v>3.8925515550729419</v>
          </cell>
        </row>
        <row r="206">
          <cell r="I206">
            <v>3.9063542012330608</v>
          </cell>
        </row>
        <row r="207">
          <cell r="I207">
            <v>3.9081328589170328</v>
          </cell>
        </row>
        <row r="208">
          <cell r="I208">
            <v>3.9192332955646552</v>
          </cell>
        </row>
        <row r="209">
          <cell r="I209">
            <v>3.9566629290618347</v>
          </cell>
        </row>
        <row r="210">
          <cell r="I210">
            <v>3.9803386724345113</v>
          </cell>
        </row>
        <row r="211">
          <cell r="I211">
            <v>4.009657926929922</v>
          </cell>
        </row>
        <row r="212">
          <cell r="I212">
            <v>4.0298157348095778</v>
          </cell>
        </row>
        <row r="213">
          <cell r="I213">
            <v>4.0505370499470441</v>
          </cell>
        </row>
        <row r="214">
          <cell r="I214">
            <v>4.0511802545707676</v>
          </cell>
        </row>
        <row r="215">
          <cell r="I215">
            <v>4.1308335525288298</v>
          </cell>
        </row>
        <row r="216">
          <cell r="I216">
            <v>4.1168855758779275</v>
          </cell>
        </row>
        <row r="217">
          <cell r="I217">
            <v>4.0449572967170413</v>
          </cell>
        </row>
        <row r="218">
          <cell r="I218">
            <v>4.0644484595712331</v>
          </cell>
        </row>
        <row r="219">
          <cell r="I219">
            <v>4.0597303755091643</v>
          </cell>
        </row>
        <row r="220">
          <cell r="I220">
            <v>4.0326792142860404</v>
          </cell>
        </row>
        <row r="221">
          <cell r="I221">
            <v>4.0417328350537947</v>
          </cell>
        </row>
        <row r="222">
          <cell r="I222">
            <v>4.0538787136189871</v>
          </cell>
        </row>
        <row r="223">
          <cell r="I223">
            <v>4.0828407363918915</v>
          </cell>
        </row>
        <row r="224">
          <cell r="I224">
            <v>4.1146981175876247</v>
          </cell>
        </row>
        <row r="225">
          <cell r="I225">
            <v>4.0947784641896394</v>
          </cell>
        </row>
        <row r="226">
          <cell r="I226">
            <v>4.0923641028104996</v>
          </cell>
        </row>
        <row r="227">
          <cell r="I227">
            <v>4.0921071960074373</v>
          </cell>
        </row>
        <row r="228">
          <cell r="I228">
            <v>4.0626894918247229</v>
          </cell>
        </row>
        <row r="229">
          <cell r="I229">
            <v>4.0284777566783037</v>
          </cell>
        </row>
        <row r="230">
          <cell r="I230">
            <v>4.0302104711748656</v>
          </cell>
        </row>
        <row r="231">
          <cell r="I231">
            <v>4.0180458402882833</v>
          </cell>
        </row>
        <row r="232">
          <cell r="I232">
            <v>4.020459264051353</v>
          </cell>
        </row>
        <row r="233">
          <cell r="I233">
            <v>4.0673597574672442</v>
          </cell>
        </row>
        <row r="234">
          <cell r="I234">
            <v>4.0830404486147094</v>
          </cell>
        </row>
        <row r="235">
          <cell r="I235">
            <v>4.1129935315731485</v>
          </cell>
        </row>
        <row r="236">
          <cell r="I236">
            <v>4.0880163770959097</v>
          </cell>
        </row>
        <row r="237">
          <cell r="I237">
            <v>4.0697853702392175</v>
          </cell>
        </row>
        <row r="238">
          <cell r="I238">
            <v>4.0364024876982967</v>
          </cell>
        </row>
        <row r="239">
          <cell r="I239">
            <v>4.0361474561273747</v>
          </cell>
        </row>
        <row r="240">
          <cell r="I240">
            <v>4.0430164314530348</v>
          </cell>
        </row>
        <row r="241">
          <cell r="I241">
            <v>4.0119016421843998</v>
          </cell>
        </row>
        <row r="242">
          <cell r="I242">
            <v>3.9924254811873201</v>
          </cell>
        </row>
        <row r="243">
          <cell r="I243">
            <v>3.9917419590726047</v>
          </cell>
        </row>
        <row r="244">
          <cell r="I244">
            <v>4.0170810333526967</v>
          </cell>
        </row>
        <row r="245">
          <cell r="I245">
            <v>4.0206064697742754</v>
          </cell>
        </row>
        <row r="246">
          <cell r="I246">
            <v>4.0602929451509056</v>
          </cell>
        </row>
        <row r="247">
          <cell r="I247">
            <v>4.0725194586980793</v>
          </cell>
        </row>
        <row r="248">
          <cell r="I248">
            <v>4.059523162357789</v>
          </cell>
        </row>
        <row r="249">
          <cell r="I249">
            <v>4.0399485516734046</v>
          </cell>
        </row>
        <row r="250">
          <cell r="I250">
            <v>4.0434814890235398</v>
          </cell>
        </row>
        <row r="251">
          <cell r="I251">
            <v>4.0397047714953178</v>
          </cell>
        </row>
        <row r="252">
          <cell r="I252">
            <v>4.0694534541505911</v>
          </cell>
        </row>
        <row r="253">
          <cell r="I253">
            <v>4.0766093399935386</v>
          </cell>
        </row>
        <row r="254">
          <cell r="I254">
            <v>4.0847056547542628</v>
          </cell>
        </row>
        <row r="255">
          <cell r="I255">
            <v>4.1026797548078937</v>
          </cell>
        </row>
        <row r="256">
          <cell r="I256">
            <v>4.1231497888387159</v>
          </cell>
        </row>
        <row r="257">
          <cell r="I257">
            <v>4.138309165451501</v>
          </cell>
        </row>
        <row r="258">
          <cell r="I258">
            <v>4.1543142717590378</v>
          </cell>
        </row>
        <row r="259">
          <cell r="I259">
            <v>4.1534544778232423</v>
          </cell>
        </row>
        <row r="260">
          <cell r="I260">
            <v>4.1114539659869163</v>
          </cell>
        </row>
        <row r="261">
          <cell r="I261">
            <v>4.0874069266506909</v>
          </cell>
        </row>
        <row r="262">
          <cell r="I262">
            <v>4.0569812851931886</v>
          </cell>
        </row>
        <row r="263">
          <cell r="I263">
            <v>4.0219707011554977</v>
          </cell>
        </row>
        <row r="264">
          <cell r="I264">
            <v>3.9902764651558691</v>
          </cell>
        </row>
        <row r="265">
          <cell r="I265">
            <v>3.9864969347794386</v>
          </cell>
        </row>
        <row r="266">
          <cell r="I266">
            <v>4.0030167923091673</v>
          </cell>
        </row>
        <row r="267">
          <cell r="I267">
            <v>3.9661684807751207</v>
          </cell>
        </row>
        <row r="268">
          <cell r="I268">
            <v>3.966167543159052</v>
          </cell>
        </row>
        <row r="269">
          <cell r="I269">
            <v>3.9550108495472545</v>
          </cell>
        </row>
        <row r="270">
          <cell r="I270">
            <v>3.9352618422739316</v>
          </cell>
        </row>
        <row r="271">
          <cell r="I271">
            <v>3.9241154624388992</v>
          </cell>
        </row>
        <row r="272">
          <cell r="I272">
            <v>3.9187035424853494</v>
          </cell>
        </row>
        <row r="273">
          <cell r="I273">
            <v>3.8775365713348697</v>
          </cell>
        </row>
        <row r="274">
          <cell r="I274">
            <v>3.8498684587379697</v>
          </cell>
        </row>
        <row r="275">
          <cell r="I275">
            <v>3.8536629909715141</v>
          </cell>
        </row>
        <row r="276">
          <cell r="I276">
            <v>3.8472018786361168</v>
          </cell>
        </row>
        <row r="277">
          <cell r="I277">
            <v>3.872067456801076</v>
          </cell>
        </row>
        <row r="278">
          <cell r="I278">
            <v>3.8577538098830417</v>
          </cell>
        </row>
        <row r="279">
          <cell r="I279">
            <v>3.8445887426502292</v>
          </cell>
        </row>
        <row r="280">
          <cell r="I280">
            <v>3.8347006435805584</v>
          </cell>
        </row>
        <row r="281">
          <cell r="I281">
            <v>3.8369059165761841</v>
          </cell>
        </row>
        <row r="282">
          <cell r="I282">
            <v>3.8484986016603302</v>
          </cell>
        </row>
        <row r="283">
          <cell r="I283">
            <v>3.8497540695774823</v>
          </cell>
        </row>
        <row r="284">
          <cell r="I284">
            <v>3.8806597704626031</v>
          </cell>
        </row>
        <row r="285">
          <cell r="I285">
            <v>3.8307307771420049</v>
          </cell>
        </row>
        <row r="286">
          <cell r="I286">
            <v>3.7929701651722678</v>
          </cell>
        </row>
        <row r="287">
          <cell r="I287">
            <v>3.7895844335450559</v>
          </cell>
        </row>
        <row r="288">
          <cell r="I288">
            <v>3.7874579202992744</v>
          </cell>
        </row>
        <row r="289">
          <cell r="I289">
            <v>3.8105785949587667</v>
          </cell>
        </row>
        <row r="290">
          <cell r="I290">
            <v>3.834009620537286</v>
          </cell>
        </row>
        <row r="291">
          <cell r="I291">
            <v>3.8226747798722713</v>
          </cell>
        </row>
        <row r="292">
          <cell r="I292">
            <v>3.7767240915348532</v>
          </cell>
        </row>
        <row r="293">
          <cell r="I293">
            <v>3.7741465849596088</v>
          </cell>
        </row>
        <row r="294">
          <cell r="I294">
            <v>3.7623823161347318</v>
          </cell>
        </row>
        <row r="295">
          <cell r="I295">
            <v>3.756784748199407</v>
          </cell>
        </row>
        <row r="296">
          <cell r="I296">
            <v>3.7164156883241302</v>
          </cell>
        </row>
        <row r="297">
          <cell r="I297">
            <v>3.7256080762701815</v>
          </cell>
        </row>
        <row r="298">
          <cell r="I298">
            <v>3.7129474464827963</v>
          </cell>
        </row>
        <row r="299">
          <cell r="I299">
            <v>3.791102433961687</v>
          </cell>
        </row>
        <row r="300">
          <cell r="I300">
            <v>3.9421533203852603</v>
          </cell>
        </row>
        <row r="301">
          <cell r="I301">
            <v>4.1482478957889279</v>
          </cell>
        </row>
        <row r="302">
          <cell r="I302">
            <v>4.6966314063975219</v>
          </cell>
        </row>
        <row r="303">
          <cell r="I303">
            <v>4.9297133851315831</v>
          </cell>
        </row>
        <row r="304">
          <cell r="I304">
            <v>5.1640798978809528</v>
          </cell>
        </row>
        <row r="305">
          <cell r="I305">
            <v>5.3765530754058952</v>
          </cell>
        </row>
        <row r="306">
          <cell r="I306">
            <v>5.6270840891946294</v>
          </cell>
        </row>
        <row r="307">
          <cell r="I307">
            <v>5.7891322744981721</v>
          </cell>
        </row>
        <row r="308">
          <cell r="I308">
            <v>5.7709987797127145</v>
          </cell>
        </row>
        <row r="309">
          <cell r="I309">
            <v>5.8297029218284058</v>
          </cell>
        </row>
        <row r="310">
          <cell r="I310">
            <v>5.8644040925631398</v>
          </cell>
        </row>
        <row r="311">
          <cell r="I311">
            <v>5.9553059705078164</v>
          </cell>
        </row>
        <row r="312">
          <cell r="I312">
            <v>6.0266022964378143</v>
          </cell>
        </row>
        <row r="313">
          <cell r="I313">
            <v>6.0987893576339012</v>
          </cell>
        </row>
        <row r="314">
          <cell r="I314">
            <v>6.0833093163253231</v>
          </cell>
        </row>
        <row r="315">
          <cell r="I315">
            <v>6.0244645317991976</v>
          </cell>
        </row>
        <row r="316">
          <cell r="I316">
            <v>5.977311819660593</v>
          </cell>
        </row>
        <row r="317">
          <cell r="I317">
            <v>5.979299565728077</v>
          </cell>
        </row>
        <row r="318">
          <cell r="I318">
            <v>6.0087219579911402</v>
          </cell>
        </row>
        <row r="319">
          <cell r="I319">
            <v>6.0307559356260025</v>
          </cell>
        </row>
        <row r="320">
          <cell r="I320">
            <v>6.1198013337529344</v>
          </cell>
        </row>
        <row r="321">
          <cell r="I321">
            <v>6.1551400834149739</v>
          </cell>
        </row>
        <row r="322">
          <cell r="I322">
            <v>6.1382629941627398</v>
          </cell>
        </row>
        <row r="323">
          <cell r="I323">
            <v>6.1618252859909992</v>
          </cell>
        </row>
        <row r="324">
          <cell r="I324">
            <v>6.1834935933587296</v>
          </cell>
        </row>
        <row r="325">
          <cell r="I325">
            <v>6.2073184176864675</v>
          </cell>
        </row>
        <row r="326">
          <cell r="I326">
            <v>6.2652068338216331</v>
          </cell>
        </row>
        <row r="327">
          <cell r="I327">
            <v>6.3239672329014995</v>
          </cell>
        </row>
        <row r="328">
          <cell r="I328">
            <v>6.3673413522797428</v>
          </cell>
        </row>
        <row r="329">
          <cell r="I329">
            <v>6.3478576903541066</v>
          </cell>
        </row>
        <row r="330">
          <cell r="I330">
            <v>6.426870596536653</v>
          </cell>
        </row>
        <row r="331">
          <cell r="I331">
            <v>6.4697102747552444</v>
          </cell>
        </row>
        <row r="332">
          <cell r="I332">
            <v>6.482386844015811</v>
          </cell>
        </row>
        <row r="333">
          <cell r="I333">
            <v>6.4677319048484536</v>
          </cell>
        </row>
        <row r="334">
          <cell r="I334">
            <v>6.5102621697640863</v>
          </cell>
        </row>
        <row r="335">
          <cell r="I335">
            <v>6.5563366234226885</v>
          </cell>
        </row>
        <row r="336">
          <cell r="I336">
            <v>6.6738667977431136</v>
          </cell>
        </row>
        <row r="337">
          <cell r="I337">
            <v>6.8513575197124519</v>
          </cell>
        </row>
        <row r="338">
          <cell r="I338">
            <v>6.876335611805759</v>
          </cell>
        </row>
        <row r="339">
          <cell r="I339">
            <v>6.8904654859741576</v>
          </cell>
        </row>
        <row r="340">
          <cell r="I340">
            <v>6.9439002257788731</v>
          </cell>
        </row>
        <row r="341">
          <cell r="I341">
            <v>7.0248539972254278</v>
          </cell>
        </row>
        <row r="342">
          <cell r="I342">
            <v>7.1242881814031795</v>
          </cell>
        </row>
        <row r="343">
          <cell r="I343">
            <v>7.3040760627429595</v>
          </cell>
        </row>
        <row r="344">
          <cell r="I344">
            <v>7.318430964768055</v>
          </cell>
        </row>
        <row r="345">
          <cell r="I345">
            <v>7.4758285743665374</v>
          </cell>
        </row>
        <row r="346">
          <cell r="I346">
            <v>7.532160547826221</v>
          </cell>
        </row>
        <row r="347">
          <cell r="I347">
            <v>7.5983374900163732</v>
          </cell>
        </row>
        <row r="348">
          <cell r="I348">
            <v>7.6720716177272479</v>
          </cell>
        </row>
        <row r="349">
          <cell r="I349">
            <v>7.7887673137457574</v>
          </cell>
        </row>
        <row r="350">
          <cell r="I350">
            <v>7.827003297062765</v>
          </cell>
        </row>
        <row r="351">
          <cell r="I351">
            <v>7.802025204969457</v>
          </cell>
        </row>
        <row r="352">
          <cell r="I352">
            <v>7.8442835612249153</v>
          </cell>
        </row>
        <row r="353">
          <cell r="I353">
            <v>7.8455587190795288</v>
          </cell>
        </row>
        <row r="354">
          <cell r="I354">
            <v>7.9054067528000926</v>
          </cell>
        </row>
        <row r="355">
          <cell r="I355">
            <v>7.968498938121364</v>
          </cell>
        </row>
        <row r="356">
          <cell r="I356">
            <v>8.069442684171122</v>
          </cell>
        </row>
        <row r="357">
          <cell r="I357">
            <v>8.1793500398459553</v>
          </cell>
        </row>
        <row r="358">
          <cell r="I358">
            <v>8.3248493015216116</v>
          </cell>
        </row>
        <row r="359">
          <cell r="I359">
            <v>8.4081396788464904</v>
          </cell>
        </row>
        <row r="360">
          <cell r="I360">
            <v>8.585046782874981</v>
          </cell>
        </row>
        <row r="361">
          <cell r="I361">
            <v>8.7836050332639815</v>
          </cell>
        </row>
        <row r="362">
          <cell r="I362">
            <v>8.9424013392833661</v>
          </cell>
        </row>
        <row r="363">
          <cell r="I363">
            <v>9.1691025747644783</v>
          </cell>
        </row>
        <row r="364">
          <cell r="I364">
            <v>9.4157532179027648</v>
          </cell>
        </row>
        <row r="365">
          <cell r="I365">
            <v>9.6836019978271271</v>
          </cell>
        </row>
        <row r="366">
          <cell r="I366">
            <v>9.8283936741894991</v>
          </cell>
        </row>
        <row r="367">
          <cell r="I367">
            <v>10.009977505186512</v>
          </cell>
        </row>
        <row r="368">
          <cell r="I368">
            <v>10.066721614682006</v>
          </cell>
        </row>
        <row r="369">
          <cell r="I369">
            <v>10.108585159291849</v>
          </cell>
        </row>
        <row r="370">
          <cell r="I370">
            <v>10.303349154058974</v>
          </cell>
        </row>
        <row r="371">
          <cell r="I371">
            <v>11.048019430942903</v>
          </cell>
        </row>
        <row r="372">
          <cell r="I372">
            <v>11.774222448296619</v>
          </cell>
        </row>
        <row r="373">
          <cell r="I373">
            <v>11.972868711002647</v>
          </cell>
        </row>
        <row r="374">
          <cell r="I374">
            <v>12.028174788624849</v>
          </cell>
        </row>
        <row r="375">
          <cell r="I375">
            <v>12.230921045954883</v>
          </cell>
        </row>
        <row r="376">
          <cell r="I376">
            <v>12.336548489298888</v>
          </cell>
        </row>
        <row r="377">
          <cell r="I377">
            <v>12.44679243171738</v>
          </cell>
        </row>
        <row r="378">
          <cell r="I378">
            <v>12.564482240878863</v>
          </cell>
        </row>
        <row r="379">
          <cell r="I379">
            <v>12.589297953034947</v>
          </cell>
        </row>
        <row r="380">
          <cell r="I380">
            <v>12.691970886117948</v>
          </cell>
        </row>
        <row r="381">
          <cell r="I381">
            <v>12.819261141300595</v>
          </cell>
        </row>
        <row r="382">
          <cell r="I382">
            <v>12.961111814542797</v>
          </cell>
        </row>
        <row r="383">
          <cell r="I383">
            <v>13.138850359049304</v>
          </cell>
        </row>
        <row r="384">
          <cell r="I384">
            <v>13.407811536117157</v>
          </cell>
        </row>
        <row r="385">
          <cell r="I385">
            <v>13.533753728826211</v>
          </cell>
        </row>
        <row r="386">
          <cell r="I386">
            <v>13.741142250199264</v>
          </cell>
        </row>
        <row r="387">
          <cell r="I387">
            <v>13.878876490406483</v>
          </cell>
        </row>
        <row r="388">
          <cell r="I388">
            <v>13.822331262038068</v>
          </cell>
        </row>
        <row r="389">
          <cell r="I389">
            <v>14.067669278284118</v>
          </cell>
        </row>
        <row r="390">
          <cell r="I390">
            <v>14.308763702088795</v>
          </cell>
        </row>
        <row r="391">
          <cell r="I391">
            <v>14.582329593610011</v>
          </cell>
        </row>
        <row r="392">
          <cell r="I392">
            <v>14.751277481672712</v>
          </cell>
        </row>
        <row r="393">
          <cell r="I393">
            <v>15.047444561044978</v>
          </cell>
        </row>
        <row r="394">
          <cell r="I394">
            <v>15.399907663045202</v>
          </cell>
        </row>
        <row r="395">
          <cell r="I395">
            <v>16.425040669531221</v>
          </cell>
        </row>
        <row r="396">
          <cell r="I396">
            <v>17.146838733150496</v>
          </cell>
        </row>
        <row r="397">
          <cell r="I397">
            <v>17.533864986539363</v>
          </cell>
        </row>
        <row r="398">
          <cell r="I398">
            <v>17.778221735676951</v>
          </cell>
        </row>
        <row r="399">
          <cell r="I399">
            <v>18.267020399211628</v>
          </cell>
        </row>
        <row r="400">
          <cell r="I400">
            <v>18.527620984495663</v>
          </cell>
        </row>
        <row r="401">
          <cell r="I401">
            <v>18.958587301425116</v>
          </cell>
        </row>
        <row r="402">
          <cell r="I402">
            <v>19.497892392454716</v>
          </cell>
        </row>
        <row r="403">
          <cell r="I403">
            <v>20.143605006185076</v>
          </cell>
        </row>
        <row r="404">
          <cell r="I404">
            <v>20.604744652896695</v>
          </cell>
        </row>
        <row r="405">
          <cell r="I405">
            <v>20.987085163995378</v>
          </cell>
        </row>
        <row r="406">
          <cell r="I406">
            <v>21.601206065068659</v>
          </cell>
        </row>
        <row r="407">
          <cell r="I407">
            <v>21.957265059936333</v>
          </cell>
        </row>
        <row r="408">
          <cell r="I408">
            <v>22.307978544141342</v>
          </cell>
        </row>
        <row r="409">
          <cell r="I409">
            <v>23.008440484034217</v>
          </cell>
        </row>
        <row r="410">
          <cell r="I410">
            <v>23.044888662129136</v>
          </cell>
        </row>
        <row r="411">
          <cell r="I411">
            <v>23.316579910862931</v>
          </cell>
        </row>
        <row r="412">
          <cell r="I412">
            <v>23.832418603407639</v>
          </cell>
        </row>
        <row r="413">
          <cell r="I413">
            <v>24.408158982096133</v>
          </cell>
        </row>
        <row r="414">
          <cell r="I414">
            <v>25.117280280603861</v>
          </cell>
        </row>
        <row r="415">
          <cell r="I415">
            <v>25.533575875212961</v>
          </cell>
        </row>
        <row r="416">
          <cell r="I416">
            <v>26.002357372317796</v>
          </cell>
        </row>
        <row r="417">
          <cell r="I417">
            <v>26.53325511510003</v>
          </cell>
        </row>
        <row r="418">
          <cell r="I418">
            <v>26.823686901193884</v>
          </cell>
        </row>
        <row r="419">
          <cell r="I419">
            <v>27.725044138310718</v>
          </cell>
        </row>
        <row r="420">
          <cell r="I420">
            <v>28.589093398276049</v>
          </cell>
        </row>
        <row r="421">
          <cell r="I421">
            <v>29.208878205603085</v>
          </cell>
        </row>
        <row r="422">
          <cell r="I422">
            <v>29.455425122373729</v>
          </cell>
        </row>
        <row r="423">
          <cell r="I423">
            <v>29.937286031656988</v>
          </cell>
        </row>
        <row r="424">
          <cell r="I424">
            <v>30.535421406274772</v>
          </cell>
        </row>
        <row r="425">
          <cell r="I425">
            <v>31.167663086609139</v>
          </cell>
        </row>
        <row r="426">
          <cell r="I426">
            <v>31.678218083699246</v>
          </cell>
        </row>
        <row r="427">
          <cell r="I427">
            <v>32.30252367599595</v>
          </cell>
        </row>
        <row r="428">
          <cell r="I428">
            <v>33.313052219459259</v>
          </cell>
        </row>
        <row r="429">
          <cell r="I429">
            <v>33.582879212740039</v>
          </cell>
        </row>
        <row r="430">
          <cell r="I430">
            <v>34.188667266282181</v>
          </cell>
        </row>
        <row r="431">
          <cell r="I431">
            <v>34.551081953335775</v>
          </cell>
        </row>
        <row r="432">
          <cell r="I432">
            <v>34.932014179143934</v>
          </cell>
        </row>
        <row r="433">
          <cell r="I433">
            <v>35.185968996349374</v>
          </cell>
        </row>
        <row r="434">
          <cell r="I434">
            <v>35.463732077667828</v>
          </cell>
        </row>
        <row r="435">
          <cell r="I435">
            <v>36.426644092905114</v>
          </cell>
        </row>
        <row r="436">
          <cell r="I436">
            <v>37.603830485159492</v>
          </cell>
        </row>
        <row r="437">
          <cell r="I437">
            <v>38.937093275488046</v>
          </cell>
        </row>
        <row r="438">
          <cell r="I438">
            <v>39.751864980688829</v>
          </cell>
        </row>
        <row r="439">
          <cell r="I439">
            <v>40.841754404528821</v>
          </cell>
        </row>
        <row r="440">
          <cell r="I440">
            <v>42.106237765197569</v>
          </cell>
        </row>
        <row r="441">
          <cell r="I441">
            <v>43.791333791862826</v>
          </cell>
        </row>
        <row r="442">
          <cell r="I442">
            <v>45.439394741018958</v>
          </cell>
        </row>
        <row r="443">
          <cell r="I443">
            <v>48.441881381937421</v>
          </cell>
        </row>
        <row r="444">
          <cell r="I444">
            <v>49.968255647849269</v>
          </cell>
        </row>
        <row r="445">
          <cell r="I445">
            <v>50.785672715729277</v>
          </cell>
        </row>
        <row r="446">
          <cell r="I446">
            <v>51.433786572139006</v>
          </cell>
        </row>
        <row r="447">
          <cell r="I447">
            <v>52.349082059150263</v>
          </cell>
        </row>
        <row r="448">
          <cell r="I448">
            <v>53.19295275382251</v>
          </cell>
        </row>
        <row r="449">
          <cell r="I449">
            <v>54.391302047510671</v>
          </cell>
        </row>
        <row r="450">
          <cell r="I450">
            <v>55.597587429236498</v>
          </cell>
        </row>
        <row r="451">
          <cell r="I451">
            <v>56.885879054018254</v>
          </cell>
        </row>
        <row r="452">
          <cell r="I452">
            <v>57.806465266387974</v>
          </cell>
        </row>
        <row r="453">
          <cell r="I453">
            <v>58.50219565102369</v>
          </cell>
        </row>
        <row r="454">
          <cell r="I454">
            <v>59.787841913126236</v>
          </cell>
        </row>
        <row r="455">
          <cell r="I455">
            <v>60.438601132215162</v>
          </cell>
        </row>
        <row r="456">
          <cell r="I456">
            <v>61.295698640283526</v>
          </cell>
        </row>
        <row r="457">
          <cell r="I457">
            <v>62.427913866991112</v>
          </cell>
        </row>
        <row r="458">
          <cell r="I458">
            <v>63.631553886037729</v>
          </cell>
        </row>
        <row r="459">
          <cell r="I459">
            <v>63.87492725252627</v>
          </cell>
        </row>
        <row r="460">
          <cell r="I460">
            <v>65.337812814136768</v>
          </cell>
        </row>
        <row r="461">
          <cell r="I461">
            <v>67.062589280990366</v>
          </cell>
        </row>
        <row r="462">
          <cell r="I462">
            <v>68.260938574678548</v>
          </cell>
        </row>
        <row r="463">
          <cell r="I463">
            <v>68.694778054071179</v>
          </cell>
        </row>
        <row r="464">
          <cell r="I464">
            <v>70.001587217607508</v>
          </cell>
        </row>
        <row r="465">
          <cell r="I465">
            <v>73.440558700597819</v>
          </cell>
        </row>
        <row r="466">
          <cell r="I466">
            <v>76.882175546267376</v>
          </cell>
        </row>
        <row r="467">
          <cell r="I467">
            <v>79.768266229300039</v>
          </cell>
        </row>
        <row r="468">
          <cell r="I468">
            <v>82.60409502142744</v>
          </cell>
        </row>
        <row r="469">
          <cell r="I469">
            <v>84.066980583037946</v>
          </cell>
        </row>
        <row r="470">
          <cell r="I470">
            <v>87.299613777048833</v>
          </cell>
        </row>
        <row r="471">
          <cell r="I471">
            <v>89.884133114650012</v>
          </cell>
        </row>
        <row r="472">
          <cell r="I472">
            <v>92.587693772816237</v>
          </cell>
        </row>
        <row r="473">
          <cell r="I473">
            <v>93.447436643563819</v>
          </cell>
        </row>
        <row r="474">
          <cell r="I474">
            <v>95.304481244378593</v>
          </cell>
        </row>
        <row r="475">
          <cell r="I475">
            <v>97.06629278874135</v>
          </cell>
        </row>
        <row r="476">
          <cell r="I476">
            <v>98.050367705412413</v>
          </cell>
        </row>
        <row r="477">
          <cell r="I477">
            <v>98.367811226919216</v>
          </cell>
        </row>
        <row r="478">
          <cell r="I478">
            <v>100</v>
          </cell>
        </row>
        <row r="479">
          <cell r="I479">
            <v>101.30240000000002</v>
          </cell>
        </row>
        <row r="480">
          <cell r="I480">
            <v>103.16049999999998</v>
          </cell>
        </row>
        <row r="481">
          <cell r="I481">
            <v>106.01429999999998</v>
          </cell>
        </row>
        <row r="482">
          <cell r="I482">
            <v>108.35149999999997</v>
          </cell>
        </row>
        <row r="483">
          <cell r="I483">
            <v>109.76309999999995</v>
          </cell>
        </row>
        <row r="484">
          <cell r="I484">
            <v>110.74829999999996</v>
          </cell>
        </row>
        <row r="485">
          <cell r="I485">
            <v>112.01149999999996</v>
          </cell>
        </row>
        <row r="486">
          <cell r="I486">
            <v>114.34669999999996</v>
          </cell>
        </row>
        <row r="487">
          <cell r="I487">
            <v>116.40479999999995</v>
          </cell>
        </row>
        <row r="488">
          <cell r="I488">
            <v>118.16459999999995</v>
          </cell>
        </row>
        <row r="489">
          <cell r="I489">
            <v>119.56879999999997</v>
          </cell>
        </row>
        <row r="490">
          <cell r="I490">
            <v>120.35999999999996</v>
          </cell>
        </row>
        <row r="491">
          <cell r="I491">
            <v>122.87519999999998</v>
          </cell>
        </row>
        <row r="492">
          <cell r="I492">
            <v>125.5566</v>
          </cell>
        </row>
        <row r="493">
          <cell r="I493">
            <v>128.46899999999999</v>
          </cell>
        </row>
        <row r="494">
          <cell r="I494">
            <v>129.95590000000001</v>
          </cell>
        </row>
        <row r="495">
          <cell r="I495">
            <v>134.20189999999999</v>
          </cell>
        </row>
        <row r="496">
          <cell r="I496">
            <v>141.15100000000004</v>
          </cell>
        </row>
        <row r="497">
          <cell r="I497">
            <v>146.78480000000002</v>
          </cell>
        </row>
        <row r="498">
          <cell r="I498">
            <v>152.67430000000002</v>
          </cell>
        </row>
        <row r="499">
          <cell r="I499">
            <v>163.39110000000002</v>
          </cell>
        </row>
        <row r="500">
          <cell r="I500">
            <v>173.00070000000002</v>
          </cell>
        </row>
        <row r="501">
          <cell r="I501">
            <v>178.89750000000006</v>
          </cell>
        </row>
        <row r="502">
          <cell r="I502">
            <v>181.93590000000006</v>
          </cell>
        </row>
        <row r="503">
          <cell r="I503">
            <v>188.03570000000008</v>
          </cell>
        </row>
        <row r="504">
          <cell r="I504">
            <v>198.78180000000006</v>
          </cell>
        </row>
        <row r="505">
          <cell r="I505">
            <v>210.62800000000004</v>
          </cell>
        </row>
        <row r="506">
          <cell r="I506">
            <v>215.99850000000004</v>
          </cell>
        </row>
        <row r="507">
          <cell r="I507">
            <v>221.25880000000006</v>
          </cell>
        </row>
        <row r="508">
          <cell r="I508">
            <v>226.90330000000009</v>
          </cell>
        </row>
        <row r="509">
          <cell r="I509">
            <v>232.02950000000007</v>
          </cell>
        </row>
        <row r="510">
          <cell r="I510">
            <v>242.50510000000008</v>
          </cell>
        </row>
        <row r="511">
          <cell r="I511">
            <v>256.37570000000005</v>
          </cell>
        </row>
        <row r="512">
          <cell r="I512">
            <v>262.66030000000006</v>
          </cell>
        </row>
        <row r="513">
          <cell r="I513">
            <v>276.63390000000004</v>
          </cell>
        </row>
        <row r="514">
          <cell r="I514">
            <v>285.29700000000008</v>
          </cell>
        </row>
        <row r="515">
          <cell r="I515">
            <v>298.65010000000012</v>
          </cell>
        </row>
        <row r="516">
          <cell r="I516">
            <v>306.61820000000006</v>
          </cell>
        </row>
        <row r="517">
          <cell r="I517">
            <v>318.67770000000013</v>
          </cell>
        </row>
        <row r="518">
          <cell r="I518">
            <v>328.77850000000007</v>
          </cell>
        </row>
        <row r="519">
          <cell r="I519">
            <v>331.01460000000009</v>
          </cell>
        </row>
        <row r="520">
          <cell r="I520">
            <v>334.4636000000001</v>
          </cell>
        </row>
        <row r="521">
          <cell r="I521">
            <v>338.76480000000015</v>
          </cell>
        </row>
        <row r="522">
          <cell r="I522">
            <v>350.50760000000014</v>
          </cell>
        </row>
        <row r="523">
          <cell r="I523">
            <v>360.86920000000015</v>
          </cell>
        </row>
        <row r="524">
          <cell r="I524">
            <v>378.08960000000013</v>
          </cell>
        </row>
        <row r="525">
          <cell r="I525">
            <v>388.38640000000015</v>
          </cell>
        </row>
        <row r="526">
          <cell r="I526">
            <v>405.28710000000024</v>
          </cell>
        </row>
        <row r="527">
          <cell r="I527">
            <v>424.83740000000029</v>
          </cell>
        </row>
        <row r="528">
          <cell r="I528">
            <v>441.07220000000024</v>
          </cell>
        </row>
        <row r="529">
          <cell r="I529">
            <v>461.32380000000023</v>
          </cell>
        </row>
        <row r="530">
          <cell r="I530">
            <v>481.24070000000023</v>
          </cell>
        </row>
        <row r="531">
          <cell r="I531">
            <v>496.17960000000022</v>
          </cell>
        </row>
        <row r="532">
          <cell r="I532">
            <v>512.25930000000028</v>
          </cell>
        </row>
        <row r="533">
          <cell r="I533">
            <v>529.70870000000014</v>
          </cell>
        </row>
        <row r="534">
          <cell r="I534">
            <v>537.58670000000018</v>
          </cell>
        </row>
        <row r="535">
          <cell r="I535">
            <v>553.43730000000028</v>
          </cell>
        </row>
        <row r="536">
          <cell r="I536">
            <v>572.32930000000022</v>
          </cell>
        </row>
        <row r="537">
          <cell r="I537">
            <v>584.47170000000017</v>
          </cell>
        </row>
        <row r="538">
          <cell r="I538">
            <v>609.33110000000022</v>
          </cell>
        </row>
        <row r="539">
          <cell r="I539">
            <v>639.40500000000031</v>
          </cell>
        </row>
        <row r="540">
          <cell r="I540">
            <v>687.16580000000022</v>
          </cell>
        </row>
        <row r="541">
          <cell r="I541">
            <v>736.94510000000037</v>
          </cell>
        </row>
        <row r="542">
          <cell r="I542">
            <v>780.14570000000037</v>
          </cell>
        </row>
        <row r="543">
          <cell r="I543">
            <v>814.56930000000034</v>
          </cell>
        </row>
      </sheetData>
      <sheetData sheetId="4" refreshError="1">
        <row r="169">
          <cell r="M169">
            <v>2.831172326517446</v>
          </cell>
        </row>
        <row r="170">
          <cell r="M170">
            <v>3.4328062222113029</v>
          </cell>
        </row>
        <row r="171">
          <cell r="M171">
            <v>3.3814332469143915</v>
          </cell>
        </row>
        <row r="172">
          <cell r="M172">
            <v>3.3741865795529451</v>
          </cell>
        </row>
        <row r="173">
          <cell r="M173">
            <v>3.3770257385958935</v>
          </cell>
        </row>
        <row r="174">
          <cell r="M174">
            <v>3.3762001482024067</v>
          </cell>
        </row>
        <row r="175">
          <cell r="M175">
            <v>3.3779319807241905</v>
          </cell>
        </row>
        <row r="176">
          <cell r="M176">
            <v>3.3769903172258768</v>
          </cell>
        </row>
        <row r="177">
          <cell r="M177">
            <v>3.407621083184635</v>
          </cell>
        </row>
        <row r="178">
          <cell r="M178">
            <v>3.423254986022096</v>
          </cell>
        </row>
        <row r="179">
          <cell r="M179">
            <v>3.4326094973716663</v>
          </cell>
        </row>
        <row r="180">
          <cell r="M180">
            <v>3.4425035034338136</v>
          </cell>
        </row>
        <row r="181">
          <cell r="M181">
            <v>3.4682815417001605</v>
          </cell>
        </row>
        <row r="182">
          <cell r="M182">
            <v>3.5002479657806602</v>
          </cell>
        </row>
        <row r="183">
          <cell r="M183">
            <v>3.5331991039476494</v>
          </cell>
        </row>
        <row r="184">
          <cell r="M184">
            <v>3.5958175468089175</v>
          </cell>
        </row>
        <row r="185">
          <cell r="M185">
            <v>3.6275621786186907</v>
          </cell>
        </row>
        <row r="186">
          <cell r="M186">
            <v>3.6345058570304491</v>
          </cell>
        </row>
        <row r="187">
          <cell r="M187">
            <v>3.6623023684436458</v>
          </cell>
        </row>
        <row r="188">
          <cell r="M188">
            <v>3.6816909365029709</v>
          </cell>
        </row>
        <row r="189">
          <cell r="M189">
            <v>3.6924868251401817</v>
          </cell>
        </row>
        <row r="190">
          <cell r="M190">
            <v>3.697161901038351</v>
          </cell>
        </row>
        <row r="191">
          <cell r="M191">
            <v>3.7020467804358552</v>
          </cell>
        </row>
        <row r="192">
          <cell r="M192">
            <v>3.7328998836094938</v>
          </cell>
        </row>
        <row r="193">
          <cell r="M193">
            <v>3.8059790744531905</v>
          </cell>
        </row>
        <row r="194">
          <cell r="M194">
            <v>3.8345210694692189</v>
          </cell>
        </row>
        <row r="195">
          <cell r="M195">
            <v>3.9026407235662983</v>
          </cell>
        </row>
        <row r="196">
          <cell r="M196">
            <v>3.9184675366343167</v>
          </cell>
        </row>
        <row r="197">
          <cell r="M197">
            <v>3.9206925436155755</v>
          </cell>
        </row>
        <row r="198">
          <cell r="M198">
            <v>3.9230243596510408</v>
          </cell>
        </row>
        <row r="199">
          <cell r="M199">
            <v>3.9578855270782101</v>
          </cell>
        </row>
        <row r="200">
          <cell r="M200">
            <v>3.9530224454468708</v>
          </cell>
        </row>
        <row r="201">
          <cell r="M201">
            <v>3.9467746607199197</v>
          </cell>
        </row>
        <row r="202">
          <cell r="M202">
            <v>3.9424712367348591</v>
          </cell>
        </row>
        <row r="203">
          <cell r="M203">
            <v>3.939203206642619</v>
          </cell>
        </row>
        <row r="204">
          <cell r="M204">
            <v>3.9486438191685411</v>
          </cell>
        </row>
        <row r="205">
          <cell r="M205">
            <v>3.9544540137397362</v>
          </cell>
        </row>
        <row r="206">
          <cell r="M206">
            <v>3.9613426527919278</v>
          </cell>
        </row>
        <row r="207">
          <cell r="M207">
            <v>3.9622968500057865</v>
          </cell>
        </row>
        <row r="208">
          <cell r="M208">
            <v>3.958521476906065</v>
          </cell>
        </row>
        <row r="209">
          <cell r="M209">
            <v>3.9626592378682748</v>
          </cell>
        </row>
        <row r="210">
          <cell r="M210">
            <v>3.9551597164193169</v>
          </cell>
        </row>
        <row r="211">
          <cell r="M211">
            <v>3.9614521865669059</v>
          </cell>
        </row>
        <row r="212">
          <cell r="M212">
            <v>3.9557259133954448</v>
          </cell>
        </row>
        <row r="213">
          <cell r="M213">
            <v>3.9651670708655211</v>
          </cell>
        </row>
        <row r="214">
          <cell r="M214">
            <v>3.9639845420510871</v>
          </cell>
        </row>
        <row r="215">
          <cell r="M215">
            <v>3.9571324142572211</v>
          </cell>
        </row>
        <row r="216">
          <cell r="M216">
            <v>3.9562861159858769</v>
          </cell>
        </row>
        <row r="217">
          <cell r="M217">
            <v>3.942897928007532</v>
          </cell>
        </row>
        <row r="218">
          <cell r="M218">
            <v>3.9457953960749719</v>
          </cell>
        </row>
        <row r="219">
          <cell r="M219">
            <v>3.9497980108869615</v>
          </cell>
        </row>
        <row r="220">
          <cell r="M220">
            <v>3.9504731966939119</v>
          </cell>
        </row>
        <row r="221">
          <cell r="M221">
            <v>3.9376969810006406</v>
          </cell>
        </row>
        <row r="222">
          <cell r="M222">
            <v>3.9204603974059218</v>
          </cell>
        </row>
        <row r="223">
          <cell r="M223">
            <v>3.8815884410044528</v>
          </cell>
        </row>
        <row r="224">
          <cell r="M224">
            <v>3.8634101939114207</v>
          </cell>
        </row>
        <row r="225">
          <cell r="M225">
            <v>3.8501767700728449</v>
          </cell>
        </row>
        <row r="226">
          <cell r="M226">
            <v>3.8434788614745941</v>
          </cell>
        </row>
        <row r="227">
          <cell r="M227">
            <v>3.8326677144010683</v>
          </cell>
        </row>
        <row r="228">
          <cell r="M228">
            <v>3.8207176340454376</v>
          </cell>
        </row>
        <row r="229">
          <cell r="M229">
            <v>3.7486809213685661</v>
          </cell>
        </row>
        <row r="230">
          <cell r="M230">
            <v>3.768638059900181</v>
          </cell>
        </row>
        <row r="231">
          <cell r="M231">
            <v>3.8207869135828258</v>
          </cell>
        </row>
        <row r="232">
          <cell r="M232">
            <v>3.8118378406839182</v>
          </cell>
        </row>
        <row r="233">
          <cell r="M233">
            <v>3.8189242944640545</v>
          </cell>
        </row>
        <row r="234">
          <cell r="M234">
            <v>3.8195264577543533</v>
          </cell>
        </row>
        <row r="235">
          <cell r="M235">
            <v>3.8289845084932073</v>
          </cell>
        </row>
        <row r="236">
          <cell r="M236">
            <v>3.8572011718492267</v>
          </cell>
        </row>
        <row r="237">
          <cell r="M237">
            <v>3.8576594698828397</v>
          </cell>
        </row>
        <row r="238">
          <cell r="M238">
            <v>3.8516912415069506</v>
          </cell>
        </row>
        <row r="239">
          <cell r="M239">
            <v>3.8457480805621516</v>
          </cell>
        </row>
        <row r="240">
          <cell r="M240">
            <v>3.8421203873281953</v>
          </cell>
        </row>
        <row r="241">
          <cell r="M241">
            <v>3.8401079085670413</v>
          </cell>
        </row>
        <row r="242">
          <cell r="M242">
            <v>3.8509092466457937</v>
          </cell>
        </row>
        <row r="243">
          <cell r="M243">
            <v>3.8525250060627507</v>
          </cell>
        </row>
        <row r="244">
          <cell r="M244">
            <v>3.8538105293223115</v>
          </cell>
        </row>
        <row r="245">
          <cell r="M245">
            <v>3.8531615008347586</v>
          </cell>
        </row>
        <row r="246">
          <cell r="M246">
            <v>3.8534742987792221</v>
          </cell>
        </row>
        <row r="247">
          <cell r="M247">
            <v>3.8506863644867591</v>
          </cell>
        </row>
        <row r="248">
          <cell r="M248">
            <v>3.8422244716616314</v>
          </cell>
        </row>
        <row r="249">
          <cell r="M249">
            <v>3.8415574600169924</v>
          </cell>
        </row>
        <row r="250">
          <cell r="M250">
            <v>3.8340764666692757</v>
          </cell>
        </row>
        <row r="251">
          <cell r="M251">
            <v>3.8289523567881139</v>
          </cell>
        </row>
        <row r="252">
          <cell r="M252">
            <v>3.8290215646956867</v>
          </cell>
        </row>
        <row r="253">
          <cell r="M253">
            <v>3.8382856153156744</v>
          </cell>
        </row>
        <row r="254">
          <cell r="M254">
            <v>3.9126203574904572</v>
          </cell>
        </row>
        <row r="255">
          <cell r="M255">
            <v>3.93347646015682</v>
          </cell>
        </row>
        <row r="256">
          <cell r="M256">
            <v>3.9249437245916572</v>
          </cell>
        </row>
        <row r="257">
          <cell r="M257">
            <v>3.9229383301045062</v>
          </cell>
        </row>
        <row r="258">
          <cell r="M258">
            <v>3.9185962150845031</v>
          </cell>
        </row>
        <row r="259">
          <cell r="M259">
            <v>3.9217988518782478</v>
          </cell>
        </row>
        <row r="260">
          <cell r="M260">
            <v>3.9451333605575352</v>
          </cell>
        </row>
        <row r="261">
          <cell r="M261">
            <v>3.9484765929430425</v>
          </cell>
        </row>
        <row r="262">
          <cell r="M262">
            <v>3.9473785304724966</v>
          </cell>
        </row>
        <row r="263">
          <cell r="M263">
            <v>3.9469463897582822</v>
          </cell>
        </row>
        <row r="264">
          <cell r="M264">
            <v>3.9487190930916247</v>
          </cell>
        </row>
        <row r="265">
          <cell r="M265">
            <v>3.9496678408639423</v>
          </cell>
        </row>
        <row r="266">
          <cell r="M266">
            <v>3.9304896212481051</v>
          </cell>
        </row>
        <row r="267">
          <cell r="M267">
            <v>3.9266624784537423</v>
          </cell>
        </row>
        <row r="268">
          <cell r="M268">
            <v>3.9202751880233375</v>
          </cell>
        </row>
        <row r="269">
          <cell r="M269">
            <v>3.9162981855865917</v>
          </cell>
        </row>
        <row r="270">
          <cell r="M270">
            <v>3.9118743289434703</v>
          </cell>
        </row>
        <row r="271">
          <cell r="M271">
            <v>3.9016430024499247</v>
          </cell>
        </row>
        <row r="272">
          <cell r="M272">
            <v>3.8920912213165635</v>
          </cell>
        </row>
        <row r="273">
          <cell r="M273">
            <v>3.883530148655387</v>
          </cell>
        </row>
        <row r="274">
          <cell r="M274">
            <v>3.8738001707836291</v>
          </cell>
        </row>
        <row r="275">
          <cell r="M275">
            <v>3.869165965697019</v>
          </cell>
        </row>
        <row r="276">
          <cell r="M276">
            <v>3.8491545264695364</v>
          </cell>
        </row>
        <row r="277">
          <cell r="M277">
            <v>3.8399733073609741</v>
          </cell>
        </row>
        <row r="278">
          <cell r="M278">
            <v>3.8263088326964922</v>
          </cell>
        </row>
        <row r="279">
          <cell r="M279">
            <v>3.8197122837109068</v>
          </cell>
        </row>
        <row r="280">
          <cell r="M280">
            <v>3.8185749852612654</v>
          </cell>
        </row>
        <row r="281">
          <cell r="M281">
            <v>4.0555571530932237</v>
          </cell>
        </row>
        <row r="282">
          <cell r="M282">
            <v>4.0862757732896373</v>
          </cell>
        </row>
        <row r="283">
          <cell r="M283">
            <v>4.0825445406663992</v>
          </cell>
        </row>
        <row r="284">
          <cell r="M284">
            <v>4.062723286948704</v>
          </cell>
        </row>
        <row r="285">
          <cell r="M285">
            <v>4.049795845356341</v>
          </cell>
        </row>
        <row r="286">
          <cell r="M286">
            <v>4.0096704097644622</v>
          </cell>
        </row>
        <row r="287">
          <cell r="M287">
            <v>4.016553852690266</v>
          </cell>
        </row>
        <row r="288">
          <cell r="M288">
            <v>4.0180648523569058</v>
          </cell>
        </row>
        <row r="289">
          <cell r="M289">
            <v>4.0194079631716964</v>
          </cell>
        </row>
        <row r="290">
          <cell r="M290">
            <v>4.0316638493566632</v>
          </cell>
        </row>
        <row r="291">
          <cell r="M291">
            <v>4.0306565162455694</v>
          </cell>
        </row>
        <row r="292">
          <cell r="M292">
            <v>4.0281381834678376</v>
          </cell>
        </row>
        <row r="293">
          <cell r="M293">
            <v>4.0173932969495105</v>
          </cell>
        </row>
        <row r="294">
          <cell r="M294">
            <v>4.0063126327274849</v>
          </cell>
        </row>
        <row r="295">
          <cell r="M295">
            <v>4.0048016330608451</v>
          </cell>
        </row>
        <row r="296">
          <cell r="M296">
            <v>3.996407190468402</v>
          </cell>
        </row>
        <row r="297">
          <cell r="M297">
            <v>3.9866265240851537</v>
          </cell>
        </row>
        <row r="298">
          <cell r="M298">
            <v>3.9831439711723413</v>
          </cell>
        </row>
        <row r="299">
          <cell r="M299">
            <v>4.0175611858013589</v>
          </cell>
        </row>
        <row r="300">
          <cell r="M300">
            <v>4.0753580638133817</v>
          </cell>
        </row>
        <row r="301">
          <cell r="M301">
            <v>4.1697547115284568</v>
          </cell>
        </row>
        <row r="302">
          <cell r="M302">
            <v>4.2999162477395467</v>
          </cell>
        </row>
        <row r="303">
          <cell r="M303">
            <v>4.3959917839731109</v>
          </cell>
        </row>
        <row r="304">
          <cell r="M304">
            <v>4.4864209364685337</v>
          </cell>
        </row>
        <row r="305">
          <cell r="M305">
            <v>4.8612819690423059</v>
          </cell>
        </row>
        <row r="306">
          <cell r="M306">
            <v>4.817297292710693</v>
          </cell>
        </row>
        <row r="307">
          <cell r="M307">
            <v>4.6857478018958929</v>
          </cell>
        </row>
        <row r="308">
          <cell r="M308">
            <v>4.7020396290836004</v>
          </cell>
        </row>
        <row r="309">
          <cell r="M309">
            <v>4.6943710264851388</v>
          </cell>
        </row>
        <row r="310">
          <cell r="M310">
            <v>4.6876554724111852</v>
          </cell>
        </row>
        <row r="311">
          <cell r="M311">
            <v>4.7093131342996886</v>
          </cell>
        </row>
        <row r="312">
          <cell r="M312">
            <v>4.7339927955214707</v>
          </cell>
        </row>
        <row r="313">
          <cell r="M313">
            <v>4.7618192319523693</v>
          </cell>
        </row>
        <row r="314">
          <cell r="M314">
            <v>4.7673595640633817</v>
          </cell>
        </row>
        <row r="315">
          <cell r="M315">
            <v>4.7807906722112907</v>
          </cell>
        </row>
        <row r="316">
          <cell r="M316">
            <v>4.7797833391001978</v>
          </cell>
        </row>
        <row r="317">
          <cell r="M317">
            <v>5.2680598209829306</v>
          </cell>
        </row>
        <row r="318">
          <cell r="M318">
            <v>5.5166940844666881</v>
          </cell>
        </row>
        <row r="319">
          <cell r="M319">
            <v>5.6093687306872608</v>
          </cell>
        </row>
        <row r="320">
          <cell r="M320">
            <v>5.6719912724268875</v>
          </cell>
        </row>
        <row r="321">
          <cell r="M321">
            <v>5.7992510221283258</v>
          </cell>
        </row>
        <row r="322">
          <cell r="M322">
            <v>5.8541075637068909</v>
          </cell>
        </row>
        <row r="323">
          <cell r="M323">
            <v>5.8791230026323724</v>
          </cell>
        </row>
        <row r="324">
          <cell r="M324">
            <v>5.9823746465194239</v>
          </cell>
        </row>
        <row r="325">
          <cell r="M325">
            <v>6.3008846592439092</v>
          </cell>
        </row>
        <row r="326">
          <cell r="M326">
            <v>6.509895737571683</v>
          </cell>
        </row>
        <row r="327">
          <cell r="M327">
            <v>6.5132829384280573</v>
          </cell>
        </row>
        <row r="328">
          <cell r="M328">
            <v>6.634088644150923</v>
          </cell>
        </row>
        <row r="329">
          <cell r="M329">
            <v>6.9629633939410036</v>
          </cell>
        </row>
        <row r="330">
          <cell r="M330">
            <v>6.9499928393726274</v>
          </cell>
        </row>
        <row r="331">
          <cell r="M331">
            <v>6.9400873971135439</v>
          </cell>
        </row>
        <row r="332">
          <cell r="M332">
            <v>6.9367296200765667</v>
          </cell>
        </row>
        <row r="333">
          <cell r="M333">
            <v>6.942773618743125</v>
          </cell>
        </row>
        <row r="334">
          <cell r="M334">
            <v>7.3476121734962732</v>
          </cell>
        </row>
        <row r="335">
          <cell r="M335">
            <v>7.6770991590150732</v>
          </cell>
        </row>
        <row r="336">
          <cell r="M336">
            <v>7.5908474021407697</v>
          </cell>
        </row>
        <row r="337">
          <cell r="M337">
            <v>7.7205007087441073</v>
          </cell>
        </row>
        <row r="338">
          <cell r="M338">
            <v>7.7210043752996542</v>
          </cell>
        </row>
        <row r="339">
          <cell r="M339">
            <v>7.732128152497693</v>
          </cell>
        </row>
        <row r="340">
          <cell r="M340">
            <v>7.7586977040658267</v>
          </cell>
        </row>
        <row r="341">
          <cell r="M341">
            <v>7.7654132581397821</v>
          </cell>
        </row>
        <row r="342">
          <cell r="M342">
            <v>7.7723398140416</v>
          </cell>
        </row>
        <row r="343">
          <cell r="M343">
            <v>7.7696967053880295</v>
          </cell>
        </row>
        <row r="344">
          <cell r="M344">
            <v>7.7485858230310871</v>
          </cell>
        </row>
        <row r="345">
          <cell r="M345">
            <v>7.7824993711045583</v>
          </cell>
        </row>
        <row r="346">
          <cell r="M346">
            <v>7.7551766012292074</v>
          </cell>
        </row>
        <row r="347">
          <cell r="M347">
            <v>7.7664682672790946</v>
          </cell>
        </row>
        <row r="348">
          <cell r="M348">
            <v>7.7590781682118166</v>
          </cell>
        </row>
        <row r="349">
          <cell r="M349">
            <v>7.7650922710190962</v>
          </cell>
        </row>
        <row r="350">
          <cell r="M350">
            <v>7.7805380453891919</v>
          </cell>
        </row>
        <row r="351">
          <cell r="M351">
            <v>7.788596710277937</v>
          </cell>
        </row>
        <row r="352">
          <cell r="M352">
            <v>7.811640595957245</v>
          </cell>
        </row>
        <row r="353">
          <cell r="M353">
            <v>7.814326817586827</v>
          </cell>
        </row>
        <row r="354">
          <cell r="M354">
            <v>7.8706583264542687</v>
          </cell>
        </row>
        <row r="355">
          <cell r="M355">
            <v>7.8771359724270091</v>
          </cell>
        </row>
        <row r="356">
          <cell r="M356">
            <v>7.8944285241674423</v>
          </cell>
        </row>
        <row r="357">
          <cell r="M357">
            <v>7.9169824324478206</v>
          </cell>
        </row>
        <row r="358">
          <cell r="M358">
            <v>7.9097292249467168</v>
          </cell>
        </row>
        <row r="359">
          <cell r="M359">
            <v>8.0243098260344432</v>
          </cell>
        </row>
        <row r="360">
          <cell r="M360">
            <v>8.0539150660924737</v>
          </cell>
        </row>
        <row r="361">
          <cell r="M361">
            <v>8.0935368351288055</v>
          </cell>
        </row>
        <row r="362">
          <cell r="M362">
            <v>8.0854781702400604</v>
          </cell>
        </row>
        <row r="363">
          <cell r="M363">
            <v>8.0831277263141743</v>
          </cell>
        </row>
        <row r="364">
          <cell r="M364">
            <v>8.1780922380089347</v>
          </cell>
        </row>
        <row r="365">
          <cell r="M365">
            <v>8.2801415963130669</v>
          </cell>
        </row>
        <row r="366">
          <cell r="M366">
            <v>8.3110468342098738</v>
          </cell>
        </row>
        <row r="367">
          <cell r="M367">
            <v>8.3337118292094701</v>
          </cell>
        </row>
        <row r="368">
          <cell r="M368">
            <v>8.3716547097273128</v>
          </cell>
        </row>
        <row r="369">
          <cell r="M369">
            <v>8.4374614751734676</v>
          </cell>
        </row>
        <row r="370">
          <cell r="M370">
            <v>8.747889929074864</v>
          </cell>
        </row>
        <row r="371">
          <cell r="M371">
            <v>8.7876795869630477</v>
          </cell>
        </row>
        <row r="372">
          <cell r="M372">
            <v>8.8463744103171571</v>
          </cell>
        </row>
        <row r="373">
          <cell r="M373">
            <v>8.8755870705388613</v>
          </cell>
        </row>
        <row r="374">
          <cell r="M374">
            <v>9.0698831253436794</v>
          </cell>
        </row>
        <row r="375">
          <cell r="M375">
            <v>9.1788445851376839</v>
          </cell>
        </row>
        <row r="376">
          <cell r="M376">
            <v>9.241429546888547</v>
          </cell>
        </row>
        <row r="377">
          <cell r="M377">
            <v>9.5546885218571305</v>
          </cell>
        </row>
        <row r="378">
          <cell r="M378">
            <v>9.5652789242219942</v>
          </cell>
        </row>
        <row r="379">
          <cell r="M379">
            <v>9.6907406185733294</v>
          </cell>
        </row>
        <row r="380">
          <cell r="M380">
            <v>9.998668214053291</v>
          </cell>
        </row>
        <row r="381">
          <cell r="M381">
            <v>10.143751198128506</v>
          </cell>
        </row>
        <row r="382">
          <cell r="M382">
            <v>10.166713696586427</v>
          </cell>
        </row>
        <row r="383">
          <cell r="M383">
            <v>10.222220510038666</v>
          </cell>
        </row>
        <row r="384">
          <cell r="M384">
            <v>10.813175915030618</v>
          </cell>
        </row>
        <row r="385">
          <cell r="M385">
            <v>10.807219471235937</v>
          </cell>
        </row>
        <row r="386">
          <cell r="M386">
            <v>10.926694333303249</v>
          </cell>
        </row>
        <row r="387">
          <cell r="M387">
            <v>11.121425624068291</v>
          </cell>
        </row>
        <row r="388">
          <cell r="M388">
            <v>11.1908149164243</v>
          </cell>
        </row>
        <row r="389">
          <cell r="M389">
            <v>11.230715463625575</v>
          </cell>
        </row>
        <row r="390">
          <cell r="M390">
            <v>11.795912218482197</v>
          </cell>
        </row>
        <row r="391">
          <cell r="M391">
            <v>11.902520484090106</v>
          </cell>
        </row>
        <row r="392">
          <cell r="M392">
            <v>12.015198917315944</v>
          </cell>
        </row>
        <row r="393">
          <cell r="M393">
            <v>12.250128979716838</v>
          </cell>
        </row>
        <row r="394">
          <cell r="M394">
            <v>12.459750035075816</v>
          </cell>
        </row>
        <row r="395">
          <cell r="M395">
            <v>12.381840540516651</v>
          </cell>
        </row>
        <row r="396">
          <cell r="M396">
            <v>12.392973258620401</v>
          </cell>
        </row>
        <row r="397">
          <cell r="M397">
            <v>13.127183196906556</v>
          </cell>
        </row>
        <row r="398">
          <cell r="M398">
            <v>13.230536245940575</v>
          </cell>
        </row>
        <row r="399">
          <cell r="M399">
            <v>13.453419876023304</v>
          </cell>
        </row>
        <row r="400">
          <cell r="M400">
            <v>13.88774317207036</v>
          </cell>
        </row>
        <row r="401">
          <cell r="M401">
            <v>13.88774317207036</v>
          </cell>
        </row>
        <row r="402">
          <cell r="M402">
            <v>13.892207676553381</v>
          </cell>
        </row>
        <row r="403">
          <cell r="M403">
            <v>14.181523854830216</v>
          </cell>
        </row>
        <row r="404">
          <cell r="M404">
            <v>14.900854634530262</v>
          </cell>
        </row>
        <row r="405">
          <cell r="M405">
            <v>15.122241100222372</v>
          </cell>
        </row>
        <row r="406">
          <cell r="M406">
            <v>15.231064413695192</v>
          </cell>
        </row>
        <row r="407">
          <cell r="M407">
            <v>15.360427956071195</v>
          </cell>
        </row>
        <row r="408">
          <cell r="M408">
            <v>16.202044226898607</v>
          </cell>
        </row>
        <row r="409">
          <cell r="M409">
            <v>16.575195233861081</v>
          </cell>
        </row>
        <row r="410">
          <cell r="M410">
            <v>16.717560198175722</v>
          </cell>
        </row>
        <row r="411">
          <cell r="M411">
            <v>16.717560198175722</v>
          </cell>
        </row>
        <row r="412">
          <cell r="M412">
            <v>17.008182027860336</v>
          </cell>
        </row>
        <row r="413">
          <cell r="M413">
            <v>17.365568435884789</v>
          </cell>
        </row>
        <row r="414">
          <cell r="M414">
            <v>17.862680004858849</v>
          </cell>
        </row>
        <row r="415">
          <cell r="M415">
            <v>17.872071433462303</v>
          </cell>
        </row>
        <row r="416">
          <cell r="M416">
            <v>17.960998181142447</v>
          </cell>
        </row>
        <row r="417">
          <cell r="M417">
            <v>18.18174096908913</v>
          </cell>
        </row>
        <row r="418">
          <cell r="M418">
            <v>18.180145286679359</v>
          </cell>
        </row>
        <row r="419">
          <cell r="M419">
            <v>18.329734295377598</v>
          </cell>
        </row>
        <row r="420">
          <cell r="M420">
            <v>19.444680893914274</v>
          </cell>
        </row>
        <row r="421">
          <cell r="M421">
            <v>20.043796626016118</v>
          </cell>
        </row>
        <row r="422">
          <cell r="M422">
            <v>20.758833020369003</v>
          </cell>
        </row>
        <row r="423">
          <cell r="M423">
            <v>20.95054402128395</v>
          </cell>
        </row>
        <row r="424">
          <cell r="M424">
            <v>21.016067001102879</v>
          </cell>
        </row>
        <row r="425">
          <cell r="M425">
            <v>21.407762244598672</v>
          </cell>
        </row>
        <row r="426">
          <cell r="M426">
            <v>21.834001368657717</v>
          </cell>
        </row>
        <row r="427">
          <cell r="M427">
            <v>22.12337471893634</v>
          </cell>
        </row>
        <row r="428">
          <cell r="M428">
            <v>22.782285658422115</v>
          </cell>
        </row>
        <row r="429">
          <cell r="M429">
            <v>23.050151529963809</v>
          </cell>
        </row>
        <row r="430">
          <cell r="M430">
            <v>23.343435330921871</v>
          </cell>
        </row>
        <row r="431">
          <cell r="M431">
            <v>24.002346270407653</v>
          </cell>
        </row>
        <row r="432">
          <cell r="M432">
            <v>24.373839084954525</v>
          </cell>
        </row>
        <row r="433">
          <cell r="M433">
            <v>24.397301789031172</v>
          </cell>
        </row>
        <row r="434">
          <cell r="M434">
            <v>24.522436210773275</v>
          </cell>
        </row>
        <row r="435">
          <cell r="M435">
            <v>25.157884446182404</v>
          </cell>
        </row>
        <row r="436">
          <cell r="M436">
            <v>25.326033825398365</v>
          </cell>
        </row>
        <row r="437">
          <cell r="M437">
            <v>25.548929514126488</v>
          </cell>
        </row>
        <row r="438">
          <cell r="M438">
            <v>25.916511877993937</v>
          </cell>
        </row>
        <row r="439">
          <cell r="M439">
            <v>26.608661648254955</v>
          </cell>
        </row>
        <row r="440">
          <cell r="M440">
            <v>27.678169909082019</v>
          </cell>
        </row>
        <row r="441">
          <cell r="M441">
            <v>27.928438752566226</v>
          </cell>
        </row>
        <row r="442">
          <cell r="M442">
            <v>28.264737510998135</v>
          </cell>
        </row>
        <row r="443">
          <cell r="M443">
            <v>28.483722749046819</v>
          </cell>
        </row>
        <row r="444">
          <cell r="M444">
            <v>30.120246358392798</v>
          </cell>
        </row>
        <row r="445">
          <cell r="M445">
            <v>30.829993156711303</v>
          </cell>
        </row>
        <row r="446">
          <cell r="M446">
            <v>31.172157591162375</v>
          </cell>
        </row>
        <row r="447">
          <cell r="M447">
            <v>35.352429367484596</v>
          </cell>
        </row>
        <row r="448">
          <cell r="M448">
            <v>35.665265421839862</v>
          </cell>
        </row>
        <row r="449">
          <cell r="M449">
            <v>36.081728419200303</v>
          </cell>
        </row>
        <row r="450">
          <cell r="M450">
            <v>37.602893733502775</v>
          </cell>
        </row>
        <row r="451">
          <cell r="M451">
            <v>39.507283214390455</v>
          </cell>
        </row>
        <row r="452">
          <cell r="M452">
            <v>40.308925603675817</v>
          </cell>
        </row>
        <row r="453">
          <cell r="M453">
            <v>40.713657248997933</v>
          </cell>
        </row>
        <row r="454">
          <cell r="M454">
            <v>41.966956691758718</v>
          </cell>
        </row>
        <row r="455">
          <cell r="M455">
            <v>43.560465343630852</v>
          </cell>
        </row>
        <row r="456">
          <cell r="M456">
            <v>44.934988757454285</v>
          </cell>
        </row>
        <row r="457">
          <cell r="M457">
            <v>45.699481865284966</v>
          </cell>
        </row>
        <row r="458">
          <cell r="M458">
            <v>47.84631928829797</v>
          </cell>
        </row>
        <row r="459">
          <cell r="M459">
            <v>48.258871834978976</v>
          </cell>
        </row>
        <row r="460">
          <cell r="M460">
            <v>51.430247336005472</v>
          </cell>
        </row>
        <row r="461">
          <cell r="M461">
            <v>51.868217812102834</v>
          </cell>
        </row>
        <row r="462">
          <cell r="M462">
            <v>52.419591357903997</v>
          </cell>
        </row>
        <row r="463">
          <cell r="M463">
            <v>54.406100303059922</v>
          </cell>
        </row>
        <row r="464">
          <cell r="M464">
            <v>55.176459086909759</v>
          </cell>
        </row>
        <row r="465">
          <cell r="M465">
            <v>55.970280574836238</v>
          </cell>
        </row>
        <row r="466">
          <cell r="M466">
            <v>56.715221429269711</v>
          </cell>
        </row>
        <row r="467">
          <cell r="M467">
            <v>57.366311467396599</v>
          </cell>
        </row>
        <row r="468">
          <cell r="M468">
            <v>59.528790693127377</v>
          </cell>
        </row>
        <row r="469">
          <cell r="M469">
            <v>61.227881513344407</v>
          </cell>
        </row>
        <row r="470">
          <cell r="M470">
            <v>62.35409130902336</v>
          </cell>
        </row>
        <row r="471">
          <cell r="M471">
            <v>83.701241568090708</v>
          </cell>
        </row>
        <row r="472">
          <cell r="M472">
            <v>86.317333072636629</v>
          </cell>
        </row>
        <row r="473">
          <cell r="M473">
            <v>87.764199824029717</v>
          </cell>
        </row>
        <row r="474">
          <cell r="M474">
            <v>89.277544236973313</v>
          </cell>
        </row>
        <row r="475">
          <cell r="M475">
            <v>92.779352820412541</v>
          </cell>
        </row>
        <row r="476">
          <cell r="M476">
            <v>94.499951119366514</v>
          </cell>
        </row>
        <row r="477">
          <cell r="M477">
            <v>98.496431713755001</v>
          </cell>
        </row>
        <row r="478">
          <cell r="M478">
            <v>100</v>
          </cell>
        </row>
        <row r="479">
          <cell r="M479">
            <v>100.925</v>
          </cell>
        </row>
        <row r="480">
          <cell r="M480">
            <v>105.23949999999999</v>
          </cell>
        </row>
        <row r="481">
          <cell r="M481">
            <v>107.2901</v>
          </cell>
        </row>
        <row r="482">
          <cell r="M482">
            <v>109.8338</v>
          </cell>
        </row>
        <row r="483">
          <cell r="M483">
            <v>111.7182</v>
          </cell>
        </row>
        <row r="484">
          <cell r="M484">
            <v>112.45719999999999</v>
          </cell>
        </row>
        <row r="485">
          <cell r="M485">
            <v>115.794</v>
          </cell>
        </row>
        <row r="486">
          <cell r="M486">
            <v>117.32559999999998</v>
          </cell>
        </row>
        <row r="487">
          <cell r="M487">
            <v>118.1383</v>
          </cell>
        </row>
        <row r="488">
          <cell r="M488">
            <v>121.69499999999999</v>
          </cell>
        </row>
        <row r="489">
          <cell r="M489">
            <v>123.04670000000002</v>
          </cell>
        </row>
        <row r="490">
          <cell r="M490">
            <v>123.71780000000001</v>
          </cell>
        </row>
        <row r="491">
          <cell r="M491">
            <v>126.55800000000002</v>
          </cell>
        </row>
        <row r="492">
          <cell r="M492">
            <v>128.73939999999999</v>
          </cell>
        </row>
        <row r="493">
          <cell r="M493">
            <v>129.62260000000001</v>
          </cell>
        </row>
        <row r="494">
          <cell r="M494">
            <v>131.28579999999999</v>
          </cell>
        </row>
        <row r="495">
          <cell r="M495">
            <v>133.40780000000004</v>
          </cell>
        </row>
        <row r="496">
          <cell r="M496">
            <v>134.61680000000001</v>
          </cell>
        </row>
        <row r="497">
          <cell r="M497">
            <v>138.12180000000001</v>
          </cell>
        </row>
        <row r="498">
          <cell r="M498">
            <v>139.99150000000003</v>
          </cell>
        </row>
        <row r="499">
          <cell r="M499">
            <v>146.18559999999999</v>
          </cell>
        </row>
        <row r="500">
          <cell r="M500">
            <v>149.57749999999999</v>
          </cell>
        </row>
        <row r="501">
          <cell r="M501">
            <v>156.51080000000002</v>
          </cell>
        </row>
        <row r="502">
          <cell r="M502">
            <v>158.67220000000003</v>
          </cell>
        </row>
        <row r="503">
          <cell r="M503">
            <v>164.14859999999999</v>
          </cell>
        </row>
        <row r="504">
          <cell r="M504">
            <v>168.01650000000004</v>
          </cell>
        </row>
        <row r="505">
          <cell r="M505">
            <v>174.82700000000003</v>
          </cell>
        </row>
        <row r="506">
          <cell r="M506">
            <v>176.63230000000001</v>
          </cell>
        </row>
        <row r="507">
          <cell r="M507">
            <v>180.4588</v>
          </cell>
        </row>
        <row r="508">
          <cell r="M508">
            <v>185.36250000000001</v>
          </cell>
        </row>
        <row r="509">
          <cell r="M509">
            <v>186.94759999999999</v>
          </cell>
        </row>
        <row r="510">
          <cell r="M510">
            <v>195.1481</v>
          </cell>
        </row>
        <row r="511">
          <cell r="M511">
            <v>206.21800000000002</v>
          </cell>
        </row>
        <row r="512">
          <cell r="M512">
            <v>218.95380000000006</v>
          </cell>
        </row>
        <row r="513">
          <cell r="M513">
            <v>231.19720000000004</v>
          </cell>
        </row>
        <row r="514">
          <cell r="M514">
            <v>238.36670000000004</v>
          </cell>
        </row>
        <row r="515">
          <cell r="M515">
            <v>248.72650000000002</v>
          </cell>
        </row>
        <row r="516">
          <cell r="M516">
            <v>251.96820000000005</v>
          </cell>
        </row>
        <row r="517">
          <cell r="M517">
            <v>259.19360000000006</v>
          </cell>
        </row>
        <row r="518">
          <cell r="M518">
            <v>262.82700000000006</v>
          </cell>
        </row>
        <row r="519">
          <cell r="M519">
            <v>263.02590000000004</v>
          </cell>
        </row>
        <row r="520">
          <cell r="M520">
            <v>272.98220000000003</v>
          </cell>
        </row>
        <row r="521">
          <cell r="M521">
            <v>276.73220000000003</v>
          </cell>
        </row>
        <row r="522">
          <cell r="M522">
            <v>280.33460000000008</v>
          </cell>
        </row>
        <row r="523">
          <cell r="M523">
            <v>292.30520000000007</v>
          </cell>
        </row>
        <row r="524">
          <cell r="M524">
            <v>297.86620000000005</v>
          </cell>
        </row>
        <row r="525">
          <cell r="M525">
            <v>306.74329999999998</v>
          </cell>
        </row>
        <row r="526">
          <cell r="M526">
            <v>317.15210000000002</v>
          </cell>
        </row>
        <row r="527">
          <cell r="M527">
            <v>331.42649999999992</v>
          </cell>
        </row>
        <row r="528">
          <cell r="M528">
            <v>343.31550000000004</v>
          </cell>
        </row>
        <row r="529">
          <cell r="M529">
            <v>365.3793</v>
          </cell>
        </row>
        <row r="530">
          <cell r="M530">
            <v>378.46850000000001</v>
          </cell>
        </row>
        <row r="531">
          <cell r="M531">
            <v>384.56889999999999</v>
          </cell>
        </row>
        <row r="532">
          <cell r="M532">
            <v>405.69170000000003</v>
          </cell>
        </row>
        <row r="533">
          <cell r="M533">
            <v>418.29420000000005</v>
          </cell>
        </row>
        <row r="534">
          <cell r="M534">
            <v>426.74220000000008</v>
          </cell>
        </row>
        <row r="535">
          <cell r="M535">
            <v>451.79610000000008</v>
          </cell>
        </row>
        <row r="536">
          <cell r="M536">
            <v>461.72730000000007</v>
          </cell>
        </row>
        <row r="537">
          <cell r="M537">
            <v>466.81770000000012</v>
          </cell>
        </row>
        <row r="538">
          <cell r="M538">
            <v>491.90920000000011</v>
          </cell>
        </row>
        <row r="539">
          <cell r="M539">
            <v>500.75780000000003</v>
          </cell>
        </row>
        <row r="540">
          <cell r="M540">
            <v>514.07620000000009</v>
          </cell>
        </row>
        <row r="541">
          <cell r="M541">
            <v>543.63060000000007</v>
          </cell>
        </row>
        <row r="542">
          <cell r="M542">
            <v>561.81370000000015</v>
          </cell>
        </row>
        <row r="543">
          <cell r="M543">
            <v>593.58990000000006</v>
          </cell>
        </row>
      </sheetData>
      <sheetData sheetId="5" refreshError="1">
        <row r="2">
          <cell r="I2">
            <v>1.1123989757738036E-8</v>
          </cell>
        </row>
        <row r="3">
          <cell r="I3">
            <v>1.1627939265940141E-8</v>
          </cell>
        </row>
        <row r="4">
          <cell r="I4">
            <v>1.2085513052528601E-8</v>
          </cell>
        </row>
        <row r="5">
          <cell r="I5">
            <v>1.2706947722152091E-8</v>
          </cell>
        </row>
        <row r="6">
          <cell r="I6">
            <v>1.3674654446491144E-8</v>
          </cell>
        </row>
        <row r="7">
          <cell r="I7">
            <v>1.4725837469734866E-8</v>
          </cell>
        </row>
        <row r="8">
          <cell r="I8">
            <v>1.7638232787074857E-8</v>
          </cell>
        </row>
        <row r="9">
          <cell r="I9">
            <v>1.9394326778846742E-8</v>
          </cell>
        </row>
        <row r="10">
          <cell r="I10">
            <v>2.0519710956672361E-8</v>
          </cell>
        </row>
        <row r="11">
          <cell r="I11">
            <v>2.1227713639974729E-8</v>
          </cell>
        </row>
        <row r="12">
          <cell r="I12">
            <v>2.2139769498377385E-8</v>
          </cell>
        </row>
        <row r="13">
          <cell r="I13">
            <v>2.3660893167306548E-8</v>
          </cell>
        </row>
        <row r="14">
          <cell r="I14">
            <v>2.7751231813634348E-8</v>
          </cell>
        </row>
        <row r="15">
          <cell r="I15">
            <v>2.9751571272571675E-8</v>
          </cell>
        </row>
        <row r="16">
          <cell r="I16">
            <v>3.1074825195949074E-8</v>
          </cell>
        </row>
        <row r="17">
          <cell r="I17">
            <v>3.2660874875137352E-8</v>
          </cell>
        </row>
        <row r="18">
          <cell r="I18">
            <v>3.4382960004392552E-8</v>
          </cell>
        </row>
        <row r="19">
          <cell r="I19">
            <v>3.6680104081657511E-8</v>
          </cell>
        </row>
        <row r="20">
          <cell r="I20">
            <v>4.3036669657507791E-8</v>
          </cell>
        </row>
        <row r="21">
          <cell r="I21">
            <v>4.8691415979604164E-8</v>
          </cell>
        </row>
        <row r="22">
          <cell r="I22">
            <v>5.1746030176559229E-8</v>
          </cell>
        </row>
        <row r="23">
          <cell r="I23">
            <v>5.3987523387887896E-8</v>
          </cell>
        </row>
        <row r="24">
          <cell r="I24">
            <v>5.7753231982919934E-8</v>
          </cell>
        </row>
        <row r="25">
          <cell r="I25">
            <v>6.3927386387089899E-8</v>
          </cell>
        </row>
        <row r="26">
          <cell r="I26">
            <v>7.4497959200237841E-8</v>
          </cell>
        </row>
        <row r="27">
          <cell r="I27">
            <v>7.869650786366402E-8</v>
          </cell>
        </row>
        <row r="28">
          <cell r="I28">
            <v>8.2143769836948365E-8</v>
          </cell>
        </row>
        <row r="29">
          <cell r="I29">
            <v>8.5195292319129566E-8</v>
          </cell>
        </row>
        <row r="30">
          <cell r="I30">
            <v>8.7328575513359704E-8</v>
          </cell>
        </row>
        <row r="31">
          <cell r="I31">
            <v>9.0982982376518747E-8</v>
          </cell>
        </row>
        <row r="32">
          <cell r="I32">
            <v>1.0555423410754106E-7</v>
          </cell>
        </row>
        <row r="33">
          <cell r="I33">
            <v>1.1275174610198667E-7</v>
          </cell>
        </row>
        <row r="34">
          <cell r="I34">
            <v>1.1436252949936886E-7</v>
          </cell>
        </row>
        <row r="35">
          <cell r="I35">
            <v>1.1456967438924305E-7</v>
          </cell>
        </row>
        <row r="36">
          <cell r="I36">
            <v>1.1524366821002892E-7</v>
          </cell>
        </row>
        <row r="37">
          <cell r="I37">
            <v>1.1751607856910018E-7</v>
          </cell>
        </row>
        <row r="38">
          <cell r="I38">
            <v>1.3154318849985537E-7</v>
          </cell>
        </row>
        <row r="39">
          <cell r="I39">
            <v>1.3491006588900929E-7</v>
          </cell>
        </row>
        <row r="40">
          <cell r="I40">
            <v>1.3766478375286254E-7</v>
          </cell>
        </row>
        <row r="41">
          <cell r="I41">
            <v>1.406792056577527E-7</v>
          </cell>
        </row>
        <row r="42">
          <cell r="I42">
            <v>1.4328552121244244E-7</v>
          </cell>
        </row>
        <row r="43">
          <cell r="I43">
            <v>1.4667404060501607E-7</v>
          </cell>
        </row>
        <row r="44">
          <cell r="I44">
            <v>1.6954963821966451E-7</v>
          </cell>
        </row>
        <row r="45">
          <cell r="I45">
            <v>1.7434179611974615E-7</v>
          </cell>
        </row>
        <row r="46">
          <cell r="I46">
            <v>1.7698212053695245E-7</v>
          </cell>
        </row>
        <row r="47">
          <cell r="I47">
            <v>1.7891753398563026E-7</v>
          </cell>
        </row>
        <row r="48">
          <cell r="I48">
            <v>1.8321501752183259E-7</v>
          </cell>
        </row>
        <row r="49">
          <cell r="I49">
            <v>1.9051146438905385E-7</v>
          </cell>
        </row>
        <row r="50">
          <cell r="I50">
            <v>2.2606618429288569E-7</v>
          </cell>
        </row>
        <row r="51">
          <cell r="I51">
            <v>2.3642342878661053E-7</v>
          </cell>
        </row>
        <row r="52">
          <cell r="I52">
            <v>2.4597682743903175E-7</v>
          </cell>
        </row>
        <row r="53">
          <cell r="I53">
            <v>2.5500463457983055E-7</v>
          </cell>
        </row>
        <row r="54">
          <cell r="I54">
            <v>2.6220833000382461E-7</v>
          </cell>
        </row>
        <row r="55">
          <cell r="I55">
            <v>2.7506986346468907E-7</v>
          </cell>
        </row>
        <row r="56">
          <cell r="I56">
            <v>3.2744351174042035E-7</v>
          </cell>
        </row>
        <row r="57">
          <cell r="I57">
            <v>3.4512812024910893E-7</v>
          </cell>
        </row>
        <row r="58">
          <cell r="I58">
            <v>3.6253447442811542E-7</v>
          </cell>
        </row>
        <row r="59">
          <cell r="I59">
            <v>3.8553683234850715E-7</v>
          </cell>
        </row>
        <row r="60">
          <cell r="I60">
            <v>4.0887927889406627E-7</v>
          </cell>
        </row>
        <row r="61">
          <cell r="I61">
            <v>4.3426225719062821E-7</v>
          </cell>
        </row>
        <row r="62">
          <cell r="I62">
            <v>5.2778662911157758E-7</v>
          </cell>
        </row>
        <row r="63">
          <cell r="I63">
            <v>5.4710984645061608E-7</v>
          </cell>
        </row>
        <row r="64">
          <cell r="I64">
            <v>5.6497995784575924E-7</v>
          </cell>
        </row>
        <row r="65">
          <cell r="I65">
            <v>6.2264043838545391E-7</v>
          </cell>
        </row>
        <row r="66">
          <cell r="I66">
            <v>7.2911909521049304E-7</v>
          </cell>
        </row>
        <row r="67">
          <cell r="I67">
            <v>8.5117999449773631E-7</v>
          </cell>
        </row>
        <row r="68">
          <cell r="I68">
            <v>1.1420794376065644E-6</v>
          </cell>
        </row>
        <row r="69">
          <cell r="I69">
            <v>1.2785477277417926E-6</v>
          </cell>
        </row>
        <row r="70">
          <cell r="I70">
            <v>1.4118006345118094E-6</v>
          </cell>
        </row>
        <row r="71">
          <cell r="I71">
            <v>1.5362730713229602E-6</v>
          </cell>
        </row>
        <row r="72">
          <cell r="I72">
            <v>1.687148752306178E-6</v>
          </cell>
        </row>
        <row r="73">
          <cell r="I73">
            <v>1.8946028136581005E-6</v>
          </cell>
        </row>
        <row r="74">
          <cell r="I74">
            <v>2.4909945936102048E-6</v>
          </cell>
        </row>
        <row r="75">
          <cell r="I75">
            <v>2.694120254278181E-6</v>
          </cell>
        </row>
        <row r="76">
          <cell r="I76">
            <v>3.0002000169285587E-6</v>
          </cell>
        </row>
        <row r="77">
          <cell r="I77">
            <v>3.2697975452428358E-6</v>
          </cell>
        </row>
        <row r="78">
          <cell r="I78">
            <v>3.5860799666482261E-6</v>
          </cell>
        </row>
        <row r="79">
          <cell r="I79">
            <v>4.008717376287686E-6</v>
          </cell>
        </row>
        <row r="80">
          <cell r="I80">
            <v>5.9781396874825497E-6</v>
          </cell>
        </row>
        <row r="81">
          <cell r="I81">
            <v>7.0957945783725746E-6</v>
          </cell>
        </row>
        <row r="82">
          <cell r="I82">
            <v>8.2833222231605532E-6</v>
          </cell>
        </row>
        <row r="83">
          <cell r="I83">
            <v>9.0803662919612157E-6</v>
          </cell>
        </row>
        <row r="84">
          <cell r="I84">
            <v>1.010063216746251E-5</v>
          </cell>
        </row>
        <row r="85">
          <cell r="I85">
            <v>1.1624847551165883E-5</v>
          </cell>
        </row>
        <row r="86">
          <cell r="I86">
            <v>1.6222227420470068E-5</v>
          </cell>
        </row>
        <row r="87">
          <cell r="I87">
            <v>2.0145613468988575E-5</v>
          </cell>
        </row>
        <row r="88">
          <cell r="I88">
            <v>2.3738186036662704E-5</v>
          </cell>
        </row>
        <row r="89">
          <cell r="I89">
            <v>2.7210181728141218E-5</v>
          </cell>
        </row>
        <row r="90">
          <cell r="I90">
            <v>3.0907872598139735E-5</v>
          </cell>
        </row>
        <row r="91">
          <cell r="I91">
            <v>3.6531701772493679E-5</v>
          </cell>
        </row>
        <row r="92">
          <cell r="I92">
            <v>5.6893735275679574E-5</v>
          </cell>
        </row>
        <row r="93">
          <cell r="I93">
            <v>6.3522371751663354E-5</v>
          </cell>
        </row>
        <row r="94">
          <cell r="I94">
            <v>7.0358153117521842E-5</v>
          </cell>
        </row>
        <row r="95">
          <cell r="I95">
            <v>7.667452640130688E-5</v>
          </cell>
        </row>
        <row r="96">
          <cell r="I96">
            <v>8.7062688042774286E-5</v>
          </cell>
        </row>
        <row r="97">
          <cell r="I97">
            <v>1.0304685342562748E-4</v>
          </cell>
        </row>
        <row r="98">
          <cell r="I98">
            <v>1.4079669081917413E-4</v>
          </cell>
        </row>
        <row r="99">
          <cell r="I99">
            <v>1.7446546471071598E-4</v>
          </cell>
        </row>
        <row r="100">
          <cell r="I100">
            <v>2.0324932925894847E-4</v>
          </cell>
        </row>
        <row r="101">
          <cell r="I101">
            <v>2.0699030413578635E-4</v>
          </cell>
        </row>
        <row r="102">
          <cell r="I102">
            <v>2.0584636966931532E-4</v>
          </cell>
        </row>
        <row r="103">
          <cell r="I103">
            <v>2.0760864709063552E-4</v>
          </cell>
        </row>
        <row r="104">
          <cell r="I104">
            <v>2.6369235309546248E-4</v>
          </cell>
        </row>
        <row r="105">
          <cell r="I105">
            <v>2.6721690793810331E-4</v>
          </cell>
        </row>
        <row r="106">
          <cell r="I106">
            <v>2.6969027975750032E-4</v>
          </cell>
        </row>
        <row r="107">
          <cell r="I107">
            <v>2.7012311982589496E-4</v>
          </cell>
        </row>
        <row r="108">
          <cell r="I108">
            <v>2.6913377109813588E-4</v>
          </cell>
        </row>
        <row r="109">
          <cell r="I109">
            <v>2.7200906583818492E-4</v>
          </cell>
        </row>
        <row r="110">
          <cell r="I110">
            <v>3.1198493786918901E-4</v>
          </cell>
        </row>
        <row r="111">
          <cell r="I111">
            <v>3.1949780477060733E-4</v>
          </cell>
        </row>
        <row r="112">
          <cell r="I112">
            <v>3.2973138067336234E-4</v>
          </cell>
        </row>
        <row r="113">
          <cell r="I113">
            <v>3.3851185063222199E-4</v>
          </cell>
        </row>
        <row r="114">
          <cell r="I114">
            <v>3.4481894877168415E-4</v>
          </cell>
        </row>
        <row r="115">
          <cell r="I115">
            <v>3.570312221299569E-4</v>
          </cell>
        </row>
        <row r="116">
          <cell r="I116">
            <v>4.3324199131512705E-4</v>
          </cell>
        </row>
        <row r="117">
          <cell r="I117">
            <v>4.4737112783343227E-4</v>
          </cell>
        </row>
        <row r="118">
          <cell r="I118">
            <v>4.5952156689621992E-4</v>
          </cell>
        </row>
        <row r="119">
          <cell r="I119">
            <v>4.6963147420800503E-4</v>
          </cell>
        </row>
        <row r="120">
          <cell r="I120">
            <v>4.7828827557589489E-4</v>
          </cell>
        </row>
        <row r="121">
          <cell r="I121">
            <v>5.0023945047304339E-4</v>
          </cell>
        </row>
        <row r="122">
          <cell r="I122">
            <v>5.6176457448054275E-4</v>
          </cell>
        </row>
        <row r="123">
          <cell r="I123">
            <v>5.8866249301648365E-4</v>
          </cell>
        </row>
        <row r="124">
          <cell r="I124">
            <v>6.1741544041697466E-4</v>
          </cell>
        </row>
        <row r="125">
          <cell r="I125">
            <v>6.3998495826897417E-4</v>
          </cell>
        </row>
        <row r="126">
          <cell r="I126">
            <v>6.7121127748886165E-4</v>
          </cell>
        </row>
        <row r="127">
          <cell r="I127">
            <v>7.2717131490271944E-4</v>
          </cell>
        </row>
        <row r="128">
          <cell r="I128">
            <v>1.0304685342562749E-3</v>
          </cell>
        </row>
        <row r="129">
          <cell r="I129">
            <v>1.1510454104518783E-3</v>
          </cell>
        </row>
        <row r="130">
          <cell r="I130">
            <v>1.2002036753623929E-3</v>
          </cell>
        </row>
        <row r="131">
          <cell r="I131">
            <v>1.2657480285764161E-3</v>
          </cell>
        </row>
        <row r="132">
          <cell r="I132">
            <v>1.3730305312427591E-3</v>
          </cell>
        </row>
        <row r="133">
          <cell r="I133">
            <v>1.5903780798722726E-3</v>
          </cell>
        </row>
        <row r="134">
          <cell r="I134">
            <v>2.0436234657767688E-3</v>
          </cell>
        </row>
        <row r="135">
          <cell r="I135">
            <v>2.3011633064714838E-3</v>
          </cell>
        </row>
        <row r="136">
          <cell r="I136">
            <v>2.5352061148819268E-3</v>
          </cell>
        </row>
        <row r="137">
          <cell r="I137">
            <v>2.8252089607062217E-3</v>
          </cell>
        </row>
        <row r="138">
          <cell r="I138">
            <v>3.2608315723975166E-3</v>
          </cell>
        </row>
        <row r="139">
          <cell r="I139">
            <v>3.6030843979065804E-3</v>
          </cell>
        </row>
        <row r="140">
          <cell r="I140">
            <v>4.9578738119812858E-3</v>
          </cell>
        </row>
        <row r="141">
          <cell r="I141">
            <v>5.2769387766834876E-3</v>
          </cell>
        </row>
        <row r="142">
          <cell r="I142">
            <v>5.5703425087594684E-3</v>
          </cell>
        </row>
        <row r="143">
          <cell r="I143">
            <v>5.809950403763575E-3</v>
          </cell>
        </row>
        <row r="144">
          <cell r="I144">
            <v>6.233515327835293E-3</v>
          </cell>
        </row>
        <row r="145">
          <cell r="I145">
            <v>7.5345089048380869E-3</v>
          </cell>
        </row>
        <row r="146">
          <cell r="I146">
            <v>1.2333468577423144E-2</v>
          </cell>
        </row>
        <row r="147">
          <cell r="I147">
            <v>2.2215516510346412E-2</v>
          </cell>
        </row>
        <row r="148">
          <cell r="I148">
            <v>4.3894930168527975E-2</v>
          </cell>
        </row>
        <row r="149">
          <cell r="I149">
            <v>0.12333839303305555</v>
          </cell>
        </row>
        <row r="150">
          <cell r="I150">
            <v>0.17473320299764725</v>
          </cell>
        </row>
        <row r="151">
          <cell r="I151">
            <v>0.19432107795456574</v>
          </cell>
        </row>
        <row r="152">
          <cell r="I152">
            <v>0.21483583794776126</v>
          </cell>
        </row>
        <row r="153">
          <cell r="I153">
            <v>0.22925436435368521</v>
          </cell>
        </row>
        <row r="154">
          <cell r="I154">
            <v>0.30794591753117756</v>
          </cell>
        </row>
        <row r="155">
          <cell r="I155">
            <v>0.48125941195620553</v>
          </cell>
        </row>
        <row r="156">
          <cell r="I156">
            <v>0.72792260166455436</v>
          </cell>
        </row>
        <row r="157">
          <cell r="I157">
            <v>1.5195963587901939</v>
          </cell>
        </row>
        <row r="158">
          <cell r="I158">
            <v>1.7339851387195713</v>
          </cell>
        </row>
        <row r="159">
          <cell r="I159">
            <v>1.8903022417501949</v>
          </cell>
        </row>
        <row r="160">
          <cell r="I160">
            <v>2.1212439763077415</v>
          </cell>
        </row>
        <row r="161">
          <cell r="I161">
            <v>2.3177902137347184</v>
          </cell>
        </row>
        <row r="162">
          <cell r="I162">
            <v>2.5704269809989566</v>
          </cell>
        </row>
        <row r="163">
          <cell r="I163">
            <v>3.0199310108040045</v>
          </cell>
        </row>
        <row r="164">
          <cell r="I164">
            <v>3.2826561866627975</v>
          </cell>
        </row>
        <row r="165">
          <cell r="I165">
            <v>3.4396530187164527</v>
          </cell>
        </row>
        <row r="166">
          <cell r="I166">
            <v>3.4829336467796121</v>
          </cell>
        </row>
        <row r="167">
          <cell r="I167">
            <v>3.6139952042389436</v>
          </cell>
        </row>
        <row r="168">
          <cell r="I168">
            <v>4.6956376724675835</v>
          </cell>
        </row>
        <row r="169">
          <cell r="I169">
            <v>5.4149161008732252</v>
          </cell>
        </row>
        <row r="170">
          <cell r="I170">
            <v>5.7387138053081665</v>
          </cell>
        </row>
        <row r="171">
          <cell r="I171">
            <v>5.8699353199176425</v>
          </cell>
        </row>
        <row r="172">
          <cell r="I172">
            <v>5.9271599903819725</v>
          </cell>
        </row>
        <row r="173">
          <cell r="I173">
            <v>5.9084427821879375</v>
          </cell>
        </row>
        <row r="174">
          <cell r="I174">
            <v>5.8561556779207873</v>
          </cell>
        </row>
        <row r="175">
          <cell r="I175">
            <v>5.8829707168409078</v>
          </cell>
        </row>
        <row r="176">
          <cell r="I176">
            <v>5.9522310520400978</v>
          </cell>
        </row>
        <row r="177">
          <cell r="I177">
            <v>5.9824063019268028</v>
          </cell>
        </row>
        <row r="178">
          <cell r="I178">
            <v>5.9789683340122313</v>
          </cell>
        </row>
        <row r="179">
          <cell r="I179">
            <v>5.9497706000430775</v>
          </cell>
        </row>
        <row r="180">
          <cell r="I180">
            <v>5.9084961012379855</v>
          </cell>
        </row>
        <row r="181">
          <cell r="I181">
            <v>6.0597111488020294</v>
          </cell>
        </row>
        <row r="182">
          <cell r="I182">
            <v>6.2007644740777028</v>
          </cell>
        </row>
        <row r="183">
          <cell r="I183">
            <v>6.2484294831937914</v>
          </cell>
        </row>
        <row r="184">
          <cell r="I184">
            <v>6.2647784369148489</v>
          </cell>
        </row>
        <row r="185">
          <cell r="I185">
            <v>6.2426177067385273</v>
          </cell>
        </row>
        <row r="186">
          <cell r="I186">
            <v>6.1706758676473257</v>
          </cell>
        </row>
        <row r="187">
          <cell r="I187">
            <v>6.1895663627540189</v>
          </cell>
        </row>
        <row r="188">
          <cell r="I188">
            <v>6.2257400057711569</v>
          </cell>
        </row>
        <row r="189">
          <cell r="I189">
            <v>6.2432786407964169</v>
          </cell>
        </row>
        <row r="190">
          <cell r="I190">
            <v>6.2387187512037459</v>
          </cell>
        </row>
        <row r="191">
          <cell r="I191">
            <v>6.1717922352577119</v>
          </cell>
        </row>
        <row r="192">
          <cell r="I192">
            <v>6.0864328793845655</v>
          </cell>
        </row>
        <row r="193">
          <cell r="I193">
            <v>6.1321872892072564</v>
          </cell>
        </row>
        <row r="194">
          <cell r="I194">
            <v>6.1845177152025705</v>
          </cell>
        </row>
        <row r="195">
          <cell r="I195">
            <v>6.1873091896353074</v>
          </cell>
        </row>
        <row r="196">
          <cell r="I196">
            <v>6.1835068748787378</v>
          </cell>
        </row>
        <row r="197">
          <cell r="I197">
            <v>6.1398274647537594</v>
          </cell>
        </row>
        <row r="198">
          <cell r="I198">
            <v>6.0418170534431139</v>
          </cell>
        </row>
        <row r="199">
          <cell r="I199">
            <v>6.0300990813814588</v>
          </cell>
        </row>
        <row r="200">
          <cell r="I200">
            <v>6.0382491203440489</v>
          </cell>
        </row>
        <row r="201">
          <cell r="I201">
            <v>6.0334415193313609</v>
          </cell>
        </row>
        <row r="202">
          <cell r="I202">
            <v>6.0334159706198793</v>
          </cell>
        </row>
        <row r="203">
          <cell r="I203">
            <v>5.9773509894940995</v>
          </cell>
        </row>
        <row r="204">
          <cell r="I204">
            <v>5.9042572367591459</v>
          </cell>
        </row>
        <row r="205">
          <cell r="I205">
            <v>5.9368407304063666</v>
          </cell>
        </row>
        <row r="206">
          <cell r="I206">
            <v>5.9718480192036978</v>
          </cell>
        </row>
        <row r="207">
          <cell r="I207">
            <v>6.0038505573681</v>
          </cell>
        </row>
        <row r="208">
          <cell r="I208">
            <v>6.0045425942051862</v>
          </cell>
        </row>
        <row r="209">
          <cell r="I209">
            <v>5.9641223110144095</v>
          </cell>
        </row>
        <row r="210">
          <cell r="I210">
            <v>5.9056790780937662</v>
          </cell>
        </row>
        <row r="211">
          <cell r="I211">
            <v>5.9417005396555593</v>
          </cell>
        </row>
        <row r="212">
          <cell r="I212">
            <v>5.9445075654778936</v>
          </cell>
        </row>
        <row r="213">
          <cell r="I213">
            <v>5.9424059062551571</v>
          </cell>
        </row>
        <row r="214">
          <cell r="I214">
            <v>5.9259758631454833</v>
          </cell>
        </row>
        <row r="215">
          <cell r="I215">
            <v>5.865413197985422</v>
          </cell>
        </row>
        <row r="216">
          <cell r="I216">
            <v>5.8200142484963857</v>
          </cell>
        </row>
        <row r="217">
          <cell r="I217">
            <v>5.8854133958212449</v>
          </cell>
        </row>
        <row r="218">
          <cell r="I218">
            <v>5.923564286944341</v>
          </cell>
        </row>
        <row r="219">
          <cell r="I219">
            <v>5.9314210711316662</v>
          </cell>
        </row>
        <row r="220">
          <cell r="I220">
            <v>5.9018667660153143</v>
          </cell>
        </row>
        <row r="221">
          <cell r="I221">
            <v>5.8379461115157527</v>
          </cell>
        </row>
        <row r="222">
          <cell r="I222">
            <v>5.7632750035502038</v>
          </cell>
        </row>
        <row r="223">
          <cell r="I223">
            <v>5.7663786165884314</v>
          </cell>
        </row>
        <row r="224">
          <cell r="I224">
            <v>5.7825242914311801</v>
          </cell>
        </row>
        <row r="225">
          <cell r="I225">
            <v>5.7722070552468345</v>
          </cell>
        </row>
        <row r="226">
          <cell r="I226">
            <v>5.7406954966682946</v>
          </cell>
        </row>
        <row r="227">
          <cell r="I227">
            <v>5.6893359217092758</v>
          </cell>
        </row>
        <row r="228">
          <cell r="I228">
            <v>5.619617931330505</v>
          </cell>
        </row>
        <row r="229">
          <cell r="I229">
            <v>5.6458609012761496</v>
          </cell>
        </row>
        <row r="230">
          <cell r="I230">
            <v>5.6666497767272697</v>
          </cell>
        </row>
        <row r="231">
          <cell r="I231">
            <v>5.6786576711235623</v>
          </cell>
        </row>
        <row r="232">
          <cell r="I232">
            <v>5.6694756863798297</v>
          </cell>
        </row>
        <row r="233">
          <cell r="I233">
            <v>5.6268526599339328</v>
          </cell>
        </row>
        <row r="234">
          <cell r="I234">
            <v>5.5514639664198171</v>
          </cell>
        </row>
        <row r="235">
          <cell r="I235">
            <v>5.5487591354434089</v>
          </cell>
        </row>
        <row r="236">
          <cell r="I236">
            <v>5.553115746157772</v>
          </cell>
        </row>
        <row r="237">
          <cell r="I237">
            <v>5.5480482147760988</v>
          </cell>
        </row>
        <row r="238">
          <cell r="I238">
            <v>5.532280216537858</v>
          </cell>
        </row>
        <row r="239">
          <cell r="I239">
            <v>5.4848284836219632</v>
          </cell>
        </row>
        <row r="240">
          <cell r="I240">
            <v>5.4451368941151799</v>
          </cell>
        </row>
        <row r="241">
          <cell r="I241">
            <v>5.4826368485022696</v>
          </cell>
        </row>
        <row r="242">
          <cell r="I242">
            <v>5.5089497997011021</v>
          </cell>
        </row>
        <row r="243">
          <cell r="I243">
            <v>5.5070425328483328</v>
          </cell>
        </row>
        <row r="244">
          <cell r="I244">
            <v>5.496342065991767</v>
          </cell>
        </row>
        <row r="245">
          <cell r="I245">
            <v>5.4488592302966765</v>
          </cell>
        </row>
        <row r="246">
          <cell r="I246">
            <v>5.3779948803418671</v>
          </cell>
        </row>
        <row r="247">
          <cell r="I247">
            <v>5.4074736501373168</v>
          </cell>
        </row>
        <row r="248">
          <cell r="I248">
            <v>5.4101607080970426</v>
          </cell>
        </row>
        <row r="249">
          <cell r="I249">
            <v>5.4064628098134841</v>
          </cell>
        </row>
        <row r="250">
          <cell r="I250">
            <v>5.3892018781738926</v>
          </cell>
        </row>
        <row r="251">
          <cell r="I251">
            <v>5.3376134756250835</v>
          </cell>
        </row>
        <row r="252">
          <cell r="I252">
            <v>5.302299602289974</v>
          </cell>
        </row>
        <row r="253">
          <cell r="I253">
            <v>5.3711833716981978</v>
          </cell>
        </row>
        <row r="254">
          <cell r="I254">
            <v>5.3843698392632664</v>
          </cell>
        </row>
        <row r="255">
          <cell r="I255">
            <v>5.3820415740778245</v>
          </cell>
        </row>
        <row r="256">
          <cell r="I256">
            <v>5.3702780586609187</v>
          </cell>
        </row>
        <row r="257">
          <cell r="I257">
            <v>5.3191250950208389</v>
          </cell>
        </row>
        <row r="258">
          <cell r="I258">
            <v>5.2488783573957551</v>
          </cell>
        </row>
        <row r="259">
          <cell r="I259">
            <v>5.2670945886820464</v>
          </cell>
        </row>
        <row r="260">
          <cell r="I260">
            <v>5.2559153611885874</v>
          </cell>
        </row>
        <row r="261">
          <cell r="I261">
            <v>5.2512654956989593</v>
          </cell>
        </row>
        <row r="262">
          <cell r="I262">
            <v>5.2362828426353891</v>
          </cell>
        </row>
        <row r="263">
          <cell r="I263">
            <v>5.1796391276538767</v>
          </cell>
        </row>
        <row r="264">
          <cell r="I264">
            <v>5.1229498693171136</v>
          </cell>
        </row>
        <row r="265">
          <cell r="I265">
            <v>5.1655284632213032</v>
          </cell>
        </row>
        <row r="266">
          <cell r="I266">
            <v>5.2086302503040933</v>
          </cell>
        </row>
        <row r="267">
          <cell r="I267">
            <v>5.1990617024475094</v>
          </cell>
        </row>
        <row r="268">
          <cell r="I268">
            <v>5.1866328097185432</v>
          </cell>
        </row>
        <row r="269">
          <cell r="I269">
            <v>5.1201206272239261</v>
          </cell>
        </row>
        <row r="270">
          <cell r="I270">
            <v>5.0474189916695371</v>
          </cell>
        </row>
        <row r="271">
          <cell r="I271">
            <v>5.0441698620572186</v>
          </cell>
        </row>
        <row r="272">
          <cell r="I272">
            <v>5.0519644406861541</v>
          </cell>
        </row>
        <row r="273">
          <cell r="I273">
            <v>5.0472579237058488</v>
          </cell>
        </row>
        <row r="274">
          <cell r="I274">
            <v>5.0310233837796865</v>
          </cell>
        </row>
        <row r="275">
          <cell r="I275">
            <v>4.9620540817286773</v>
          </cell>
        </row>
        <row r="276">
          <cell r="I276">
            <v>4.9133093618491106</v>
          </cell>
        </row>
        <row r="277">
          <cell r="I277">
            <v>4.9598368978975014</v>
          </cell>
        </row>
        <row r="278">
          <cell r="I278">
            <v>4.9775799226146145</v>
          </cell>
        </row>
        <row r="279">
          <cell r="I279">
            <v>4.9734776882015241</v>
          </cell>
        </row>
        <row r="280">
          <cell r="I280">
            <v>4.951887916186136</v>
          </cell>
        </row>
        <row r="281">
          <cell r="I281">
            <v>4.8727524485925846</v>
          </cell>
        </row>
        <row r="282">
          <cell r="I282">
            <v>4.8146435705482871</v>
          </cell>
        </row>
        <row r="283">
          <cell r="I283">
            <v>4.8388026542878766</v>
          </cell>
        </row>
        <row r="284">
          <cell r="I284">
            <v>4.8423328197264919</v>
          </cell>
        </row>
        <row r="285">
          <cell r="I285">
            <v>4.8121075832303646</v>
          </cell>
        </row>
        <row r="286">
          <cell r="I286">
            <v>4.7979758133404822</v>
          </cell>
        </row>
        <row r="287">
          <cell r="I287">
            <v>4.6067692566131333</v>
          </cell>
        </row>
        <row r="288">
          <cell r="I288">
            <v>4.423597214239936</v>
          </cell>
        </row>
        <row r="289">
          <cell r="I289">
            <v>4.604978625182345</v>
          </cell>
        </row>
        <row r="290">
          <cell r="I290">
            <v>4.8557547797626066</v>
          </cell>
        </row>
        <row r="291">
          <cell r="I291">
            <v>4.8913263618396163</v>
          </cell>
        </row>
        <row r="292">
          <cell r="I292">
            <v>4.8479268767273913</v>
          </cell>
        </row>
        <row r="293">
          <cell r="I293">
            <v>4.6973860929837494</v>
          </cell>
        </row>
        <row r="294">
          <cell r="I294">
            <v>4.5439394210124764</v>
          </cell>
        </row>
        <row r="295">
          <cell r="I295">
            <v>4.6083654956739544</v>
          </cell>
        </row>
        <row r="296">
          <cell r="I296">
            <v>4.6455833034212048</v>
          </cell>
        </row>
        <row r="297">
          <cell r="I297">
            <v>4.6551951730059526</v>
          </cell>
        </row>
        <row r="298">
          <cell r="I298">
            <v>4.643742685380996</v>
          </cell>
        </row>
        <row r="299">
          <cell r="I299">
            <v>4.5806362572082131</v>
          </cell>
        </row>
        <row r="300">
          <cell r="I300">
            <v>4.5866913018293234</v>
          </cell>
        </row>
        <row r="301">
          <cell r="I301">
            <v>4.9766001850699775</v>
          </cell>
        </row>
        <row r="302">
          <cell r="I302">
            <v>6.0543003760356706</v>
          </cell>
        </row>
        <row r="303">
          <cell r="I303">
            <v>6.3943648339895116</v>
          </cell>
        </row>
        <row r="304">
          <cell r="I304">
            <v>6.6443534217680176</v>
          </cell>
        </row>
        <row r="305">
          <cell r="I305">
            <v>6.8063322525605612</v>
          </cell>
        </row>
        <row r="306">
          <cell r="I306">
            <v>6.815429815475051</v>
          </cell>
        </row>
        <row r="307">
          <cell r="I307">
            <v>7.10709612737464</v>
          </cell>
        </row>
        <row r="308">
          <cell r="I308">
            <v>7.363560758106928</v>
          </cell>
        </row>
        <row r="309">
          <cell r="I309">
            <v>7.411559011285819</v>
          </cell>
        </row>
        <row r="310">
          <cell r="I310">
            <v>7.3707699379988734</v>
          </cell>
        </row>
        <row r="311">
          <cell r="I311">
            <v>7.2068916160483623</v>
          </cell>
        </row>
        <row r="312">
          <cell r="I312">
            <v>7.1512287494250284</v>
          </cell>
        </row>
        <row r="313">
          <cell r="I313">
            <v>7.5443900947186284</v>
          </cell>
        </row>
        <row r="314">
          <cell r="I314">
            <v>7.8718690352339875</v>
          </cell>
        </row>
        <row r="315">
          <cell r="I315">
            <v>7.9389843894822762</v>
          </cell>
        </row>
        <row r="316">
          <cell r="I316">
            <v>7.9293536360673045</v>
          </cell>
        </row>
        <row r="317">
          <cell r="I317">
            <v>7.7609098704564046</v>
          </cell>
        </row>
        <row r="318">
          <cell r="I318">
            <v>7.6006750169258588</v>
          </cell>
        </row>
        <row r="319">
          <cell r="I319">
            <v>7.7920459740575225</v>
          </cell>
        </row>
        <row r="320">
          <cell r="I320">
            <v>7.914913060012557</v>
          </cell>
        </row>
        <row r="321">
          <cell r="I321">
            <v>7.9142132474806743</v>
          </cell>
        </row>
        <row r="322">
          <cell r="I322">
            <v>7.915257412210785</v>
          </cell>
        </row>
        <row r="323">
          <cell r="I323">
            <v>7.6655465278179475</v>
          </cell>
        </row>
        <row r="324">
          <cell r="I324">
            <v>7.5035232644836984</v>
          </cell>
        </row>
        <row r="325">
          <cell r="I325">
            <v>8.0167302293339429</v>
          </cell>
        </row>
        <row r="326">
          <cell r="I326">
            <v>8.2171209924321094</v>
          </cell>
        </row>
        <row r="327">
          <cell r="I327">
            <v>8.3135840404778136</v>
          </cell>
        </row>
        <row r="328">
          <cell r="I328">
            <v>8.3433649515568717</v>
          </cell>
        </row>
        <row r="329">
          <cell r="I329">
            <v>8.1962821303715696</v>
          </cell>
        </row>
        <row r="330">
          <cell r="I330">
            <v>8.0746813718551813</v>
          </cell>
        </row>
        <row r="331">
          <cell r="I331">
            <v>8.4450377151177101</v>
          </cell>
        </row>
        <row r="332">
          <cell r="I332">
            <v>8.6154920532408443</v>
          </cell>
        </row>
        <row r="333">
          <cell r="I333">
            <v>8.6542594458801254</v>
          </cell>
        </row>
        <row r="334">
          <cell r="I334">
            <v>8.6864063898050752</v>
          </cell>
        </row>
        <row r="335">
          <cell r="I335">
            <v>8.5176182719959481</v>
          </cell>
        </row>
        <row r="336">
          <cell r="I336">
            <v>8.3842651061980824</v>
          </cell>
        </row>
        <row r="337">
          <cell r="I337">
            <v>8.8612484414217683</v>
          </cell>
        </row>
        <row r="338">
          <cell r="I338">
            <v>9.1700212818785189</v>
          </cell>
        </row>
        <row r="339">
          <cell r="I339">
            <v>9.2618855618575573</v>
          </cell>
        </row>
        <row r="340">
          <cell r="I340">
            <v>9.2761484077454739</v>
          </cell>
        </row>
        <row r="341">
          <cell r="I341">
            <v>9.0117192439122231</v>
          </cell>
        </row>
        <row r="342">
          <cell r="I342">
            <v>8.8945395232956717</v>
          </cell>
        </row>
        <row r="343">
          <cell r="I343">
            <v>9.2941324790013482</v>
          </cell>
        </row>
        <row r="344">
          <cell r="I344">
            <v>9.6476377808215297</v>
          </cell>
        </row>
        <row r="345">
          <cell r="I345">
            <v>9.7817574079638376</v>
          </cell>
        </row>
        <row r="346">
          <cell r="I346">
            <v>9.8394641715056892</v>
          </cell>
        </row>
        <row r="347">
          <cell r="I347">
            <v>9.6111142315384477</v>
          </cell>
        </row>
        <row r="348">
          <cell r="I348">
            <v>9.4099681152312638</v>
          </cell>
        </row>
        <row r="349">
          <cell r="I349">
            <v>9.9812373039570126</v>
          </cell>
        </row>
        <row r="350">
          <cell r="I350">
            <v>10.531656522486797</v>
          </cell>
        </row>
        <row r="351">
          <cell r="I351">
            <v>10.755385478116519</v>
          </cell>
        </row>
        <row r="352">
          <cell r="I352">
            <v>10.779479023857093</v>
          </cell>
        </row>
        <row r="353">
          <cell r="I353">
            <v>10.475416032821276</v>
          </cell>
        </row>
        <row r="354">
          <cell r="I354">
            <v>10.387695087356407</v>
          </cell>
        </row>
        <row r="355">
          <cell r="I355">
            <v>10.982080305905178</v>
          </cell>
        </row>
        <row r="356">
          <cell r="I356">
            <v>11.187092053340866</v>
          </cell>
        </row>
        <row r="357">
          <cell r="I357">
            <v>11.240611049826839</v>
          </cell>
        </row>
        <row r="358">
          <cell r="I358">
            <v>11.27228034392844</v>
          </cell>
        </row>
        <row r="359">
          <cell r="I359">
            <v>10.991966546434966</v>
          </cell>
        </row>
        <row r="360">
          <cell r="I360">
            <v>11.485310384526688</v>
          </cell>
        </row>
        <row r="361">
          <cell r="I361">
            <v>11.773954315575613</v>
          </cell>
        </row>
        <row r="362">
          <cell r="I362">
            <v>11.970282815226303</v>
          </cell>
        </row>
        <row r="363">
          <cell r="I363">
            <v>11.981971467341241</v>
          </cell>
        </row>
        <row r="364">
          <cell r="I364">
            <v>12.047303150974017</v>
          </cell>
        </row>
        <row r="365">
          <cell r="I365">
            <v>11.922055626119214</v>
          </cell>
        </row>
        <row r="366">
          <cell r="I366">
            <v>12.518383519515048</v>
          </cell>
        </row>
        <row r="367">
          <cell r="I367">
            <v>12.611351369881532</v>
          </cell>
        </row>
        <row r="368">
          <cell r="I368">
            <v>12.798359549932375</v>
          </cell>
        </row>
        <row r="369">
          <cell r="I369">
            <v>12.909719412828258</v>
          </cell>
        </row>
        <row r="370">
          <cell r="I370">
            <v>12.642678596740794</v>
          </cell>
        </row>
        <row r="371">
          <cell r="I371">
            <v>12.297631636950836</v>
          </cell>
        </row>
        <row r="372">
          <cell r="I372">
            <v>12.824161428828784</v>
          </cell>
        </row>
        <row r="373">
          <cell r="I373">
            <v>13.335221697200051</v>
          </cell>
        </row>
        <row r="374">
          <cell r="I374">
            <v>13.565422977167938</v>
          </cell>
        </row>
        <row r="375">
          <cell r="I375">
            <v>13.819982308780993</v>
          </cell>
        </row>
        <row r="376">
          <cell r="I376">
            <v>13.993682665441423</v>
          </cell>
        </row>
        <row r="377">
          <cell r="I377">
            <v>14.142656332306162</v>
          </cell>
        </row>
        <row r="378">
          <cell r="I378">
            <v>14.434992483413843</v>
          </cell>
        </row>
        <row r="379">
          <cell r="I379">
            <v>14.633281201640832</v>
          </cell>
        </row>
        <row r="380">
          <cell r="I380">
            <v>15.222961550500527</v>
          </cell>
        </row>
        <row r="381">
          <cell r="I381">
            <v>15.347798970775099</v>
          </cell>
        </row>
        <row r="382">
          <cell r="I382">
            <v>15.206493512088089</v>
          </cell>
        </row>
        <row r="383">
          <cell r="I383">
            <v>15.130515464128274</v>
          </cell>
        </row>
        <row r="384">
          <cell r="I384">
            <v>15.700217965160638</v>
          </cell>
        </row>
        <row r="385">
          <cell r="I385">
            <v>16.263353209252106</v>
          </cell>
        </row>
        <row r="386">
          <cell r="I386">
            <v>16.184114443793675</v>
          </cell>
        </row>
        <row r="387">
          <cell r="I387">
            <v>16.388999246915827</v>
          </cell>
        </row>
        <row r="388">
          <cell r="I388">
            <v>16.466019853057567</v>
          </cell>
        </row>
        <row r="389">
          <cell r="I389">
            <v>16.927351866508261</v>
          </cell>
        </row>
        <row r="390">
          <cell r="I390">
            <v>17.034884908746506</v>
          </cell>
        </row>
        <row r="391">
          <cell r="I391">
            <v>17.227385790894303</v>
          </cell>
        </row>
        <row r="392">
          <cell r="I392">
            <v>17.868643698083879</v>
          </cell>
        </row>
        <row r="393">
          <cell r="I393">
            <v>17.786313107865126</v>
          </cell>
        </row>
        <row r="394">
          <cell r="I394">
            <v>18.038502014546374</v>
          </cell>
        </row>
        <row r="395">
          <cell r="I395">
            <v>18.525594143004913</v>
          </cell>
        </row>
        <row r="396">
          <cell r="I396">
            <v>18.951963902543213</v>
          </cell>
        </row>
        <row r="397">
          <cell r="I397">
            <v>19.138789671749525</v>
          </cell>
        </row>
        <row r="398">
          <cell r="I398">
            <v>19.517392658067379</v>
          </cell>
        </row>
        <row r="399">
          <cell r="I399">
            <v>19.768099411590175</v>
          </cell>
        </row>
        <row r="400">
          <cell r="I400">
            <v>20.009822248895496</v>
          </cell>
        </row>
        <row r="401">
          <cell r="I401">
            <v>20.317721805816682</v>
          </cell>
        </row>
        <row r="402">
          <cell r="I402">
            <v>20.424880531691038</v>
          </cell>
        </row>
        <row r="403">
          <cell r="I403">
            <v>20.476916097698687</v>
          </cell>
        </row>
        <row r="404">
          <cell r="I404">
            <v>20.753838763998299</v>
          </cell>
        </row>
        <row r="405">
          <cell r="I405">
            <v>21.06514634545827</v>
          </cell>
        </row>
        <row r="406">
          <cell r="I406">
            <v>21.06514634545827</v>
          </cell>
        </row>
        <row r="407">
          <cell r="I407">
            <v>21.06514634545827</v>
          </cell>
        </row>
        <row r="408">
          <cell r="I408">
            <v>21.697100735822019</v>
          </cell>
        </row>
        <row r="409">
          <cell r="I409">
            <v>22.564984765254902</v>
          </cell>
        </row>
        <row r="410">
          <cell r="I410">
            <v>23.241934308212549</v>
          </cell>
        </row>
        <row r="411">
          <cell r="I411">
            <v>23.822982665917859</v>
          </cell>
        </row>
        <row r="412">
          <cell r="I412">
            <v>24.895016885884164</v>
          </cell>
        </row>
        <row r="413">
          <cell r="I413">
            <v>25.143967054743005</v>
          </cell>
        </row>
        <row r="414">
          <cell r="I414">
            <v>25.621702428783117</v>
          </cell>
        </row>
        <row r="415">
          <cell r="I415">
            <v>26.185379882216349</v>
          </cell>
        </row>
        <row r="416">
          <cell r="I416">
            <v>26.63053134021402</v>
          </cell>
        </row>
        <row r="417">
          <cell r="I417">
            <v>26.763683996915088</v>
          </cell>
        </row>
        <row r="418">
          <cell r="I418">
            <v>26.897502416899659</v>
          </cell>
        </row>
        <row r="419">
          <cell r="I419">
            <v>27.031989928984157</v>
          </cell>
        </row>
        <row r="420">
          <cell r="I420">
            <v>27.167149878629075</v>
          </cell>
        </row>
        <row r="421">
          <cell r="I421">
            <v>27.302985628022213</v>
          </cell>
        </row>
        <row r="422">
          <cell r="I422">
            <v>28.122075196862884</v>
          </cell>
        </row>
        <row r="423">
          <cell r="I423">
            <v>28.234563497650335</v>
          </cell>
        </row>
        <row r="424">
          <cell r="I424">
            <v>28.319267188143282</v>
          </cell>
        </row>
        <row r="425">
          <cell r="I425">
            <v>28.103128859613026</v>
          </cell>
        </row>
        <row r="426">
          <cell r="I426">
            <v>28.651193906957605</v>
          </cell>
        </row>
        <row r="427">
          <cell r="I427">
            <v>29.616097159324838</v>
          </cell>
        </row>
        <row r="428">
          <cell r="I428">
            <v>30.629888843145341</v>
          </cell>
        </row>
        <row r="429">
          <cell r="I429">
            <v>31.141930835734883</v>
          </cell>
        </row>
        <row r="430">
          <cell r="I430">
            <v>30.681350349938256</v>
          </cell>
        </row>
        <row r="431">
          <cell r="I431">
            <v>30.03036228900784</v>
          </cell>
        </row>
        <row r="432">
          <cell r="I432">
            <v>32.348703170028834</v>
          </cell>
        </row>
        <row r="433">
          <cell r="I433">
            <v>33.527171675586686</v>
          </cell>
        </row>
        <row r="434">
          <cell r="I434">
            <v>34.780259365994254</v>
          </cell>
        </row>
        <row r="435">
          <cell r="I435">
            <v>35.629374228077424</v>
          </cell>
        </row>
        <row r="436">
          <cell r="I436">
            <v>35.536743515850176</v>
          </cell>
        </row>
        <row r="437">
          <cell r="I437">
            <v>35.467270481679734</v>
          </cell>
        </row>
        <row r="438">
          <cell r="I438">
            <v>37.211815561959682</v>
          </cell>
        </row>
        <row r="439">
          <cell r="I439">
            <v>38.958933717579278</v>
          </cell>
        </row>
        <row r="440">
          <cell r="I440">
            <v>40.078221490325262</v>
          </cell>
        </row>
        <row r="441">
          <cell r="I441">
            <v>40.549094277480471</v>
          </cell>
        </row>
        <row r="442">
          <cell r="I442">
            <v>40.042198435570214</v>
          </cell>
        </row>
        <row r="443">
          <cell r="I443">
            <v>41.336455331412132</v>
          </cell>
        </row>
        <row r="444">
          <cell r="I444">
            <v>43.147900370522876</v>
          </cell>
        </row>
        <row r="445">
          <cell r="I445">
            <v>47.998147385755487</v>
          </cell>
        </row>
        <row r="446">
          <cell r="I446">
            <v>49.179188966652973</v>
          </cell>
        </row>
        <row r="447">
          <cell r="I447">
            <v>50.506895841910278</v>
          </cell>
        </row>
        <row r="448">
          <cell r="I448">
            <v>50.697303417044083</v>
          </cell>
        </row>
        <row r="449">
          <cell r="I449">
            <v>50.784787978592036</v>
          </cell>
        </row>
        <row r="450">
          <cell r="I450">
            <v>53.092836558254461</v>
          </cell>
        </row>
        <row r="451">
          <cell r="I451">
            <v>54.863112391930869</v>
          </cell>
        </row>
        <row r="452">
          <cell r="I452">
            <v>57.173734046932914</v>
          </cell>
        </row>
        <row r="453">
          <cell r="I453">
            <v>57.904487443392362</v>
          </cell>
        </row>
        <row r="454">
          <cell r="I454">
            <v>57.438760806916441</v>
          </cell>
        </row>
        <row r="455">
          <cell r="I455">
            <v>57.063091807328135</v>
          </cell>
        </row>
        <row r="456">
          <cell r="I456">
            <v>58.231268011527391</v>
          </cell>
        </row>
        <row r="457">
          <cell r="I457">
            <v>62.965726636475935</v>
          </cell>
        </row>
        <row r="458">
          <cell r="I458">
            <v>63.727356937011123</v>
          </cell>
        </row>
        <row r="459">
          <cell r="I459">
            <v>65.181144503911085</v>
          </cell>
        </row>
        <row r="460">
          <cell r="I460">
            <v>65.883594071634434</v>
          </cell>
        </row>
        <row r="461">
          <cell r="I461">
            <v>65.729209551255664</v>
          </cell>
        </row>
        <row r="462">
          <cell r="I462">
            <v>67.965212021407993</v>
          </cell>
        </row>
        <row r="463">
          <cell r="I463">
            <v>70.242383696994651</v>
          </cell>
        </row>
        <row r="464">
          <cell r="I464">
            <v>72.192774804446273</v>
          </cell>
        </row>
        <row r="465">
          <cell r="I465">
            <v>74.822457801564425</v>
          </cell>
        </row>
        <row r="466">
          <cell r="I466">
            <v>76.595306710580473</v>
          </cell>
        </row>
        <row r="467">
          <cell r="I467">
            <v>77.009571840263476</v>
          </cell>
        </row>
        <row r="468">
          <cell r="I468">
            <v>79.237855084396855</v>
          </cell>
        </row>
        <row r="469">
          <cell r="I469">
            <v>85.796624125154381</v>
          </cell>
        </row>
        <row r="470">
          <cell r="I470">
            <v>89.383491148620806</v>
          </cell>
        </row>
        <row r="471">
          <cell r="I471">
            <v>90.7497941539728</v>
          </cell>
        </row>
        <row r="472">
          <cell r="I472">
            <v>89.872375463153531</v>
          </cell>
        </row>
        <row r="473">
          <cell r="I473">
            <v>90.605701934952634</v>
          </cell>
        </row>
        <row r="474">
          <cell r="I474">
            <v>93.109304240428145</v>
          </cell>
        </row>
        <row r="475">
          <cell r="I475">
            <v>97.450082338410866</v>
          </cell>
        </row>
        <row r="476">
          <cell r="I476">
            <v>100.18011527377521</v>
          </cell>
        </row>
        <row r="477">
          <cell r="I477">
            <v>101.30454919720049</v>
          </cell>
        </row>
        <row r="478">
          <cell r="I478">
            <v>100</v>
          </cell>
        </row>
        <row r="479">
          <cell r="I479">
            <v>99.006600000000006</v>
          </cell>
        </row>
        <row r="480">
          <cell r="I480">
            <v>98.852300000000014</v>
          </cell>
        </row>
        <row r="481">
          <cell r="I481">
            <v>102.25499999999998</v>
          </cell>
        </row>
        <row r="482">
          <cell r="I482">
            <v>106.88059999999999</v>
          </cell>
        </row>
        <row r="483">
          <cell r="I483">
            <v>108.72599999999998</v>
          </cell>
        </row>
        <row r="484">
          <cell r="I484">
            <v>109.69109999999999</v>
          </cell>
        </row>
        <row r="485">
          <cell r="I485">
            <v>108.35239999999999</v>
          </cell>
        </row>
        <row r="486">
          <cell r="I486">
            <v>107.67689999999999</v>
          </cell>
        </row>
        <row r="487">
          <cell r="I487">
            <v>111.76819999999998</v>
          </cell>
        </row>
        <row r="488">
          <cell r="I488">
            <v>114.13800000000001</v>
          </cell>
        </row>
        <row r="489">
          <cell r="I489">
            <v>115.6644</v>
          </cell>
        </row>
        <row r="490">
          <cell r="I490">
            <v>116.6315</v>
          </cell>
        </row>
        <row r="491">
          <cell r="I491">
            <v>115.7454</v>
          </cell>
        </row>
        <row r="492">
          <cell r="I492">
            <v>115.036</v>
          </cell>
        </row>
        <row r="493">
          <cell r="I493">
            <v>120.06870000000001</v>
          </cell>
        </row>
        <row r="494">
          <cell r="I494">
            <v>124.92540000000001</v>
          </cell>
        </row>
        <row r="495">
          <cell r="I495">
            <v>127.36279999999999</v>
          </cell>
        </row>
        <row r="496">
          <cell r="I496">
            <v>129.80160000000004</v>
          </cell>
        </row>
        <row r="497">
          <cell r="I497">
            <v>129.60839999999999</v>
          </cell>
        </row>
        <row r="498">
          <cell r="I498">
            <v>130.05100000000002</v>
          </cell>
        </row>
        <row r="499">
          <cell r="I499">
            <v>142.77600000000007</v>
          </cell>
        </row>
        <row r="500">
          <cell r="I500">
            <v>149.97730000000004</v>
          </cell>
        </row>
        <row r="501">
          <cell r="I501">
            <v>153.44400000000005</v>
          </cell>
        </row>
        <row r="502">
          <cell r="I502">
            <v>155.17970000000005</v>
          </cell>
        </row>
        <row r="503">
          <cell r="I503">
            <v>154.31050000000005</v>
          </cell>
        </row>
        <row r="504">
          <cell r="I504">
            <v>155.79730000000006</v>
          </cell>
        </row>
        <row r="505">
          <cell r="I505">
            <v>166.03080000000006</v>
          </cell>
        </row>
        <row r="506">
          <cell r="I506">
            <v>176.33030000000008</v>
          </cell>
        </row>
        <row r="507">
          <cell r="I507">
            <v>182.24530000000004</v>
          </cell>
        </row>
        <row r="508">
          <cell r="I508">
            <v>185.70610000000005</v>
          </cell>
        </row>
        <row r="509">
          <cell r="I509">
            <v>186.34500000000008</v>
          </cell>
        </row>
        <row r="510">
          <cell r="I510">
            <v>192.15060000000008</v>
          </cell>
        </row>
        <row r="511">
          <cell r="I511">
            <v>210.49830000000009</v>
          </cell>
        </row>
        <row r="512">
          <cell r="I512">
            <v>220.46350000000007</v>
          </cell>
        </row>
        <row r="513">
          <cell r="I513">
            <v>230.24900000000002</v>
          </cell>
        </row>
        <row r="514">
          <cell r="I514">
            <v>235.76299999999998</v>
          </cell>
        </row>
        <row r="515">
          <cell r="I515">
            <v>238.25620000000001</v>
          </cell>
        </row>
        <row r="516">
          <cell r="I516">
            <v>243.94370000000004</v>
          </cell>
        </row>
        <row r="517">
          <cell r="I517">
            <v>254.12190000000004</v>
          </cell>
        </row>
        <row r="518">
          <cell r="I518">
            <v>257.92060000000004</v>
          </cell>
        </row>
        <row r="519">
          <cell r="I519">
            <v>277.38040000000007</v>
          </cell>
        </row>
        <row r="520">
          <cell r="I520">
            <v>295.81800000000004</v>
          </cell>
        </row>
        <row r="521">
          <cell r="I521">
            <v>305.50990000000007</v>
          </cell>
        </row>
        <row r="522">
          <cell r="I522">
            <v>312.27890000000008</v>
          </cell>
        </row>
        <row r="523">
          <cell r="I523">
            <v>330.50550000000004</v>
          </cell>
        </row>
        <row r="524">
          <cell r="I524">
            <v>351.1551</v>
          </cell>
        </row>
        <row r="525">
          <cell r="I525">
            <v>364.08920000000001</v>
          </cell>
        </row>
        <row r="526">
          <cell r="I526">
            <v>377.24689999999998</v>
          </cell>
        </row>
        <row r="527">
          <cell r="I527">
            <v>382.42819999999995</v>
          </cell>
        </row>
        <row r="528">
          <cell r="I528">
            <v>393.19439999999986</v>
          </cell>
        </row>
        <row r="529">
          <cell r="I529">
            <v>435.70249999999982</v>
          </cell>
        </row>
        <row r="530">
          <cell r="I530">
            <v>461.93209999999993</v>
          </cell>
        </row>
        <row r="531">
          <cell r="I531">
            <v>471.63429999999994</v>
          </cell>
        </row>
        <row r="532">
          <cell r="I532">
            <v>487.96260000000001</v>
          </cell>
        </row>
        <row r="533">
          <cell r="I533">
            <v>494.02480000000003</v>
          </cell>
        </row>
        <row r="534">
          <cell r="I534">
            <v>510.8956</v>
          </cell>
        </row>
        <row r="535">
          <cell r="I535">
            <v>541.71199999999999</v>
          </cell>
        </row>
        <row r="536">
          <cell r="I536">
            <v>569.45770000000016</v>
          </cell>
        </row>
        <row r="537">
          <cell r="I537">
            <v>592.82890000000009</v>
          </cell>
        </row>
        <row r="538">
          <cell r="I538">
            <v>621.09400000000005</v>
          </cell>
        </row>
        <row r="539">
          <cell r="I539">
            <v>635.99400000000014</v>
          </cell>
        </row>
        <row r="540">
          <cell r="I540">
            <v>657.57620000000009</v>
          </cell>
        </row>
        <row r="541">
          <cell r="I541">
            <v>728.95900000000017</v>
          </cell>
        </row>
        <row r="542">
          <cell r="I542">
            <v>801.0762000000002</v>
          </cell>
        </row>
        <row r="543">
          <cell r="I543">
            <v>847.15420000000017</v>
          </cell>
        </row>
      </sheetData>
      <sheetData sheetId="6" refreshError="1">
        <row r="2">
          <cell r="I2">
            <v>3.1768210256600956E-9</v>
          </cell>
        </row>
        <row r="3">
          <cell r="I3">
            <v>3.6825392637013127E-9</v>
          </cell>
        </row>
        <row r="4">
          <cell r="I4">
            <v>3.8299991804687147E-9</v>
          </cell>
        </row>
        <row r="5">
          <cell r="I5">
            <v>4.3663969985085214E-9</v>
          </cell>
        </row>
        <row r="6">
          <cell r="I6">
            <v>5.126458851376731E-9</v>
          </cell>
        </row>
        <row r="7">
          <cell r="I7">
            <v>5.4382029707172048E-9</v>
          </cell>
        </row>
        <row r="8">
          <cell r="I8">
            <v>6.0992984364932041E-9</v>
          </cell>
        </row>
        <row r="9">
          <cell r="I9">
            <v>6.5782759567421115E-9</v>
          </cell>
        </row>
        <row r="10">
          <cell r="I10">
            <v>7.1453731480579109E-9</v>
          </cell>
        </row>
        <row r="11">
          <cell r="I11">
            <v>9.0079205531334121E-9</v>
          </cell>
        </row>
        <row r="12">
          <cell r="I12">
            <v>9.2949230757008517E-9</v>
          </cell>
        </row>
        <row r="13">
          <cell r="I13">
            <v>9.8016309776129528E-9</v>
          </cell>
        </row>
        <row r="14">
          <cell r="I14">
            <v>1.0656700562089698E-8</v>
          </cell>
        </row>
        <row r="15">
          <cell r="I15">
            <v>1.1250498884642959E-8</v>
          </cell>
        </row>
        <row r="16">
          <cell r="I16">
            <v>1.1834400568487061E-8</v>
          </cell>
        </row>
        <row r="17">
          <cell r="I17">
            <v>1.3186281416166679E-8</v>
          </cell>
        </row>
        <row r="18">
          <cell r="I18">
            <v>1.4092813521931403E-8</v>
          </cell>
        </row>
        <row r="19">
          <cell r="I19">
            <v>1.4868709996734351E-8</v>
          </cell>
        </row>
        <row r="20">
          <cell r="I20">
            <v>1.5929629666362883E-8</v>
          </cell>
        </row>
        <row r="21">
          <cell r="I21">
            <v>1.7287448497268077E-8</v>
          </cell>
        </row>
        <row r="22">
          <cell r="I22">
            <v>1.8940187161708072E-8</v>
          </cell>
        </row>
        <row r="23">
          <cell r="I23">
            <v>2.1588527680295749E-8</v>
          </cell>
        </row>
        <row r="24">
          <cell r="I24">
            <v>2.275039306475838E-8</v>
          </cell>
        </row>
        <row r="25">
          <cell r="I25">
            <v>2.4494180805323191E-8</v>
          </cell>
        </row>
        <row r="26">
          <cell r="I26">
            <v>2.6833746196183116E-8</v>
          </cell>
        </row>
        <row r="27">
          <cell r="I27">
            <v>2.91060144438204E-8</v>
          </cell>
        </row>
        <row r="28">
          <cell r="I28">
            <v>3.0915119999866071E-8</v>
          </cell>
        </row>
        <row r="29">
          <cell r="I29">
            <v>3.4095899681009865E-8</v>
          </cell>
        </row>
        <row r="30">
          <cell r="I30">
            <v>3.6126689944142111E-8</v>
          </cell>
        </row>
        <row r="31">
          <cell r="I31">
            <v>3.8361350964684355E-8</v>
          </cell>
        </row>
        <row r="32">
          <cell r="I32">
            <v>4.0912704423921655E-8</v>
          </cell>
        </row>
        <row r="33">
          <cell r="I33">
            <v>4.2601070987714824E-8</v>
          </cell>
        </row>
        <row r="34">
          <cell r="I34">
            <v>4.4137029315385994E-8</v>
          </cell>
        </row>
        <row r="35">
          <cell r="I35">
            <v>4.6777452523006304E-8</v>
          </cell>
        </row>
        <row r="36">
          <cell r="I36">
            <v>4.9233798250635075E-8</v>
          </cell>
        </row>
        <row r="37">
          <cell r="I37">
            <v>5.2260190367914988E-8</v>
          </cell>
        </row>
        <row r="38">
          <cell r="I38">
            <v>5.5106463660687084E-8</v>
          </cell>
        </row>
        <row r="39">
          <cell r="I39">
            <v>5.8214008215382608E-8</v>
          </cell>
        </row>
        <row r="40">
          <cell r="I40">
            <v>6.2524984037119492E-8</v>
          </cell>
        </row>
        <row r="41">
          <cell r="I41">
            <v>6.7069520532393874E-8</v>
          </cell>
        </row>
        <row r="42">
          <cell r="I42">
            <v>7.1107349125756598E-8</v>
          </cell>
        </row>
        <row r="43">
          <cell r="I43">
            <v>7.4634511161723239E-8</v>
          </cell>
        </row>
        <row r="44">
          <cell r="I44">
            <v>8.3935372220648949E-8</v>
          </cell>
        </row>
        <row r="45">
          <cell r="I45">
            <v>8.8749097288814747E-8</v>
          </cell>
        </row>
        <row r="46">
          <cell r="I46">
            <v>9.225448671962097E-8</v>
          </cell>
        </row>
        <row r="47">
          <cell r="I47">
            <v>9.7521477840668329E-8</v>
          </cell>
        </row>
        <row r="48">
          <cell r="I48">
            <v>1.0080716189213025E-7</v>
          </cell>
        </row>
        <row r="49">
          <cell r="I49">
            <v>1.0611176024027291E-7</v>
          </cell>
        </row>
        <row r="50">
          <cell r="I50">
            <v>1.1396969137539466E-7</v>
          </cell>
        </row>
        <row r="51">
          <cell r="I51">
            <v>1.203431267041334E-7</v>
          </cell>
        </row>
        <row r="52">
          <cell r="I52">
            <v>1.3041790491012096E-7</v>
          </cell>
        </row>
        <row r="53">
          <cell r="I53">
            <v>1.4053226967094504E-7</v>
          </cell>
        </row>
        <row r="54">
          <cell r="I54">
            <v>1.5472404957996901E-7</v>
          </cell>
        </row>
        <row r="55">
          <cell r="I55">
            <v>1.6911376226317681E-7</v>
          </cell>
        </row>
        <row r="56">
          <cell r="I56">
            <v>1.7809991021114975E-7</v>
          </cell>
        </row>
        <row r="57">
          <cell r="I57">
            <v>1.8574011529466904E-7</v>
          </cell>
        </row>
        <row r="58">
          <cell r="I58">
            <v>1.9537944139745049E-7</v>
          </cell>
        </row>
        <row r="59">
          <cell r="I59">
            <v>2.1503416587396445E-7</v>
          </cell>
        </row>
        <row r="60">
          <cell r="I60">
            <v>2.3225431722801015E-7</v>
          </cell>
        </row>
        <row r="61">
          <cell r="I61">
            <v>2.4215095593723116E-7</v>
          </cell>
        </row>
        <row r="62">
          <cell r="I62">
            <v>2.5121627699487841E-7</v>
          </cell>
        </row>
        <row r="63">
          <cell r="I63">
            <v>2.5753033249136142E-7</v>
          </cell>
        </row>
        <row r="64">
          <cell r="I64">
            <v>2.6829787540699473E-7</v>
          </cell>
        </row>
        <row r="65">
          <cell r="I65">
            <v>2.9478128059287143E-7</v>
          </cell>
        </row>
        <row r="66">
          <cell r="I66">
            <v>3.3824731780377223E-7</v>
          </cell>
        </row>
        <row r="67">
          <cell r="I67">
            <v>3.7939754155671489E-7</v>
          </cell>
        </row>
        <row r="68">
          <cell r="I68">
            <v>4.3561044942509323E-7</v>
          </cell>
        </row>
        <row r="69">
          <cell r="I69">
            <v>4.9299116066115929E-7</v>
          </cell>
        </row>
        <row r="70">
          <cell r="I70">
            <v>5.4938220802630326E-7</v>
          </cell>
        </row>
        <row r="71">
          <cell r="I71">
            <v>6.5436575145372187E-7</v>
          </cell>
        </row>
        <row r="72">
          <cell r="I72">
            <v>7.3037193674054341E-7</v>
          </cell>
        </row>
        <row r="73">
          <cell r="I73">
            <v>8.3784943312269051E-7</v>
          </cell>
        </row>
        <row r="74">
          <cell r="I74">
            <v>9.2553365208639542E-7</v>
          </cell>
        </row>
        <row r="75">
          <cell r="I75">
            <v>1.0488457704032949E-6</v>
          </cell>
        </row>
        <row r="76">
          <cell r="I76">
            <v>1.2089733847184968E-6</v>
          </cell>
        </row>
        <row r="77">
          <cell r="I77">
            <v>1.3950301924518612E-6</v>
          </cell>
        </row>
        <row r="78">
          <cell r="I78">
            <v>1.6250280760541708E-6</v>
          </cell>
        </row>
        <row r="79">
          <cell r="I79">
            <v>1.8477024470116522E-6</v>
          </cell>
        </row>
        <row r="80">
          <cell r="I80">
            <v>2.1392574233853185E-6</v>
          </cell>
        </row>
        <row r="81">
          <cell r="I81">
            <v>2.6689255271028539E-6</v>
          </cell>
        </row>
        <row r="82">
          <cell r="I82">
            <v>3.3616902367483516E-6</v>
          </cell>
        </row>
        <row r="83">
          <cell r="I83">
            <v>3.6894669107977691E-6</v>
          </cell>
        </row>
        <row r="84">
          <cell r="I84">
            <v>4.0061593494928551E-6</v>
          </cell>
        </row>
        <row r="85">
          <cell r="I85">
            <v>4.4356734694730721E-6</v>
          </cell>
        </row>
        <row r="86">
          <cell r="I86">
            <v>5.1878180113739023E-6</v>
          </cell>
        </row>
        <row r="87">
          <cell r="I87">
            <v>6.0607015455272368E-6</v>
          </cell>
        </row>
        <row r="88">
          <cell r="I88">
            <v>7.2384015519245808E-6</v>
          </cell>
        </row>
        <row r="89">
          <cell r="I89">
            <v>8.6734141647617104E-6</v>
          </cell>
        </row>
        <row r="90">
          <cell r="I90">
            <v>1.0543878880804578E-5</v>
          </cell>
        </row>
        <row r="91">
          <cell r="I91">
            <v>1.2529144605874421E-5</v>
          </cell>
        </row>
        <row r="92">
          <cell r="I92">
            <v>1.459556276835985E-5</v>
          </cell>
        </row>
        <row r="93">
          <cell r="I93">
            <v>1.7427980766939004E-5</v>
          </cell>
        </row>
        <row r="94">
          <cell r="I94">
            <v>2.1054109189997767E-5</v>
          </cell>
        </row>
        <row r="95">
          <cell r="I95">
            <v>2.6522991740713584E-5</v>
          </cell>
        </row>
        <row r="96">
          <cell r="I96">
            <v>3.2738080850104671E-5</v>
          </cell>
        </row>
        <row r="97">
          <cell r="I97">
            <v>4.3723349817340501E-5</v>
          </cell>
        </row>
        <row r="98">
          <cell r="I98">
            <v>5.783595661669034E-5</v>
          </cell>
        </row>
        <row r="99">
          <cell r="I99">
            <v>7.5471766796523246E-5</v>
          </cell>
        </row>
        <row r="100">
          <cell r="I100">
            <v>1.0694307789184736E-4</v>
          </cell>
        </row>
        <row r="101">
          <cell r="I101">
            <v>1.1044648799491171E-4</v>
          </cell>
        </row>
        <row r="102">
          <cell r="I102">
            <v>1.1007041572396131E-4</v>
          </cell>
        </row>
        <row r="103">
          <cell r="I103">
            <v>1.0987248294977682E-4</v>
          </cell>
        </row>
        <row r="104">
          <cell r="I104">
            <v>1.093974442917342E-4</v>
          </cell>
        </row>
        <row r="105">
          <cell r="I105">
            <v>1.0957558378850012E-4</v>
          </cell>
        </row>
        <row r="106">
          <cell r="I106">
            <v>1.0965475689817377E-4</v>
          </cell>
        </row>
        <row r="107">
          <cell r="I107">
            <v>1.1001103589170622E-4</v>
          </cell>
        </row>
        <row r="108">
          <cell r="I108">
            <v>1.104069014400752E-4</v>
          </cell>
        </row>
        <row r="109">
          <cell r="I109">
            <v>1.124258157367559E-4</v>
          </cell>
        </row>
        <row r="110">
          <cell r="I110">
            <v>1.1767103425264349E-4</v>
          </cell>
        </row>
        <row r="111">
          <cell r="I111">
            <v>1.235694309233396E-4</v>
          </cell>
        </row>
        <row r="112">
          <cell r="I112">
            <v>1.2986369314240464E-4</v>
          </cell>
        </row>
        <row r="113">
          <cell r="I113">
            <v>1.4029475034192407E-4</v>
          </cell>
        </row>
        <row r="114">
          <cell r="I114">
            <v>1.5104249998013812E-4</v>
          </cell>
        </row>
        <row r="115">
          <cell r="I115">
            <v>1.5957340254748697E-4</v>
          </cell>
        </row>
        <row r="116">
          <cell r="I116">
            <v>1.7047949840504965E-4</v>
          </cell>
        </row>
        <row r="117">
          <cell r="I117">
            <v>1.7944585307560397E-4</v>
          </cell>
        </row>
        <row r="118">
          <cell r="I118">
            <v>1.8940187161708074E-4</v>
          </cell>
        </row>
        <row r="119">
          <cell r="I119">
            <v>2.0387075740996286E-4</v>
          </cell>
        </row>
        <row r="120">
          <cell r="I120">
            <v>2.1614258940939705E-4</v>
          </cell>
        </row>
        <row r="121">
          <cell r="I121">
            <v>2.2405990037677452E-4</v>
          </cell>
        </row>
        <row r="122">
          <cell r="I122">
            <v>2.2603922811861873E-4</v>
          </cell>
        </row>
        <row r="123">
          <cell r="I123">
            <v>2.3336274076344275E-4</v>
          </cell>
        </row>
        <row r="124">
          <cell r="I124">
            <v>2.5691674089139006E-4</v>
          </cell>
        </row>
        <row r="125">
          <cell r="I125">
            <v>2.8917978308345212E-4</v>
          </cell>
        </row>
        <row r="126">
          <cell r="I126">
            <v>3.2421388411409558E-4</v>
          </cell>
        </row>
        <row r="127">
          <cell r="I127">
            <v>3.653839011444575E-4</v>
          </cell>
        </row>
        <row r="128">
          <cell r="I128">
            <v>4.7068413701057397E-4</v>
          </cell>
        </row>
        <row r="129">
          <cell r="I129">
            <v>5.2907430539498083E-4</v>
          </cell>
        </row>
        <row r="130">
          <cell r="I130">
            <v>5.3738748191072667E-4</v>
          </cell>
        </row>
        <row r="131">
          <cell r="I131">
            <v>5.6786912913512906E-4</v>
          </cell>
        </row>
        <row r="132">
          <cell r="I132">
            <v>6.3081175132577785E-4</v>
          </cell>
        </row>
        <row r="133">
          <cell r="I133">
            <v>7.0919312990281398E-4</v>
          </cell>
        </row>
        <row r="134">
          <cell r="I134">
            <v>8.7189387028241167E-4</v>
          </cell>
        </row>
        <row r="135">
          <cell r="I135">
            <v>1.0561692830481169E-3</v>
          </cell>
        </row>
        <row r="136">
          <cell r="I136">
            <v>1.2378715697494267E-3</v>
          </cell>
        </row>
        <row r="137">
          <cell r="I137">
            <v>1.5323955377358539E-3</v>
          </cell>
        </row>
        <row r="138">
          <cell r="I138">
            <v>1.9830884645538E-3</v>
          </cell>
        </row>
        <row r="139">
          <cell r="I139">
            <v>2.1509354570621955E-3</v>
          </cell>
        </row>
        <row r="140">
          <cell r="I140">
            <v>2.2465369869932796E-3</v>
          </cell>
        </row>
        <row r="141">
          <cell r="I141">
            <v>2.3684635758908857E-3</v>
          </cell>
        </row>
        <row r="142">
          <cell r="I142">
            <v>2.4551581309836682E-3</v>
          </cell>
        </row>
        <row r="143">
          <cell r="I143">
            <v>2.6142960814279476E-3</v>
          </cell>
        </row>
        <row r="144">
          <cell r="I144">
            <v>2.8817032593511107E-3</v>
          </cell>
        </row>
        <row r="145">
          <cell r="I145">
            <v>3.3763372620380021E-3</v>
          </cell>
        </row>
        <row r="146">
          <cell r="I146">
            <v>4.8291638245517169E-3</v>
          </cell>
        </row>
        <row r="147">
          <cell r="I147">
            <v>8.2417227842654373E-3</v>
          </cell>
        </row>
        <row r="148">
          <cell r="I148">
            <v>1.5131172517469005E-2</v>
          </cell>
        </row>
        <row r="149">
          <cell r="I149">
            <v>4.7596299162880835E-2</v>
          </cell>
        </row>
        <row r="150">
          <cell r="I150">
            <v>6.9511619580655354E-2</v>
          </cell>
        </row>
        <row r="151">
          <cell r="I151">
            <v>7.4265361978964051E-2</v>
          </cell>
        </row>
        <row r="152">
          <cell r="I152">
            <v>7.626527895653909E-2</v>
          </cell>
        </row>
        <row r="153">
          <cell r="I153">
            <v>8.4680591471414657E-2</v>
          </cell>
        </row>
        <row r="154">
          <cell r="I154">
            <v>0.10886718701499951</v>
          </cell>
        </row>
        <row r="155">
          <cell r="I155">
            <v>0.16450588828445695</v>
          </cell>
        </row>
        <row r="156">
          <cell r="I156">
            <v>0.32035418937645793</v>
          </cell>
        </row>
        <row r="157">
          <cell r="I157">
            <v>0.59427138602615193</v>
          </cell>
        </row>
        <row r="158">
          <cell r="I158">
            <v>0.80509552285926689</v>
          </cell>
        </row>
        <row r="159">
          <cell r="I159">
            <v>0.9887434866984578</v>
          </cell>
        </row>
        <row r="160">
          <cell r="I160">
            <v>1.1661877726142988</v>
          </cell>
        </row>
        <row r="161">
          <cell r="I161">
            <v>1.2558107835008356</v>
          </cell>
        </row>
        <row r="162">
          <cell r="I162">
            <v>1.47941880774378</v>
          </cell>
        </row>
        <row r="163">
          <cell r="I163">
            <v>1.7121516852306877</v>
          </cell>
        </row>
        <row r="164">
          <cell r="I164">
            <v>1.8375681552492167</v>
          </cell>
        </row>
        <row r="165">
          <cell r="I165">
            <v>1.9685385857675148</v>
          </cell>
        </row>
        <row r="166">
          <cell r="I166">
            <v>2.0543439627605458</v>
          </cell>
        </row>
        <row r="167">
          <cell r="I167">
            <v>2.3321288040792867</v>
          </cell>
        </row>
        <row r="168">
          <cell r="I168">
            <v>3.0618554722853029</v>
          </cell>
        </row>
        <row r="169">
          <cell r="I169">
            <v>3.3272838366961874</v>
          </cell>
        </row>
        <row r="170">
          <cell r="I170">
            <v>3.4995091589152554</v>
          </cell>
        </row>
        <row r="171">
          <cell r="I171">
            <v>3.6515176993727216</v>
          </cell>
        </row>
        <row r="172">
          <cell r="I172">
            <v>3.6925806812906941</v>
          </cell>
        </row>
        <row r="173">
          <cell r="I173">
            <v>3.7738773207081202</v>
          </cell>
        </row>
        <row r="174">
          <cell r="I174">
            <v>3.8206347685025519</v>
          </cell>
        </row>
        <row r="175">
          <cell r="I175">
            <v>3.8618508213187077</v>
          </cell>
        </row>
        <row r="176">
          <cell r="I176">
            <v>3.880857886056603</v>
          </cell>
        </row>
        <row r="177">
          <cell r="I177">
            <v>3.9378802225904264</v>
          </cell>
        </row>
        <row r="178">
          <cell r="I178">
            <v>4.0156916432738363</v>
          </cell>
        </row>
        <row r="179">
          <cell r="I179">
            <v>4.1642606578027124</v>
          </cell>
        </row>
        <row r="180">
          <cell r="I180">
            <v>4.3822496092981531</v>
          </cell>
        </row>
        <row r="181">
          <cell r="I181">
            <v>4.4480209757512945</v>
          </cell>
        </row>
        <row r="182">
          <cell r="I182">
            <v>4.5386458013968394</v>
          </cell>
        </row>
        <row r="183">
          <cell r="I183">
            <v>4.6354882755409941</v>
          </cell>
        </row>
        <row r="184">
          <cell r="I184">
            <v>4.6975242551504</v>
          </cell>
        </row>
        <row r="185">
          <cell r="I185">
            <v>4.8389891807553642</v>
          </cell>
        </row>
        <row r="186">
          <cell r="I186">
            <v>4.9607650765014215</v>
          </cell>
        </row>
        <row r="187">
          <cell r="I187">
            <v>5.0565703239623607</v>
          </cell>
        </row>
        <row r="188">
          <cell r="I188">
            <v>5.1139993264644916</v>
          </cell>
        </row>
        <row r="189">
          <cell r="I189">
            <v>5.205323252033085</v>
          </cell>
        </row>
        <row r="190">
          <cell r="I190">
            <v>5.23239395460888</v>
          </cell>
        </row>
        <row r="191">
          <cell r="I191">
            <v>5.3606113936001432</v>
          </cell>
        </row>
        <row r="192">
          <cell r="I192">
            <v>5.3670974873306427</v>
          </cell>
        </row>
        <row r="193">
          <cell r="I193">
            <v>5.4256996526121366</v>
          </cell>
        </row>
        <row r="194">
          <cell r="I194">
            <v>5.490328698929579</v>
          </cell>
        </row>
        <row r="195">
          <cell r="I195">
            <v>5.6630029529619765</v>
          </cell>
        </row>
        <row r="196">
          <cell r="I196">
            <v>5.6796591228606026</v>
          </cell>
        </row>
        <row r="197">
          <cell r="I197">
            <v>5.7324971407373608</v>
          </cell>
        </row>
        <row r="198">
          <cell r="I198">
            <v>5.6923285954856411</v>
          </cell>
        </row>
        <row r="199">
          <cell r="I199">
            <v>5.7317843329726852</v>
          </cell>
        </row>
        <row r="200">
          <cell r="I200">
            <v>5.7992360523454396</v>
          </cell>
        </row>
        <row r="201">
          <cell r="I201">
            <v>5.8680334248380479</v>
          </cell>
        </row>
        <row r="202">
          <cell r="I202">
            <v>5.8944655704579869</v>
          </cell>
        </row>
        <row r="203">
          <cell r="I203">
            <v>5.9195977557635011</v>
          </cell>
        </row>
        <row r="204">
          <cell r="I204">
            <v>5.9602746334756072</v>
          </cell>
        </row>
        <row r="205">
          <cell r="I205">
            <v>5.9923281364833203</v>
          </cell>
        </row>
        <row r="206">
          <cell r="I206">
            <v>5.9903062298431324</v>
          </cell>
        </row>
        <row r="207">
          <cell r="I207">
            <v>6.0856465530088437</v>
          </cell>
        </row>
        <row r="208">
          <cell r="I208">
            <v>6.1238617308285184</v>
          </cell>
        </row>
        <row r="209">
          <cell r="I209">
            <v>6.1708259385675115</v>
          </cell>
        </row>
        <row r="210">
          <cell r="I210">
            <v>6.1981799365369596</v>
          </cell>
        </row>
        <row r="211">
          <cell r="I211">
            <v>6.2137668947885727</v>
          </cell>
        </row>
        <row r="212">
          <cell r="I212">
            <v>6.2264637830968672</v>
          </cell>
        </row>
        <row r="213">
          <cell r="I213">
            <v>6.2606625633194231</v>
          </cell>
        </row>
        <row r="214">
          <cell r="I214">
            <v>6.2731938152080415</v>
          </cell>
        </row>
        <row r="215">
          <cell r="I215">
            <v>6.3175409675161482</v>
          </cell>
        </row>
        <row r="216">
          <cell r="I216">
            <v>6.3350961433615707</v>
          </cell>
        </row>
        <row r="217">
          <cell r="I217">
            <v>6.3492917556879025</v>
          </cell>
        </row>
        <row r="218">
          <cell r="I218">
            <v>6.3867564291784227</v>
          </cell>
        </row>
        <row r="219">
          <cell r="I219">
            <v>6.4315285245770086</v>
          </cell>
        </row>
        <row r="220">
          <cell r="I220">
            <v>6.4584335907331285</v>
          </cell>
        </row>
        <row r="221">
          <cell r="I221">
            <v>6.4669644375065278</v>
          </cell>
        </row>
        <row r="222">
          <cell r="I222">
            <v>6.4385309470088439</v>
          </cell>
        </row>
        <row r="223">
          <cell r="I223">
            <v>6.4680290798730002</v>
          </cell>
        </row>
        <row r="224">
          <cell r="I224">
            <v>6.4775617414054079</v>
          </cell>
        </row>
        <row r="225">
          <cell r="I225">
            <v>6.4817243559798952</v>
          </cell>
        </row>
        <row r="226">
          <cell r="I226">
            <v>6.4674796238877281</v>
          </cell>
        </row>
        <row r="227">
          <cell r="I227">
            <v>6.4489283448839769</v>
          </cell>
        </row>
        <row r="228">
          <cell r="I228">
            <v>6.4578932733089429</v>
          </cell>
        </row>
        <row r="229">
          <cell r="I229">
            <v>6.4487901241475578</v>
          </cell>
        </row>
        <row r="230">
          <cell r="I230">
            <v>6.4247134426474286</v>
          </cell>
        </row>
        <row r="231">
          <cell r="I231">
            <v>6.4409423848153056</v>
          </cell>
        </row>
        <row r="232">
          <cell r="I232">
            <v>6.4406213928571736</v>
          </cell>
        </row>
        <row r="233">
          <cell r="I233">
            <v>6.4354775252861209</v>
          </cell>
        </row>
        <row r="234">
          <cell r="I234">
            <v>6.4415146872032896</v>
          </cell>
        </row>
        <row r="235">
          <cell r="I235">
            <v>6.4549118177547671</v>
          </cell>
        </row>
        <row r="236">
          <cell r="I236">
            <v>6.4613259453167178</v>
          </cell>
        </row>
        <row r="237">
          <cell r="I237">
            <v>6.4332842706255793</v>
          </cell>
        </row>
        <row r="238">
          <cell r="I238">
            <v>6.4096039742125379</v>
          </cell>
        </row>
        <row r="239">
          <cell r="I239">
            <v>6.3998531295342111</v>
          </cell>
        </row>
        <row r="240">
          <cell r="I240">
            <v>6.4439352635708351</v>
          </cell>
        </row>
        <row r="241">
          <cell r="I241">
            <v>6.4385412278900658</v>
          </cell>
        </row>
        <row r="242">
          <cell r="I242">
            <v>6.4342895123449946</v>
          </cell>
        </row>
        <row r="243">
          <cell r="I243">
            <v>6.4180514316160329</v>
          </cell>
        </row>
        <row r="244">
          <cell r="I244">
            <v>6.4137780119883834</v>
          </cell>
        </row>
        <row r="245">
          <cell r="I245">
            <v>6.4177944095855004</v>
          </cell>
        </row>
        <row r="246">
          <cell r="I246">
            <v>6.4121307863527042</v>
          </cell>
        </row>
        <row r="247">
          <cell r="I247">
            <v>6.3947412469269578</v>
          </cell>
        </row>
        <row r="248">
          <cell r="I248">
            <v>6.3747552138327679</v>
          </cell>
        </row>
        <row r="249">
          <cell r="I249">
            <v>6.3510178014129437</v>
          </cell>
        </row>
        <row r="250">
          <cell r="I250">
            <v>6.3487091724186957</v>
          </cell>
        </row>
        <row r="251">
          <cell r="I251">
            <v>6.331557235581176</v>
          </cell>
        </row>
        <row r="252">
          <cell r="I252">
            <v>6.3419580604167152</v>
          </cell>
        </row>
        <row r="253">
          <cell r="I253">
            <v>6.4308774020996609</v>
          </cell>
        </row>
        <row r="254">
          <cell r="I254">
            <v>6.4257255382876588</v>
          </cell>
        </row>
        <row r="255">
          <cell r="I255">
            <v>6.3404776135208492</v>
          </cell>
        </row>
        <row r="256">
          <cell r="I256">
            <v>6.3623713212416551</v>
          </cell>
        </row>
        <row r="257">
          <cell r="I257">
            <v>6.339711116709795</v>
          </cell>
        </row>
        <row r="258">
          <cell r="I258">
            <v>6.3359848684271443</v>
          </cell>
        </row>
        <row r="259">
          <cell r="I259">
            <v>6.3265413078653214</v>
          </cell>
        </row>
        <row r="260">
          <cell r="I260">
            <v>6.3195914321597284</v>
          </cell>
        </row>
        <row r="261">
          <cell r="I261">
            <v>6.3293137188346629</v>
          </cell>
        </row>
        <row r="262">
          <cell r="I262">
            <v>6.3320895567644113</v>
          </cell>
        </row>
        <row r="263">
          <cell r="I263">
            <v>6.3943825584043488</v>
          </cell>
        </row>
        <row r="264">
          <cell r="I264">
            <v>6.4717233431918499</v>
          </cell>
        </row>
        <row r="265">
          <cell r="I265">
            <v>6.4635340501390237</v>
          </cell>
        </row>
        <row r="266">
          <cell r="I266">
            <v>6.4463295665752609</v>
          </cell>
        </row>
        <row r="267">
          <cell r="I267">
            <v>6.4129326950879655</v>
          </cell>
        </row>
        <row r="268">
          <cell r="I268">
            <v>6.4178915067970337</v>
          </cell>
        </row>
        <row r="269">
          <cell r="I269">
            <v>6.440291262337956</v>
          </cell>
        </row>
        <row r="270">
          <cell r="I270">
            <v>6.4562449053531283</v>
          </cell>
        </row>
        <row r="271">
          <cell r="I271">
            <v>6.454035658210687</v>
          </cell>
        </row>
        <row r="272">
          <cell r="I272">
            <v>6.4273362096789937</v>
          </cell>
        </row>
        <row r="273">
          <cell r="I273">
            <v>6.4138259894340814</v>
          </cell>
        </row>
        <row r="274">
          <cell r="I274">
            <v>6.3967711498080959</v>
          </cell>
        </row>
        <row r="275">
          <cell r="I275">
            <v>6.403261812819137</v>
          </cell>
        </row>
        <row r="276">
          <cell r="I276">
            <v>6.4025113084899834</v>
          </cell>
        </row>
        <row r="277">
          <cell r="I277">
            <v>6.4011679400104011</v>
          </cell>
        </row>
        <row r="278">
          <cell r="I278">
            <v>6.4154526533073168</v>
          </cell>
        </row>
        <row r="279">
          <cell r="I279">
            <v>6.4573209709209571</v>
          </cell>
        </row>
        <row r="280">
          <cell r="I280">
            <v>6.4559056362728251</v>
          </cell>
        </row>
        <row r="281">
          <cell r="I281">
            <v>6.4619702138732524</v>
          </cell>
        </row>
        <row r="282">
          <cell r="I282">
            <v>6.4593303120396515</v>
          </cell>
        </row>
        <row r="283">
          <cell r="I283">
            <v>6.4565567587501747</v>
          </cell>
        </row>
        <row r="284">
          <cell r="I284">
            <v>6.4071239971979361</v>
          </cell>
        </row>
        <row r="285">
          <cell r="I285">
            <v>6.3986399855500986</v>
          </cell>
        </row>
        <row r="286">
          <cell r="I286">
            <v>6.3922795470345264</v>
          </cell>
        </row>
        <row r="287">
          <cell r="I287">
            <v>6.3896385028807918</v>
          </cell>
        </row>
        <row r="288">
          <cell r="I288">
            <v>6.3880164082880979</v>
          </cell>
        </row>
        <row r="289">
          <cell r="I289">
            <v>6.3953523881995569</v>
          </cell>
        </row>
        <row r="290">
          <cell r="I290">
            <v>6.4056378387013915</v>
          </cell>
        </row>
        <row r="291">
          <cell r="I291">
            <v>6.4759133734495951</v>
          </cell>
        </row>
        <row r="292">
          <cell r="I292">
            <v>6.474542589286755</v>
          </cell>
        </row>
        <row r="293">
          <cell r="I293">
            <v>6.4778621716010969</v>
          </cell>
        </row>
        <row r="294">
          <cell r="I294">
            <v>6.3882014641500815</v>
          </cell>
        </row>
        <row r="295">
          <cell r="I295">
            <v>6.3787076415022872</v>
          </cell>
        </row>
        <row r="296">
          <cell r="I296">
            <v>6.3625312460606542</v>
          </cell>
        </row>
        <row r="297">
          <cell r="I297">
            <v>6.2960139445589007</v>
          </cell>
        </row>
        <row r="298">
          <cell r="I298">
            <v>6.2918239143011574</v>
          </cell>
        </row>
        <row r="299">
          <cell r="I299">
            <v>6.3224312400170763</v>
          </cell>
        </row>
        <row r="300">
          <cell r="I300">
            <v>6.3837669773832983</v>
          </cell>
        </row>
        <row r="301">
          <cell r="I301">
            <v>6.4360372621526132</v>
          </cell>
        </row>
        <row r="302">
          <cell r="I302">
            <v>6.5639999637536164</v>
          </cell>
        </row>
        <row r="303">
          <cell r="I303">
            <v>6.6628677714983642</v>
          </cell>
        </row>
        <row r="304">
          <cell r="I304">
            <v>6.879611594045894</v>
          </cell>
        </row>
        <row r="305">
          <cell r="I305">
            <v>6.9023094951422319</v>
          </cell>
        </row>
        <row r="306">
          <cell r="I306">
            <v>7.1333094729832851</v>
          </cell>
        </row>
        <row r="307">
          <cell r="I307">
            <v>7.1327725825195056</v>
          </cell>
        </row>
        <row r="308">
          <cell r="I308">
            <v>7.1344746395216987</v>
          </cell>
        </row>
        <row r="309">
          <cell r="I309">
            <v>7.1277121043183591</v>
          </cell>
        </row>
        <row r="310">
          <cell r="I310">
            <v>7.114027109092687</v>
          </cell>
        </row>
        <row r="311">
          <cell r="I311">
            <v>7.2067835041114456</v>
          </cell>
        </row>
        <row r="312">
          <cell r="I312">
            <v>7.253161701620825</v>
          </cell>
        </row>
        <row r="313">
          <cell r="I313">
            <v>7.2928915959404357</v>
          </cell>
        </row>
        <row r="314">
          <cell r="I314">
            <v>7.2943994585195586</v>
          </cell>
        </row>
        <row r="315">
          <cell r="I315">
            <v>7.2939082608612082</v>
          </cell>
        </row>
        <row r="316">
          <cell r="I316">
            <v>7.4427525745427898</v>
          </cell>
        </row>
        <row r="317">
          <cell r="I317">
            <v>7.4405478966808891</v>
          </cell>
        </row>
        <row r="318">
          <cell r="I318">
            <v>7.4328600821676343</v>
          </cell>
        </row>
        <row r="319">
          <cell r="I319">
            <v>7.4238814459010412</v>
          </cell>
        </row>
        <row r="320">
          <cell r="I320">
            <v>7.4321632668848583</v>
          </cell>
        </row>
        <row r="321">
          <cell r="I321">
            <v>7.4321175740794301</v>
          </cell>
        </row>
        <row r="322">
          <cell r="I322">
            <v>7.4383660652217038</v>
          </cell>
        </row>
        <row r="323">
          <cell r="I323">
            <v>7.4445003243504075</v>
          </cell>
        </row>
        <row r="324">
          <cell r="I324">
            <v>7.5055573356035188</v>
          </cell>
        </row>
        <row r="325">
          <cell r="I325">
            <v>7.5318992379327394</v>
          </cell>
        </row>
        <row r="326">
          <cell r="I326">
            <v>7.5628218440061099</v>
          </cell>
        </row>
        <row r="327">
          <cell r="I327">
            <v>7.7271788651304822</v>
          </cell>
        </row>
        <row r="328">
          <cell r="I328">
            <v>7.742154682109498</v>
          </cell>
        </row>
        <row r="329">
          <cell r="I329">
            <v>7.7540805043261951</v>
          </cell>
        </row>
        <row r="330">
          <cell r="I330">
            <v>7.7731572505923676</v>
          </cell>
        </row>
        <row r="331">
          <cell r="I331">
            <v>7.8017609467902718</v>
          </cell>
        </row>
        <row r="332">
          <cell r="I332">
            <v>7.8196268337126051</v>
          </cell>
        </row>
        <row r="333">
          <cell r="I333">
            <v>7.8185644759864035</v>
          </cell>
        </row>
        <row r="334">
          <cell r="I334">
            <v>7.8314726935198014</v>
          </cell>
        </row>
        <row r="335">
          <cell r="I335">
            <v>8.0070701447794548</v>
          </cell>
        </row>
        <row r="336">
          <cell r="I336">
            <v>8.1689369080080017</v>
          </cell>
        </row>
        <row r="337">
          <cell r="I337">
            <v>8.1994825484365936</v>
          </cell>
        </row>
        <row r="338">
          <cell r="I338">
            <v>8.2177482474064192</v>
          </cell>
        </row>
        <row r="339">
          <cell r="I339">
            <v>8.4053971760976953</v>
          </cell>
        </row>
        <row r="340">
          <cell r="I340">
            <v>8.7534963910492518</v>
          </cell>
        </row>
        <row r="341">
          <cell r="I341">
            <v>8.9132955548321871</v>
          </cell>
        </row>
        <row r="342">
          <cell r="I342">
            <v>8.9761917015037724</v>
          </cell>
        </row>
        <row r="343">
          <cell r="I343">
            <v>8.8661634260332445</v>
          </cell>
        </row>
        <row r="344">
          <cell r="I344">
            <v>8.9166882456352123</v>
          </cell>
        </row>
        <row r="345">
          <cell r="I345">
            <v>8.9603705676243433</v>
          </cell>
        </row>
        <row r="346">
          <cell r="I346">
            <v>9.0002603867629531</v>
          </cell>
        </row>
        <row r="347">
          <cell r="I347">
            <v>9.0682398580383996</v>
          </cell>
        </row>
        <row r="348">
          <cell r="I348">
            <v>9.1051025288174063</v>
          </cell>
        </row>
        <row r="349">
          <cell r="I349">
            <v>9.1616359523331496</v>
          </cell>
        </row>
        <row r="350">
          <cell r="I350">
            <v>9.2576936525440807</v>
          </cell>
        </row>
        <row r="351">
          <cell r="I351">
            <v>9.4610837527052869</v>
          </cell>
        </row>
        <row r="352">
          <cell r="I352">
            <v>9.5371736969441976</v>
          </cell>
        </row>
        <row r="353">
          <cell r="I353">
            <v>9.7742622411085271</v>
          </cell>
        </row>
        <row r="354">
          <cell r="I354">
            <v>9.8311612070676944</v>
          </cell>
        </row>
        <row r="355">
          <cell r="I355">
            <v>9.8753575731178884</v>
          </cell>
        </row>
        <row r="356">
          <cell r="I356">
            <v>9.9036414196777951</v>
          </cell>
        </row>
        <row r="357">
          <cell r="I357">
            <v>9.9321308838621292</v>
          </cell>
        </row>
        <row r="358">
          <cell r="I358">
            <v>9.9717922389735989</v>
          </cell>
        </row>
        <row r="359">
          <cell r="I359">
            <v>10.045643235746539</v>
          </cell>
        </row>
        <row r="360">
          <cell r="I360">
            <v>10.164896469920665</v>
          </cell>
        </row>
        <row r="361">
          <cell r="I361">
            <v>10.285537302470617</v>
          </cell>
        </row>
        <row r="362">
          <cell r="I362">
            <v>10.434482899560804</v>
          </cell>
        </row>
        <row r="363">
          <cell r="I363">
            <v>10.590393749642942</v>
          </cell>
        </row>
        <row r="364">
          <cell r="I364">
            <v>10.685352670111969</v>
          </cell>
        </row>
        <row r="365">
          <cell r="I365">
            <v>10.824657916429862</v>
          </cell>
        </row>
        <row r="366">
          <cell r="I366">
            <v>10.922253587665475</v>
          </cell>
        </row>
        <row r="367">
          <cell r="I367">
            <v>11.041458240400507</v>
          </cell>
        </row>
        <row r="368">
          <cell r="I368">
            <v>11.138270972657258</v>
          </cell>
        </row>
        <row r="369">
          <cell r="I369">
            <v>11.232646873209998</v>
          </cell>
        </row>
        <row r="370">
          <cell r="I370">
            <v>11.38413719378898</v>
          </cell>
        </row>
        <row r="371">
          <cell r="I371">
            <v>11.493423707285661</v>
          </cell>
        </row>
        <row r="372">
          <cell r="I372">
            <v>11.576435192292116</v>
          </cell>
        </row>
        <row r="373">
          <cell r="I373">
            <v>11.742545927689365</v>
          </cell>
        </row>
        <row r="374">
          <cell r="I374">
            <v>11.821163168169466</v>
          </cell>
        </row>
        <row r="375">
          <cell r="I375">
            <v>11.924769547692506</v>
          </cell>
        </row>
        <row r="376">
          <cell r="I376">
            <v>12.040223798747068</v>
          </cell>
        </row>
        <row r="377">
          <cell r="I377">
            <v>12.119086974741597</v>
          </cell>
        </row>
        <row r="378">
          <cell r="I378">
            <v>12.383264706136373</v>
          </cell>
        </row>
        <row r="379">
          <cell r="I379">
            <v>12.655129963230294</v>
          </cell>
        </row>
        <row r="380">
          <cell r="I380">
            <v>12.638755402248911</v>
          </cell>
        </row>
        <row r="381">
          <cell r="I381">
            <v>13.011282019830228</v>
          </cell>
        </row>
        <row r="382">
          <cell r="I382">
            <v>13.051331024962595</v>
          </cell>
        </row>
        <row r="383">
          <cell r="I383">
            <v>13.082397175989612</v>
          </cell>
        </row>
        <row r="384">
          <cell r="I384">
            <v>13.212067501157607</v>
          </cell>
        </row>
        <row r="385">
          <cell r="I385">
            <v>13.358432325513345</v>
          </cell>
        </row>
        <row r="386">
          <cell r="I386">
            <v>13.438799235144918</v>
          </cell>
        </row>
        <row r="387">
          <cell r="I387">
            <v>13.707090934780238</v>
          </cell>
        </row>
        <row r="388">
          <cell r="I388">
            <v>13.771000371490866</v>
          </cell>
        </row>
        <row r="389">
          <cell r="I389">
            <v>13.868219902545631</v>
          </cell>
        </row>
        <row r="390">
          <cell r="I390">
            <v>13.923909034039623</v>
          </cell>
        </row>
        <row r="391">
          <cell r="I391">
            <v>13.923909034039623</v>
          </cell>
        </row>
        <row r="392">
          <cell r="I392">
            <v>14.237150924617461</v>
          </cell>
        </row>
        <row r="393">
          <cell r="I393">
            <v>14.275618932284164</v>
          </cell>
        </row>
        <row r="394">
          <cell r="I394">
            <v>14.686137279809506</v>
          </cell>
        </row>
        <row r="395">
          <cell r="I395">
            <v>14.88503665083098</v>
          </cell>
        </row>
        <row r="396">
          <cell r="I396">
            <v>15.387733055044864</v>
          </cell>
        </row>
        <row r="397">
          <cell r="I397">
            <v>15.449587362947256</v>
          </cell>
        </row>
        <row r="398">
          <cell r="I398">
            <v>15.752299977843903</v>
          </cell>
        </row>
        <row r="399">
          <cell r="I399">
            <v>15.809088842981511</v>
          </cell>
        </row>
        <row r="400">
          <cell r="I400">
            <v>16.114199862670223</v>
          </cell>
        </row>
        <row r="401">
          <cell r="I401">
            <v>16.487932096489935</v>
          </cell>
        </row>
        <row r="402">
          <cell r="I402">
            <v>17.037451494399782</v>
          </cell>
        </row>
        <row r="403">
          <cell r="I403">
            <v>16.912399374801463</v>
          </cell>
        </row>
        <row r="404">
          <cell r="I404">
            <v>17.303054419524898</v>
          </cell>
        </row>
        <row r="405">
          <cell r="I405">
            <v>18.111116964012194</v>
          </cell>
        </row>
        <row r="406">
          <cell r="I406">
            <v>18.536987333072773</v>
          </cell>
        </row>
        <row r="407">
          <cell r="I407">
            <v>18.677331604866996</v>
          </cell>
        </row>
        <row r="408">
          <cell r="I408">
            <v>18.618894755185032</v>
          </cell>
        </row>
        <row r="409">
          <cell r="I409">
            <v>18.705413914621825</v>
          </cell>
        </row>
        <row r="410">
          <cell r="I410">
            <v>19.412132173271232</v>
          </cell>
        </row>
        <row r="411">
          <cell r="I411">
            <v>19.907172680796236</v>
          </cell>
        </row>
        <row r="412">
          <cell r="I412">
            <v>19.996310311435135</v>
          </cell>
        </row>
        <row r="413">
          <cell r="I413">
            <v>20.621287222573159</v>
          </cell>
        </row>
        <row r="414">
          <cell r="I414">
            <v>20.755089031509922</v>
          </cell>
        </row>
        <row r="415">
          <cell r="I415">
            <v>21.113200609199577</v>
          </cell>
        </row>
        <row r="416">
          <cell r="I416">
            <v>21.415102846966445</v>
          </cell>
        </row>
        <row r="417">
          <cell r="I417">
            <v>21.600248462703867</v>
          </cell>
        </row>
        <row r="418">
          <cell r="I418">
            <v>21.830586658180088</v>
          </cell>
        </row>
        <row r="419">
          <cell r="I419">
            <v>23.070605881011339</v>
          </cell>
        </row>
        <row r="420">
          <cell r="I420">
            <v>24.129367021764818</v>
          </cell>
        </row>
        <row r="421">
          <cell r="I421">
            <v>24.127811390333733</v>
          </cell>
        </row>
        <row r="422">
          <cell r="I422">
            <v>23.371329481076859</v>
          </cell>
        </row>
        <row r="423">
          <cell r="I423">
            <v>23.776508883060053</v>
          </cell>
        </row>
        <row r="424">
          <cell r="I424">
            <v>23.993124814327533</v>
          </cell>
        </row>
        <row r="425">
          <cell r="I425">
            <v>25.327844501973416</v>
          </cell>
        </row>
        <row r="426">
          <cell r="I426">
            <v>25.419089250095471</v>
          </cell>
        </row>
        <row r="427">
          <cell r="I427">
            <v>25.563383270381511</v>
          </cell>
        </row>
        <row r="428">
          <cell r="I428">
            <v>26.414293595891849</v>
          </cell>
        </row>
        <row r="429">
          <cell r="I429">
            <v>26.507660314900463</v>
          </cell>
        </row>
        <row r="430">
          <cell r="I430">
            <v>27.144251580868289</v>
          </cell>
        </row>
        <row r="431">
          <cell r="I431">
            <v>27.445571446759732</v>
          </cell>
        </row>
        <row r="432">
          <cell r="I432">
            <v>27.698085982260302</v>
          </cell>
        </row>
        <row r="433">
          <cell r="I433">
            <v>27.895429274710331</v>
          </cell>
        </row>
        <row r="434">
          <cell r="I434">
            <v>28.275262063404465</v>
          </cell>
        </row>
        <row r="435">
          <cell r="I435">
            <v>28.555362220430307</v>
          </cell>
        </row>
        <row r="436">
          <cell r="I436">
            <v>29.650299197894974</v>
          </cell>
        </row>
        <row r="437">
          <cell r="I437">
            <v>30.023766073929437</v>
          </cell>
        </row>
        <row r="438">
          <cell r="I438">
            <v>30.35054959045959</v>
          </cell>
        </row>
        <row r="439">
          <cell r="I439">
            <v>30.564868650002097</v>
          </cell>
        </row>
        <row r="440">
          <cell r="I440">
            <v>31.205703857743046</v>
          </cell>
        </row>
        <row r="441">
          <cell r="I441">
            <v>31.562194966685031</v>
          </cell>
        </row>
        <row r="442">
          <cell r="I442">
            <v>32.222127912405014</v>
          </cell>
        </row>
        <row r="443">
          <cell r="I443">
            <v>32.867207061919075</v>
          </cell>
        </row>
        <row r="444">
          <cell r="I444">
            <v>33.406187667105172</v>
          </cell>
        </row>
        <row r="445">
          <cell r="I445">
            <v>35.460255485294709</v>
          </cell>
        </row>
        <row r="446">
          <cell r="I446">
            <v>37.766837838984806</v>
          </cell>
        </row>
        <row r="447">
          <cell r="I447">
            <v>39.840003395153381</v>
          </cell>
        </row>
        <row r="448">
          <cell r="I448">
            <v>40.862793362475024</v>
          </cell>
        </row>
        <row r="449">
          <cell r="I449">
            <v>43.899333701141579</v>
          </cell>
        </row>
        <row r="450">
          <cell r="I450">
            <v>44.43619233544112</v>
          </cell>
        </row>
        <row r="451">
          <cell r="I451">
            <v>45.079149514068639</v>
          </cell>
        </row>
        <row r="452">
          <cell r="I452">
            <v>46.078597801638132</v>
          </cell>
        </row>
        <row r="453">
          <cell r="I453">
            <v>46.469040444765078</v>
          </cell>
        </row>
        <row r="454">
          <cell r="I454">
            <v>46.880702796757603</v>
          </cell>
        </row>
        <row r="455">
          <cell r="I455">
            <v>47.614904723507159</v>
          </cell>
        </row>
        <row r="456">
          <cell r="I456">
            <v>48.158129270466368</v>
          </cell>
        </row>
        <row r="457">
          <cell r="I457">
            <v>48.758647031362699</v>
          </cell>
        </row>
        <row r="458">
          <cell r="I458">
            <v>50.403174468446252</v>
          </cell>
        </row>
        <row r="459">
          <cell r="I459">
            <v>51.218011288885087</v>
          </cell>
        </row>
        <row r="460">
          <cell r="I460">
            <v>52.898612231040154</v>
          </cell>
        </row>
        <row r="461">
          <cell r="I461">
            <v>53.448202690659052</v>
          </cell>
        </row>
        <row r="462">
          <cell r="I462">
            <v>54.477358570640391</v>
          </cell>
        </row>
        <row r="463">
          <cell r="I463">
            <v>55.73993124814325</v>
          </cell>
        </row>
        <row r="464">
          <cell r="I464">
            <v>56.499596825531526</v>
          </cell>
        </row>
        <row r="465">
          <cell r="I465">
            <v>57.008869838305806</v>
          </cell>
        </row>
        <row r="466">
          <cell r="I466">
            <v>58.169587913253807</v>
          </cell>
        </row>
        <row r="467">
          <cell r="I467">
            <v>65.13177439205532</v>
          </cell>
        </row>
        <row r="468">
          <cell r="I468">
            <v>68.015532826889583</v>
          </cell>
        </row>
        <row r="469">
          <cell r="I469">
            <v>82.71654712897336</v>
          </cell>
        </row>
        <row r="470">
          <cell r="I470">
            <v>89.973687561006628</v>
          </cell>
        </row>
        <row r="471">
          <cell r="I471">
            <v>93.780503331494273</v>
          </cell>
        </row>
        <row r="472">
          <cell r="I472">
            <v>94.883928192505181</v>
          </cell>
        </row>
        <row r="473">
          <cell r="I473">
            <v>85.878283749946931</v>
          </cell>
        </row>
        <row r="474">
          <cell r="I474">
            <v>86.56580231719218</v>
          </cell>
        </row>
        <row r="475">
          <cell r="I475">
            <v>93.977846623944288</v>
          </cell>
        </row>
        <row r="476">
          <cell r="I476">
            <v>96.812799728387716</v>
          </cell>
        </row>
        <row r="477">
          <cell r="I477">
            <v>97.621270636166869</v>
          </cell>
        </row>
        <row r="478">
          <cell r="I478">
            <v>100</v>
          </cell>
        </row>
        <row r="479">
          <cell r="I479">
            <v>101.47839999999999</v>
          </cell>
        </row>
        <row r="480">
          <cell r="I480">
            <v>107.0014</v>
          </cell>
        </row>
        <row r="481">
          <cell r="I481">
            <v>110.8463</v>
          </cell>
        </row>
        <row r="482">
          <cell r="I482">
            <v>117.41079999999999</v>
          </cell>
        </row>
        <row r="483">
          <cell r="I483">
            <v>119.52069999999999</v>
          </cell>
        </row>
        <row r="484">
          <cell r="I484">
            <v>121.63589999999998</v>
          </cell>
        </row>
        <row r="485">
          <cell r="I485">
            <v>124.08789999999996</v>
          </cell>
        </row>
        <row r="486">
          <cell r="I486">
            <v>126.76479999999999</v>
          </cell>
        </row>
        <row r="487">
          <cell r="I487">
            <v>129.26560000000001</v>
          </cell>
        </row>
        <row r="488">
          <cell r="I488">
            <v>130.41390000000001</v>
          </cell>
        </row>
        <row r="489">
          <cell r="I489">
            <v>132.02940000000001</v>
          </cell>
        </row>
        <row r="490">
          <cell r="I490">
            <v>155.59289999999996</v>
          </cell>
        </row>
        <row r="491">
          <cell r="I491">
            <v>157.21600000000001</v>
          </cell>
        </row>
        <row r="492">
          <cell r="I492">
            <v>163.1754</v>
          </cell>
        </row>
        <row r="493">
          <cell r="I493">
            <v>164.1018</v>
          </cell>
        </row>
        <row r="494">
          <cell r="I494">
            <v>177.24619999999999</v>
          </cell>
        </row>
        <row r="495">
          <cell r="I495">
            <v>175.94980000000001</v>
          </cell>
        </row>
        <row r="496">
          <cell r="I496">
            <v>180.62059999999997</v>
          </cell>
        </row>
        <row r="497">
          <cell r="I497">
            <v>182.43059999999997</v>
          </cell>
        </row>
        <row r="498">
          <cell r="I498">
            <v>193.66779999999997</v>
          </cell>
        </row>
        <row r="499">
          <cell r="I499">
            <v>198.10789999999997</v>
          </cell>
        </row>
        <row r="500">
          <cell r="I500">
            <v>215.50699999999998</v>
          </cell>
        </row>
        <row r="501">
          <cell r="I501">
            <v>220.09809999999996</v>
          </cell>
        </row>
        <row r="502">
          <cell r="I502">
            <v>226.69929999999999</v>
          </cell>
        </row>
        <row r="503">
          <cell r="I503">
            <v>233.72009999999997</v>
          </cell>
        </row>
        <row r="504">
          <cell r="I504">
            <v>248.67680000000001</v>
          </cell>
        </row>
        <row r="505">
          <cell r="I505">
            <v>255.67830000000004</v>
          </cell>
        </row>
        <row r="506">
          <cell r="I506">
            <v>263.20119999999997</v>
          </cell>
        </row>
        <row r="507">
          <cell r="I507">
            <v>273.66950000000003</v>
          </cell>
        </row>
        <row r="508">
          <cell r="I508">
            <v>281.07359999999994</v>
          </cell>
        </row>
        <row r="509">
          <cell r="I509">
            <v>287.22419999999994</v>
          </cell>
        </row>
        <row r="510">
          <cell r="I510">
            <v>293.32900000000001</v>
          </cell>
        </row>
        <row r="511">
          <cell r="I511">
            <v>299.16799999999995</v>
          </cell>
        </row>
        <row r="512">
          <cell r="I512">
            <v>304.80069999999995</v>
          </cell>
        </row>
        <row r="513">
          <cell r="I513">
            <v>309.44659999999988</v>
          </cell>
        </row>
        <row r="514">
          <cell r="I514">
            <v>316.02539999999993</v>
          </cell>
        </row>
        <row r="515">
          <cell r="I515">
            <v>318.03459999999995</v>
          </cell>
        </row>
        <row r="516">
          <cell r="I516">
            <v>319.98090000000002</v>
          </cell>
        </row>
        <row r="517">
          <cell r="I517">
            <v>324.37389999999999</v>
          </cell>
        </row>
        <row r="518">
          <cell r="I518">
            <v>324.39030000000002</v>
          </cell>
        </row>
        <row r="519">
          <cell r="I519">
            <v>324.74040000000008</v>
          </cell>
        </row>
        <row r="520">
          <cell r="I520">
            <v>327.72969999999998</v>
          </cell>
        </row>
        <row r="521">
          <cell r="I521">
            <v>331.09179999999998</v>
          </cell>
        </row>
        <row r="522">
          <cell r="I522">
            <v>338.80379999999997</v>
          </cell>
        </row>
        <row r="523">
          <cell r="I523">
            <v>343.96179999999993</v>
          </cell>
        </row>
        <row r="524">
          <cell r="I524">
            <v>351.96460000000002</v>
          </cell>
        </row>
        <row r="525">
          <cell r="I525">
            <v>360.83879999999999</v>
          </cell>
        </row>
        <row r="526">
          <cell r="I526">
            <v>371.51850000000002</v>
          </cell>
        </row>
        <row r="527">
          <cell r="I527">
            <v>375.75009999999997</v>
          </cell>
        </row>
        <row r="528">
          <cell r="I528">
            <v>383.42679999999996</v>
          </cell>
        </row>
        <row r="529">
          <cell r="I529">
            <v>388.47750000000002</v>
          </cell>
        </row>
        <row r="530">
          <cell r="I530">
            <v>401.93680000000001</v>
          </cell>
        </row>
        <row r="531">
          <cell r="I531">
            <v>410.10340000000002</v>
          </cell>
        </row>
        <row r="532">
          <cell r="I532">
            <v>420.2876</v>
          </cell>
        </row>
        <row r="533">
          <cell r="I533">
            <v>432.40499999999986</v>
          </cell>
        </row>
        <row r="534">
          <cell r="I534">
            <v>437.3723</v>
          </cell>
        </row>
        <row r="535">
          <cell r="I535">
            <v>445.76719999999995</v>
          </cell>
        </row>
        <row r="536">
          <cell r="I536">
            <v>456.97899999999993</v>
          </cell>
        </row>
        <row r="537">
          <cell r="I537">
            <v>466.95510000000002</v>
          </cell>
        </row>
        <row r="538">
          <cell r="I538">
            <v>476.80250000000007</v>
          </cell>
        </row>
        <row r="539">
          <cell r="I539">
            <v>485.19299999999993</v>
          </cell>
        </row>
        <row r="540">
          <cell r="I540">
            <v>498.94760000000008</v>
          </cell>
        </row>
        <row r="541">
          <cell r="I541">
            <v>537.1626</v>
          </cell>
        </row>
        <row r="542">
          <cell r="I542">
            <v>561.7478000000001</v>
          </cell>
        </row>
        <row r="543">
          <cell r="I543">
            <v>581.71060000000011</v>
          </cell>
        </row>
      </sheetData>
      <sheetData sheetId="7" refreshError="1">
        <row r="5">
          <cell r="I5">
            <v>3.8927336694489253E-9</v>
          </cell>
        </row>
        <row r="6">
          <cell r="I6">
            <v>4.3235663193571441E-9</v>
          </cell>
        </row>
        <row r="7">
          <cell r="I7">
            <v>4.73678525390909E-9</v>
          </cell>
        </row>
        <row r="8">
          <cell r="I8">
            <v>5.2328267501861949E-9</v>
          </cell>
        </row>
        <row r="9">
          <cell r="I9">
            <v>5.8057853778318717E-9</v>
          </cell>
        </row>
        <row r="10">
          <cell r="I10">
            <v>6.2937527000979114E-9</v>
          </cell>
        </row>
        <row r="11">
          <cell r="I11">
            <v>7.0997047338706787E-9</v>
          </cell>
        </row>
        <row r="12">
          <cell r="I12">
            <v>7.6074545151474646E-9</v>
          </cell>
        </row>
        <row r="13">
          <cell r="I13">
            <v>8.2763947031788245E-9</v>
          </cell>
        </row>
        <row r="14">
          <cell r="I14">
            <v>9.0970004102928768E-9</v>
          </cell>
        </row>
        <row r="15">
          <cell r="I15">
            <v>1.0179906870216599E-8</v>
          </cell>
        </row>
        <row r="16">
          <cell r="I16">
            <v>1.0833460701239586E-8</v>
          </cell>
        </row>
        <row r="17">
          <cell r="I17">
            <v>1.160570928632725E-8</v>
          </cell>
        </row>
        <row r="18">
          <cell r="I18">
            <v>1.2385284708085586E-8</v>
          </cell>
        </row>
        <row r="19">
          <cell r="I19">
            <v>1.3264505108564943E-8</v>
          </cell>
        </row>
        <row r="20">
          <cell r="I20">
            <v>1.4216993875750892E-8</v>
          </cell>
        </row>
        <row r="21">
          <cell r="I21">
            <v>1.5121125520910506E-8</v>
          </cell>
        </row>
        <row r="22">
          <cell r="I22">
            <v>1.6259715939531231E-8</v>
          </cell>
        </row>
        <row r="23">
          <cell r="I23">
            <v>1.775732135501435E-8</v>
          </cell>
        </row>
        <row r="24">
          <cell r="I24">
            <v>1.9057102180389651E-8</v>
          </cell>
        </row>
        <row r="25">
          <cell r="I25">
            <v>2.0677798451939925E-8</v>
          </cell>
        </row>
        <row r="26">
          <cell r="I26">
            <v>2.2521230558278272E-8</v>
          </cell>
        </row>
        <row r="27">
          <cell r="I27">
            <v>2.424450254321776E-8</v>
          </cell>
        </row>
        <row r="28">
          <cell r="I28">
            <v>2.621395624029146E-8</v>
          </cell>
        </row>
        <row r="29">
          <cell r="I29">
            <v>2.8118933774663359E-8</v>
          </cell>
        </row>
        <row r="30">
          <cell r="I30">
            <v>3.0409302917912031E-8</v>
          </cell>
        </row>
        <row r="31">
          <cell r="I31">
            <v>3.3202293056768068E-8</v>
          </cell>
        </row>
        <row r="32">
          <cell r="I32">
            <v>3.5548346158713751E-8</v>
          </cell>
        </row>
        <row r="33">
          <cell r="I33">
            <v>3.7752258629248669E-8</v>
          </cell>
        </row>
        <row r="34">
          <cell r="I34">
            <v>3.9578106327577425E-8</v>
          </cell>
        </row>
        <row r="35">
          <cell r="I35">
            <v>4.1780553430778162E-8</v>
          </cell>
        </row>
        <row r="36">
          <cell r="I36">
            <v>4.3758799331856657E-8</v>
          </cell>
        </row>
        <row r="37">
          <cell r="I37">
            <v>4.5912889313031054E-8</v>
          </cell>
        </row>
        <row r="38">
          <cell r="I38">
            <v>4.8402548413721717E-8</v>
          </cell>
        </row>
        <row r="39">
          <cell r="I39">
            <v>5.0911257289756092E-8</v>
          </cell>
        </row>
        <row r="40">
          <cell r="I40">
            <v>5.3342301697081436E-8</v>
          </cell>
        </row>
        <row r="41">
          <cell r="I41">
            <v>5.6769795891616509E-8</v>
          </cell>
        </row>
        <row r="42">
          <cell r="I42">
            <v>5.944848737841061E-8</v>
          </cell>
        </row>
        <row r="43">
          <cell r="I43">
            <v>6.2310349781970946E-8</v>
          </cell>
        </row>
        <row r="44">
          <cell r="I44">
            <v>6.6156939034067763E-8</v>
          </cell>
        </row>
        <row r="45">
          <cell r="I45">
            <v>6.9801307594054837E-8</v>
          </cell>
        </row>
        <row r="46">
          <cell r="I46">
            <v>7.243457269349042E-8</v>
          </cell>
        </row>
        <row r="47">
          <cell r="I47">
            <v>7.4997500160887364E-8</v>
          </cell>
        </row>
        <row r="48">
          <cell r="I48">
            <v>7.8411806049415424E-8</v>
          </cell>
        </row>
        <row r="49">
          <cell r="I49">
            <v>8.2514834584985691E-8</v>
          </cell>
        </row>
        <row r="50">
          <cell r="I50">
            <v>9.0325242475910796E-8</v>
          </cell>
        </row>
        <row r="51">
          <cell r="I51">
            <v>9.664097568602056E-8</v>
          </cell>
        </row>
        <row r="52">
          <cell r="I52">
            <v>1.0521337459069407E-7</v>
          </cell>
        </row>
        <row r="53">
          <cell r="I53">
            <v>1.1558817531635037E-7</v>
          </cell>
        </row>
        <row r="54">
          <cell r="I54">
            <v>1.2329600749388579E-7</v>
          </cell>
        </row>
        <row r="55">
          <cell r="I55">
            <v>1.3134087415827168E-7</v>
          </cell>
        </row>
        <row r="56">
          <cell r="I56">
            <v>1.4039684428320907E-7</v>
          </cell>
        </row>
        <row r="57">
          <cell r="I57">
            <v>1.4798744707401408E-7</v>
          </cell>
        </row>
        <row r="58">
          <cell r="I58">
            <v>1.5724856862572979E-7</v>
          </cell>
        </row>
        <row r="59">
          <cell r="I59">
            <v>1.7168243686693217E-7</v>
          </cell>
        </row>
        <row r="60">
          <cell r="I60">
            <v>1.8403548349366666E-7</v>
          </cell>
        </row>
        <row r="61">
          <cell r="I61">
            <v>1.9524554359977859E-7</v>
          </cell>
        </row>
        <row r="62">
          <cell r="I62">
            <v>2.059280714656024E-7</v>
          </cell>
        </row>
        <row r="63">
          <cell r="I63">
            <v>2.1685971177822884E-7</v>
          </cell>
        </row>
        <row r="64">
          <cell r="I64">
            <v>2.3283221572027019E-7</v>
          </cell>
        </row>
        <row r="65">
          <cell r="I65">
            <v>2.765441232974345E-7</v>
          </cell>
        </row>
        <row r="66">
          <cell r="I66">
            <v>3.2592700245769053E-7</v>
          </cell>
        </row>
        <row r="67">
          <cell r="I67">
            <v>3.7746397159912117E-7</v>
          </cell>
        </row>
        <row r="68">
          <cell r="I68">
            <v>4.249858342450294E-7</v>
          </cell>
        </row>
        <row r="69">
          <cell r="I69">
            <v>4.7633230563302295E-7</v>
          </cell>
        </row>
        <row r="70">
          <cell r="I70">
            <v>5.3471254022485093E-7</v>
          </cell>
        </row>
        <row r="71">
          <cell r="I71">
            <v>6.0636900286391688E-7</v>
          </cell>
        </row>
        <row r="72">
          <cell r="I72">
            <v>7.00152512248378E-7</v>
          </cell>
        </row>
        <row r="73">
          <cell r="I73">
            <v>7.8250615642661324E-7</v>
          </cell>
        </row>
        <row r="74">
          <cell r="I74">
            <v>8.7922040047933666E-7</v>
          </cell>
        </row>
        <row r="75">
          <cell r="I75">
            <v>9.6597014665996875E-7</v>
          </cell>
        </row>
        <row r="76">
          <cell r="I76">
            <v>1.0760192334532941E-6</v>
          </cell>
        </row>
        <row r="77">
          <cell r="I77">
            <v>1.2247540178677197E-6</v>
          </cell>
        </row>
        <row r="78">
          <cell r="I78">
            <v>1.4158379182385585E-6</v>
          </cell>
        </row>
        <row r="79">
          <cell r="I79">
            <v>1.6664157323751716E-6</v>
          </cell>
        </row>
        <row r="80">
          <cell r="I80">
            <v>2.0072601742943274E-6</v>
          </cell>
        </row>
        <row r="81">
          <cell r="I81">
            <v>2.4634290254096905E-6</v>
          </cell>
        </row>
        <row r="82">
          <cell r="I82">
            <v>2.991400875897537E-6</v>
          </cell>
        </row>
        <row r="83">
          <cell r="I83">
            <v>3.3718102358382624E-6</v>
          </cell>
        </row>
        <row r="84">
          <cell r="I84">
            <v>3.7703901507222277E-6</v>
          </cell>
        </row>
        <row r="85">
          <cell r="I85">
            <v>4.4371322877523924E-6</v>
          </cell>
        </row>
        <row r="86">
          <cell r="I86">
            <v>5.5683958697024589E-6</v>
          </cell>
        </row>
        <row r="87">
          <cell r="I87">
            <v>6.9355835924478584E-6</v>
          </cell>
        </row>
        <row r="88">
          <cell r="I88">
            <v>8.3701782125633024E-6</v>
          </cell>
        </row>
        <row r="89">
          <cell r="I89">
            <v>9.8355455466955478E-6</v>
          </cell>
        </row>
        <row r="90">
          <cell r="I90">
            <v>1.1945674507845932E-5</v>
          </cell>
        </row>
        <row r="91">
          <cell r="I91">
            <v>1.4549632260598902E-5</v>
          </cell>
        </row>
        <row r="92">
          <cell r="I92">
            <v>1.6979211300590138E-5</v>
          </cell>
        </row>
        <row r="93">
          <cell r="I93">
            <v>1.9751686296768355E-5</v>
          </cell>
        </row>
        <row r="94">
          <cell r="I94">
            <v>2.2886107024477158E-5</v>
          </cell>
        </row>
        <row r="95">
          <cell r="I95">
            <v>2.8252282202069374E-5</v>
          </cell>
        </row>
        <row r="96">
          <cell r="I96">
            <v>3.4773166838957845E-5</v>
          </cell>
        </row>
        <row r="97">
          <cell r="I97">
            <v>4.4400630224206597E-5</v>
          </cell>
        </row>
        <row r="98">
          <cell r="I98">
            <v>5.7662204598103296E-5</v>
          </cell>
        </row>
        <row r="99">
          <cell r="I99">
            <v>7.6316330761606315E-5</v>
          </cell>
        </row>
        <row r="100">
          <cell r="I100">
            <v>9.6201365485780918E-5</v>
          </cell>
        </row>
        <row r="101">
          <cell r="I101">
            <v>1.0220937155572317E-4</v>
          </cell>
        </row>
        <row r="102">
          <cell r="I102">
            <v>1.0393850500999932E-4</v>
          </cell>
        </row>
        <row r="103">
          <cell r="I103">
            <v>1.05579716424227E-4</v>
          </cell>
        </row>
        <row r="104">
          <cell r="I104">
            <v>1.0651755151807177E-4</v>
          </cell>
        </row>
        <row r="105">
          <cell r="I105">
            <v>1.0719162049177276E-4</v>
          </cell>
        </row>
        <row r="106">
          <cell r="I106">
            <v>1.0793895783217991E-4</v>
          </cell>
        </row>
        <row r="107">
          <cell r="I107">
            <v>1.0936036414628853E-4</v>
          </cell>
        </row>
        <row r="108">
          <cell r="I108">
            <v>1.1012235516003692E-4</v>
          </cell>
        </row>
        <row r="109">
          <cell r="I109">
            <v>1.1107484392722293E-4</v>
          </cell>
        </row>
        <row r="110">
          <cell r="I110">
            <v>1.1447449614240975E-4</v>
          </cell>
        </row>
        <row r="111">
          <cell r="I111">
            <v>1.1935416936507016E-4</v>
          </cell>
        </row>
        <row r="112">
          <cell r="I112">
            <v>1.2347185157398168E-4</v>
          </cell>
        </row>
        <row r="113">
          <cell r="I113">
            <v>1.2896697907697758E-4</v>
          </cell>
        </row>
        <row r="114">
          <cell r="I114">
            <v>1.3849186674883706E-4</v>
          </cell>
        </row>
        <row r="115">
          <cell r="I115">
            <v>1.4949677542817015E-4</v>
          </cell>
        </row>
        <row r="116">
          <cell r="I116">
            <v>1.5773213984599316E-4</v>
          </cell>
        </row>
        <row r="117">
          <cell r="I117">
            <v>1.6357895550918078E-4</v>
          </cell>
        </row>
        <row r="118">
          <cell r="I118">
            <v>1.7061271871301575E-4</v>
          </cell>
        </row>
        <row r="119">
          <cell r="I119">
            <v>1.8199862289922303E-4</v>
          </cell>
        </row>
        <row r="120">
          <cell r="I120">
            <v>1.9357502483886737E-4</v>
          </cell>
        </row>
        <row r="121">
          <cell r="I121">
            <v>2.0778908797995017E-4</v>
          </cell>
        </row>
        <row r="122">
          <cell r="I122">
            <v>2.16288218517917E-4</v>
          </cell>
        </row>
        <row r="123">
          <cell r="I123">
            <v>2.2537349598953683E-4</v>
          </cell>
        </row>
        <row r="124">
          <cell r="I124">
            <v>2.4251829379888436E-4</v>
          </cell>
        </row>
        <row r="125">
          <cell r="I125">
            <v>2.6156806914260326E-4</v>
          </cell>
        </row>
        <row r="126">
          <cell r="I126">
            <v>2.8897043829087565E-4</v>
          </cell>
        </row>
        <row r="127">
          <cell r="I127">
            <v>3.2575115837759467E-4</v>
          </cell>
        </row>
        <row r="128">
          <cell r="I128">
            <v>3.9975220875127242E-4</v>
          </cell>
        </row>
        <row r="129">
          <cell r="I129">
            <v>4.7258096525764454E-4</v>
          </cell>
        </row>
        <row r="130">
          <cell r="I130">
            <v>4.9207035080160309E-4</v>
          </cell>
        </row>
        <row r="131">
          <cell r="I131">
            <v>5.3060951168928071E-4</v>
          </cell>
        </row>
        <row r="132">
          <cell r="I132">
            <v>5.9713718865888146E-4</v>
          </cell>
        </row>
        <row r="133">
          <cell r="I133">
            <v>6.9634255717963606E-4</v>
          </cell>
        </row>
        <row r="134">
          <cell r="I134">
            <v>8.3027713151932032E-4</v>
          </cell>
        </row>
        <row r="135">
          <cell r="I135">
            <v>9.9307944234141459E-4</v>
          </cell>
        </row>
        <row r="136">
          <cell r="I136">
            <v>1.1525114082949989E-3</v>
          </cell>
        </row>
        <row r="137">
          <cell r="I137">
            <v>1.4085110815678997E-3</v>
          </cell>
        </row>
        <row r="138">
          <cell r="I138">
            <v>1.8406479084034965E-3</v>
          </cell>
        </row>
        <row r="139">
          <cell r="I139">
            <v>2.0373002046440414E-3</v>
          </cell>
        </row>
        <row r="140">
          <cell r="I140">
            <v>2.1677178973818086E-3</v>
          </cell>
        </row>
        <row r="141">
          <cell r="I141">
            <v>2.2889037759145458E-3</v>
          </cell>
        </row>
        <row r="142">
          <cell r="I142">
            <v>2.416683807450875E-3</v>
          </cell>
        </row>
        <row r="143">
          <cell r="I143">
            <v>2.5913555936794373E-3</v>
          </cell>
        </row>
        <row r="144">
          <cell r="I144">
            <v>2.8256678304071797E-3</v>
          </cell>
        </row>
        <row r="145">
          <cell r="I145">
            <v>3.359647686964964E-3</v>
          </cell>
        </row>
        <row r="146">
          <cell r="I146">
            <v>5.2348782644539779E-3</v>
          </cell>
        </row>
        <row r="147">
          <cell r="I147">
            <v>1.1126094557865771E-2</v>
          </cell>
        </row>
        <row r="148">
          <cell r="I148">
            <v>2.242349336542444E-2</v>
          </cell>
        </row>
        <row r="149">
          <cell r="I149">
            <v>6.5007353098532575E-2</v>
          </cell>
        </row>
        <row r="150">
          <cell r="I150">
            <v>9.2721701803456416E-2</v>
          </cell>
        </row>
        <row r="151">
          <cell r="I151">
            <v>9.8363220418140412E-2</v>
          </cell>
        </row>
        <row r="152">
          <cell r="I152">
            <v>0.10299026882447729</v>
          </cell>
        </row>
        <row r="153">
          <cell r="I153">
            <v>0.11196578411637309</v>
          </cell>
        </row>
        <row r="154">
          <cell r="I154">
            <v>0.16207651777219509</v>
          </cell>
        </row>
        <row r="155">
          <cell r="I155">
            <v>0.29920896163569777</v>
          </cell>
        </row>
        <row r="156">
          <cell r="I156">
            <v>0.50611296423183405</v>
          </cell>
        </row>
        <row r="157">
          <cell r="I157">
            <v>0.99375498162526854</v>
          </cell>
        </row>
        <row r="158">
          <cell r="I158">
            <v>1.0300565208579624</v>
          </cell>
        </row>
        <row r="159">
          <cell r="I159">
            <v>1.1364495177584784</v>
          </cell>
        </row>
        <row r="160">
          <cell r="I160">
            <v>1.2880316523609499</v>
          </cell>
        </row>
        <row r="161">
          <cell r="I161">
            <v>1.4052493534822694</v>
          </cell>
        </row>
        <row r="162">
          <cell r="I162">
            <v>1.6442355644436926</v>
          </cell>
        </row>
        <row r="163">
          <cell r="I163">
            <v>1.9009535595928391</v>
          </cell>
        </row>
        <row r="164">
          <cell r="I164">
            <v>2.0557781836036808</v>
          </cell>
        </row>
        <row r="165">
          <cell r="I165">
            <v>2.1587235882203815</v>
          </cell>
        </row>
        <row r="166">
          <cell r="I166">
            <v>2.293991739271843</v>
          </cell>
        </row>
        <row r="167">
          <cell r="I167">
            <v>2.5067480491407048</v>
          </cell>
        </row>
        <row r="168">
          <cell r="I168">
            <v>3.3573651345488078</v>
          </cell>
        </row>
        <row r="169">
          <cell r="I169">
            <v>3.7542393076682252</v>
          </cell>
        </row>
        <row r="170">
          <cell r="I170">
            <v>3.854223958315127</v>
          </cell>
        </row>
        <row r="171">
          <cell r="I171">
            <v>3.9230819503823717</v>
          </cell>
        </row>
        <row r="172">
          <cell r="I172">
            <v>4.0036258080996765</v>
          </cell>
        </row>
        <row r="173">
          <cell r="I173">
            <v>4.07330010830161</v>
          </cell>
        </row>
        <row r="174">
          <cell r="I174">
            <v>4.1577934568470383</v>
          </cell>
        </row>
        <row r="175">
          <cell r="I175">
            <v>4.1980031804066567</v>
          </cell>
        </row>
        <row r="176">
          <cell r="I176">
            <v>4.2699834419569811</v>
          </cell>
        </row>
        <row r="177">
          <cell r="I177">
            <v>4.3067729653907794</v>
          </cell>
        </row>
        <row r="178">
          <cell r="I178">
            <v>4.3084230427967265</v>
          </cell>
        </row>
        <row r="179">
          <cell r="I179">
            <v>4.3662554184405007</v>
          </cell>
        </row>
        <row r="180">
          <cell r="I180">
            <v>4.4076546819290092</v>
          </cell>
        </row>
        <row r="181">
          <cell r="I181">
            <v>4.5542605672201475</v>
          </cell>
        </row>
        <row r="182">
          <cell r="I182">
            <v>4.6174458725439296</v>
          </cell>
        </row>
        <row r="183">
          <cell r="I183">
            <v>4.6697136022267722</v>
          </cell>
        </row>
        <row r="184">
          <cell r="I184">
            <v>4.7330429619272651</v>
          </cell>
        </row>
        <row r="185">
          <cell r="I185">
            <v>4.8193118897977438</v>
          </cell>
        </row>
        <row r="186">
          <cell r="I186">
            <v>4.8893943440670213</v>
          </cell>
        </row>
        <row r="187">
          <cell r="I187">
            <v>4.9268255642697998</v>
          </cell>
        </row>
        <row r="188">
          <cell r="I188">
            <v>4.9897936967074816</v>
          </cell>
        </row>
        <row r="189">
          <cell r="I189">
            <v>5.0180272632215512</v>
          </cell>
        </row>
        <row r="190">
          <cell r="I190">
            <v>5.0504351326970953</v>
          </cell>
        </row>
        <row r="191">
          <cell r="I191">
            <v>5.0781514130402519</v>
          </cell>
        </row>
        <row r="192">
          <cell r="I192">
            <v>5.1164327723298246</v>
          </cell>
        </row>
        <row r="193">
          <cell r="I193">
            <v>5.138630242195549</v>
          </cell>
        </row>
        <row r="194">
          <cell r="I194">
            <v>5.1869626682237309</v>
          </cell>
        </row>
        <row r="195">
          <cell r="I195">
            <v>5.2092889139716654</v>
          </cell>
        </row>
        <row r="196">
          <cell r="I196">
            <v>5.2524626654641891</v>
          </cell>
        </row>
        <row r="197">
          <cell r="I197">
            <v>5.2607665272246766</v>
          </cell>
        </row>
        <row r="198">
          <cell r="I198">
            <v>5.2755364661215651</v>
          </cell>
        </row>
        <row r="199">
          <cell r="I199">
            <v>5.2834703700509573</v>
          </cell>
        </row>
        <row r="200">
          <cell r="I200">
            <v>5.2817875530139391</v>
          </cell>
        </row>
        <row r="201">
          <cell r="I201">
            <v>5.3157942078067535</v>
          </cell>
        </row>
        <row r="202">
          <cell r="I202">
            <v>5.3244603881510857</v>
          </cell>
        </row>
        <row r="203">
          <cell r="I203">
            <v>5.3200743689086893</v>
          </cell>
        </row>
        <row r="204">
          <cell r="I204">
            <v>5.3144311478331892</v>
          </cell>
        </row>
        <row r="205">
          <cell r="I205">
            <v>5.3225745854014317</v>
          </cell>
        </row>
        <row r="206">
          <cell r="I206">
            <v>5.3183238899674592</v>
          </cell>
        </row>
        <row r="207">
          <cell r="I207">
            <v>5.3509543889342819</v>
          </cell>
        </row>
        <row r="208">
          <cell r="I208">
            <v>5.3843990133937218</v>
          </cell>
        </row>
        <row r="209">
          <cell r="I209">
            <v>5.4055433584600161</v>
          </cell>
        </row>
        <row r="210">
          <cell r="I210">
            <v>5.40844954637803</v>
          </cell>
        </row>
        <row r="211">
          <cell r="I211">
            <v>5.4133714042489451</v>
          </cell>
        </row>
        <row r="212">
          <cell r="I212">
            <v>5.4187843565859168</v>
          </cell>
        </row>
        <row r="213">
          <cell r="I213">
            <v>5.4159316433986495</v>
          </cell>
        </row>
        <row r="214">
          <cell r="I214">
            <v>5.4257557153618388</v>
          </cell>
        </row>
        <row r="215">
          <cell r="I215">
            <v>5.4311031884366692</v>
          </cell>
        </row>
        <row r="216">
          <cell r="I216">
            <v>5.4471848952184452</v>
          </cell>
        </row>
        <row r="217">
          <cell r="I217">
            <v>5.4634554005393934</v>
          </cell>
        </row>
        <row r="218">
          <cell r="I218">
            <v>5.4967112264596611</v>
          </cell>
        </row>
        <row r="219">
          <cell r="I219">
            <v>5.5098387271978515</v>
          </cell>
        </row>
        <row r="220">
          <cell r="I220">
            <v>5.5156620162442387</v>
          </cell>
        </row>
        <row r="221">
          <cell r="I221">
            <v>5.5093138017796894</v>
          </cell>
        </row>
        <row r="222">
          <cell r="I222">
            <v>5.5088739994023106</v>
          </cell>
        </row>
        <row r="223">
          <cell r="I223">
            <v>5.5031663903857062</v>
          </cell>
        </row>
        <row r="224">
          <cell r="I224">
            <v>5.4985741114675655</v>
          </cell>
        </row>
        <row r="225">
          <cell r="I225">
            <v>5.4917173414003901</v>
          </cell>
        </row>
        <row r="226">
          <cell r="I226">
            <v>5.484765626403111</v>
          </cell>
        </row>
        <row r="227">
          <cell r="I227">
            <v>5.4800074666875478</v>
          </cell>
        </row>
        <row r="228">
          <cell r="I228">
            <v>5.4741143330948772</v>
          </cell>
        </row>
        <row r="229">
          <cell r="I229">
            <v>5.4677879450510423</v>
          </cell>
        </row>
        <row r="230">
          <cell r="I230">
            <v>5.4666627930632563</v>
          </cell>
        </row>
        <row r="231">
          <cell r="I231">
            <v>5.4652015141964805</v>
          </cell>
        </row>
        <row r="232">
          <cell r="I232">
            <v>5.4603702359715278</v>
          </cell>
        </row>
        <row r="233">
          <cell r="I233">
            <v>5.4599075158523993</v>
          </cell>
        </row>
        <row r="234">
          <cell r="I234">
            <v>5.4544225363270726</v>
          </cell>
        </row>
        <row r="235">
          <cell r="I235">
            <v>5.453170791099148</v>
          </cell>
        </row>
        <row r="236">
          <cell r="I236">
            <v>5.4459276933853422</v>
          </cell>
        </row>
        <row r="237">
          <cell r="I237">
            <v>5.4434056504718864</v>
          </cell>
        </row>
        <row r="238">
          <cell r="I238">
            <v>5.439835939364178</v>
          </cell>
        </row>
        <row r="239">
          <cell r="I239">
            <v>5.4318747524088948</v>
          </cell>
        </row>
        <row r="240">
          <cell r="I240">
            <v>5.4274156146571073</v>
          </cell>
        </row>
        <row r="241">
          <cell r="I241">
            <v>5.4202500007368348</v>
          </cell>
        </row>
        <row r="242">
          <cell r="I242">
            <v>5.4175697162732055</v>
          </cell>
        </row>
        <row r="243">
          <cell r="I243">
            <v>5.4145554875726587</v>
          </cell>
        </row>
        <row r="244">
          <cell r="I244">
            <v>5.4093084160331104</v>
          </cell>
        </row>
        <row r="245">
          <cell r="I245">
            <v>5.4076888956161611</v>
          </cell>
        </row>
        <row r="246">
          <cell r="I246">
            <v>5.4114474052630426</v>
          </cell>
        </row>
        <row r="247">
          <cell r="I247">
            <v>5.4050249809680677</v>
          </cell>
        </row>
        <row r="248">
          <cell r="I248">
            <v>5.3948211292844626</v>
          </cell>
        </row>
        <row r="249">
          <cell r="I249">
            <v>5.4017804835289915</v>
          </cell>
        </row>
        <row r="250">
          <cell r="I250">
            <v>5.4017029997354591</v>
          </cell>
        </row>
        <row r="251">
          <cell r="I251">
            <v>5.4021362541866225</v>
          </cell>
        </row>
        <row r="252">
          <cell r="I252">
            <v>5.3955992411829019</v>
          </cell>
        </row>
        <row r="253">
          <cell r="I253">
            <v>5.3935617448092881</v>
          </cell>
        </row>
        <row r="254">
          <cell r="I254">
            <v>5.391539526930174</v>
          </cell>
        </row>
        <row r="255">
          <cell r="I255">
            <v>5.3883212211959544</v>
          </cell>
        </row>
        <row r="256">
          <cell r="I256">
            <v>5.3837464034143849</v>
          </cell>
        </row>
        <row r="257">
          <cell r="I257">
            <v>5.382129065639508</v>
          </cell>
        </row>
        <row r="258">
          <cell r="I258">
            <v>5.3794029456923802</v>
          </cell>
        </row>
        <row r="259">
          <cell r="I259">
            <v>5.3733373833760725</v>
          </cell>
        </row>
        <row r="260">
          <cell r="I260">
            <v>5.3710063216438604</v>
          </cell>
        </row>
        <row r="261">
          <cell r="I261">
            <v>5.3697567590580064</v>
          </cell>
        </row>
        <row r="262">
          <cell r="I262">
            <v>5.3625845972115203</v>
          </cell>
        </row>
        <row r="263">
          <cell r="I263">
            <v>5.3437844097298663</v>
          </cell>
        </row>
        <row r="264">
          <cell r="I264">
            <v>5.3208262891022731</v>
          </cell>
        </row>
        <row r="265">
          <cell r="I265">
            <v>5.3310039490810208</v>
          </cell>
        </row>
        <row r="266">
          <cell r="I266">
            <v>5.3242202975232367</v>
          </cell>
        </row>
        <row r="267">
          <cell r="I267">
            <v>5.3207444400245967</v>
          </cell>
        </row>
        <row r="268">
          <cell r="I268">
            <v>5.3194403113869599</v>
          </cell>
        </row>
        <row r="269">
          <cell r="I269">
            <v>5.3143023719509799</v>
          </cell>
        </row>
        <row r="270">
          <cell r="I270">
            <v>5.3053033386907655</v>
          </cell>
        </row>
        <row r="271">
          <cell r="I271">
            <v>5.2967113681768589</v>
          </cell>
        </row>
        <row r="272">
          <cell r="I272">
            <v>5.2847068367843821</v>
          </cell>
        </row>
        <row r="273">
          <cell r="I273">
            <v>5.2763931531345749</v>
          </cell>
        </row>
        <row r="274">
          <cell r="I274">
            <v>5.2757983831701285</v>
          </cell>
        </row>
        <row r="275">
          <cell r="I275">
            <v>5.2696367846026808</v>
          </cell>
        </row>
        <row r="276">
          <cell r="I276">
            <v>5.2667262314005239</v>
          </cell>
        </row>
        <row r="277">
          <cell r="I277">
            <v>5.2607796230771049</v>
          </cell>
        </row>
        <row r="278">
          <cell r="I278">
            <v>5.2557551810288361</v>
          </cell>
        </row>
        <row r="279">
          <cell r="I279">
            <v>5.2488001920684493</v>
          </cell>
        </row>
        <row r="280">
          <cell r="I280">
            <v>5.2386749154994128</v>
          </cell>
        </row>
        <row r="281">
          <cell r="I281">
            <v>5.2248937134608493</v>
          </cell>
        </row>
        <row r="282">
          <cell r="I282">
            <v>5.2183032257263795</v>
          </cell>
        </row>
        <row r="283">
          <cell r="I283">
            <v>5.2009479472959654</v>
          </cell>
        </row>
        <row r="284">
          <cell r="I284">
            <v>5.18886484078892</v>
          </cell>
        </row>
        <row r="285">
          <cell r="I285">
            <v>5.1711363305643037</v>
          </cell>
        </row>
        <row r="286">
          <cell r="I286">
            <v>5.1619452248018103</v>
          </cell>
        </row>
        <row r="287">
          <cell r="I287">
            <v>5.1678252625420518</v>
          </cell>
        </row>
        <row r="288">
          <cell r="I288">
            <v>5.1755638200060563</v>
          </cell>
        </row>
        <row r="289">
          <cell r="I289">
            <v>5.1798581682814557</v>
          </cell>
        </row>
        <row r="290">
          <cell r="I290">
            <v>5.1736201772415118</v>
          </cell>
        </row>
        <row r="291">
          <cell r="I291">
            <v>5.1816315649644356</v>
          </cell>
        </row>
        <row r="292">
          <cell r="I292">
            <v>5.1734564790861599</v>
          </cell>
        </row>
        <row r="293">
          <cell r="I293">
            <v>5.1586014171484864</v>
          </cell>
        </row>
        <row r="294">
          <cell r="I294">
            <v>5.164070026858278</v>
          </cell>
        </row>
        <row r="295">
          <cell r="I295">
            <v>5.1400729686047173</v>
          </cell>
        </row>
        <row r="296">
          <cell r="I296">
            <v>5.1293682005657359</v>
          </cell>
        </row>
        <row r="297">
          <cell r="I297">
            <v>5.1176266775428578</v>
          </cell>
        </row>
        <row r="298">
          <cell r="I298">
            <v>5.1056919906966645</v>
          </cell>
        </row>
        <row r="299">
          <cell r="I299">
            <v>5.2905257605466263</v>
          </cell>
        </row>
        <row r="300">
          <cell r="I300">
            <v>5.6830510193388601</v>
          </cell>
        </row>
        <row r="301">
          <cell r="I301">
            <v>6.0770539268134041</v>
          </cell>
        </row>
        <row r="302">
          <cell r="I302">
            <v>6.8921834347832753</v>
          </cell>
        </row>
        <row r="303">
          <cell r="I303">
            <v>7.1839481136722405</v>
          </cell>
        </row>
        <row r="304">
          <cell r="I304">
            <v>7.4085092431840485</v>
          </cell>
        </row>
        <row r="305">
          <cell r="I305">
            <v>7.6307895117312867</v>
          </cell>
        </row>
        <row r="306">
          <cell r="I306">
            <v>7.7108160832776784</v>
          </cell>
        </row>
        <row r="307">
          <cell r="I307">
            <v>7.7183134587927986</v>
          </cell>
        </row>
        <row r="308">
          <cell r="I308">
            <v>7.7567497856694363</v>
          </cell>
        </row>
        <row r="309">
          <cell r="I309">
            <v>7.8454414462391249</v>
          </cell>
        </row>
        <row r="310">
          <cell r="I310">
            <v>7.8741650158982157</v>
          </cell>
        </row>
        <row r="311">
          <cell r="I311">
            <v>7.918505389577879</v>
          </cell>
        </row>
        <row r="312">
          <cell r="I312">
            <v>7.9707251011351534</v>
          </cell>
        </row>
        <row r="313">
          <cell r="I313">
            <v>7.9762580987860492</v>
          </cell>
        </row>
        <row r="314">
          <cell r="I314">
            <v>7.9789754881648909</v>
          </cell>
        </row>
        <row r="315">
          <cell r="I315">
            <v>7.9652794091671115</v>
          </cell>
        </row>
        <row r="316">
          <cell r="I316">
            <v>7.9455592380523781</v>
          </cell>
        </row>
        <row r="317">
          <cell r="I317">
            <v>7.9310337550674816</v>
          </cell>
        </row>
        <row r="318">
          <cell r="I318">
            <v>7.941892399372497</v>
          </cell>
        </row>
        <row r="319">
          <cell r="I319">
            <v>7.9088799380431842</v>
          </cell>
        </row>
        <row r="320">
          <cell r="I320">
            <v>7.9052894918357985</v>
          </cell>
        </row>
        <row r="321">
          <cell r="I321">
            <v>7.8819570480929677</v>
          </cell>
        </row>
        <row r="322">
          <cell r="I322">
            <v>7.8875773514267165</v>
          </cell>
        </row>
        <row r="323">
          <cell r="I323">
            <v>7.9106697045416992</v>
          </cell>
        </row>
        <row r="324">
          <cell r="I324">
            <v>7.9083342775253449</v>
          </cell>
        </row>
        <row r="325">
          <cell r="I325">
            <v>7.9703977048244496</v>
          </cell>
        </row>
        <row r="326">
          <cell r="I326">
            <v>8.0260332512233994</v>
          </cell>
        </row>
        <row r="327">
          <cell r="I327">
            <v>8.0641640082100476</v>
          </cell>
        </row>
        <row r="328">
          <cell r="I328">
            <v>8.1077295439543811</v>
          </cell>
        </row>
        <row r="329">
          <cell r="I329">
            <v>8.1204543472304067</v>
          </cell>
        </row>
        <row r="330">
          <cell r="I330">
            <v>8.1721720511112661</v>
          </cell>
        </row>
        <row r="331">
          <cell r="I331">
            <v>8.216948953205204</v>
          </cell>
        </row>
        <row r="332">
          <cell r="I332">
            <v>8.2413618047733586</v>
          </cell>
        </row>
        <row r="333">
          <cell r="I333">
            <v>8.2949020147838048</v>
          </cell>
        </row>
        <row r="334">
          <cell r="I334">
            <v>8.3411412870655521</v>
          </cell>
        </row>
        <row r="335">
          <cell r="I335">
            <v>8.4312298385609097</v>
          </cell>
        </row>
        <row r="336">
          <cell r="I336">
            <v>8.5149778148389696</v>
          </cell>
        </row>
        <row r="337">
          <cell r="I337">
            <v>8.613851500671549</v>
          </cell>
        </row>
        <row r="338">
          <cell r="I338">
            <v>8.7224706833527481</v>
          </cell>
        </row>
        <row r="339">
          <cell r="I339">
            <v>8.7529949327207088</v>
          </cell>
        </row>
        <row r="340">
          <cell r="I340">
            <v>8.7907437273448696</v>
          </cell>
        </row>
        <row r="341">
          <cell r="I341">
            <v>8.8218900297031677</v>
          </cell>
        </row>
        <row r="342">
          <cell r="I342">
            <v>8.8718943595580111</v>
          </cell>
        </row>
        <row r="343">
          <cell r="I343">
            <v>8.9217677308885719</v>
          </cell>
        </row>
        <row r="344">
          <cell r="I344">
            <v>8.9762355637793441</v>
          </cell>
        </row>
        <row r="345">
          <cell r="I345">
            <v>9.0145627585524171</v>
          </cell>
        </row>
        <row r="346">
          <cell r="I346">
            <v>9.1037673400088739</v>
          </cell>
        </row>
        <row r="347">
          <cell r="I347">
            <v>9.1558560930418658</v>
          </cell>
        </row>
        <row r="348">
          <cell r="I348">
            <v>9.2310371991898386</v>
          </cell>
        </row>
        <row r="349">
          <cell r="I349">
            <v>9.3108782461601649</v>
          </cell>
        </row>
        <row r="350">
          <cell r="I350">
            <v>9.381323019013287</v>
          </cell>
        </row>
        <row r="351">
          <cell r="I351">
            <v>9.4526626751156702</v>
          </cell>
        </row>
        <row r="352">
          <cell r="I352">
            <v>9.5179673258907425</v>
          </cell>
        </row>
        <row r="353">
          <cell r="I353">
            <v>9.5658981457777941</v>
          </cell>
        </row>
        <row r="354">
          <cell r="I354">
            <v>9.6146692828623195</v>
          </cell>
        </row>
        <row r="355">
          <cell r="I355">
            <v>9.6532256550528821</v>
          </cell>
        </row>
        <row r="356">
          <cell r="I356">
            <v>9.7487380720955681</v>
          </cell>
        </row>
        <row r="357">
          <cell r="I357">
            <v>9.793002053302736</v>
          </cell>
        </row>
        <row r="358">
          <cell r="I358">
            <v>9.8654766832822247</v>
          </cell>
        </row>
        <row r="359">
          <cell r="I359">
            <v>9.9397956458120102</v>
          </cell>
        </row>
        <row r="360">
          <cell r="I360">
            <v>10.049660433075923</v>
          </cell>
        </row>
        <row r="361">
          <cell r="I361">
            <v>10.119972944189493</v>
          </cell>
        </row>
        <row r="362">
          <cell r="I362">
            <v>10.270319205221433</v>
          </cell>
        </row>
        <row r="363">
          <cell r="I363">
            <v>10.39285093562976</v>
          </cell>
        </row>
        <row r="364">
          <cell r="I364">
            <v>10.591757826022739</v>
          </cell>
        </row>
        <row r="365">
          <cell r="I365">
            <v>10.677364179424016</v>
          </cell>
        </row>
        <row r="366">
          <cell r="I366">
            <v>10.864893128853662</v>
          </cell>
        </row>
        <row r="367">
          <cell r="I367">
            <v>11.091091816331842</v>
          </cell>
        </row>
        <row r="368">
          <cell r="I368">
            <v>11.250747163963107</v>
          </cell>
        </row>
        <row r="369">
          <cell r="I369">
            <v>11.266441901967097</v>
          </cell>
        </row>
        <row r="370">
          <cell r="I370">
            <v>11.31662137483405</v>
          </cell>
        </row>
        <row r="371">
          <cell r="I371">
            <v>11.395378702970334</v>
          </cell>
        </row>
        <row r="372">
          <cell r="I372">
            <v>11.483404365940315</v>
          </cell>
        </row>
        <row r="373">
          <cell r="I373">
            <v>11.588607584757677</v>
          </cell>
        </row>
        <row r="374">
          <cell r="I374">
            <v>11.687765903361482</v>
          </cell>
        </row>
        <row r="375">
          <cell r="I375">
            <v>11.880799277354265</v>
          </cell>
        </row>
        <row r="376">
          <cell r="I376">
            <v>12.073016543300222</v>
          </cell>
        </row>
        <row r="377">
          <cell r="I377">
            <v>12.31631049606227</v>
          </cell>
        </row>
        <row r="378">
          <cell r="I378">
            <v>12.371534600815883</v>
          </cell>
        </row>
        <row r="379">
          <cell r="I379">
            <v>12.938992636761403</v>
          </cell>
        </row>
        <row r="380">
          <cell r="I380">
            <v>15.053602677554299</v>
          </cell>
        </row>
        <row r="381">
          <cell r="I381">
            <v>15.176924773886174</v>
          </cell>
        </row>
        <row r="382">
          <cell r="I382">
            <v>15.233410120869875</v>
          </cell>
        </row>
        <row r="383">
          <cell r="I383">
            <v>15.310726959565979</v>
          </cell>
        </row>
        <row r="384">
          <cell r="I384">
            <v>15.349846260520502</v>
          </cell>
        </row>
        <row r="385">
          <cell r="I385">
            <v>15.551413830717916</v>
          </cell>
        </row>
        <row r="386">
          <cell r="I386">
            <v>15.795897176791602</v>
          </cell>
        </row>
        <row r="387">
          <cell r="I387">
            <v>15.988916222044869</v>
          </cell>
        </row>
        <row r="388">
          <cell r="I388">
            <v>16.179802879766928</v>
          </cell>
        </row>
        <row r="389">
          <cell r="I389">
            <v>16.447936911751718</v>
          </cell>
        </row>
        <row r="390">
          <cell r="I390">
            <v>16.606347417634161</v>
          </cell>
        </row>
        <row r="391">
          <cell r="I391">
            <v>16.802570509126031</v>
          </cell>
        </row>
        <row r="392">
          <cell r="I392">
            <v>17.175617883323437</v>
          </cell>
        </row>
        <row r="393">
          <cell r="I393">
            <v>17.448229080998313</v>
          </cell>
        </row>
        <row r="394">
          <cell r="I394">
            <v>17.798507270937048</v>
          </cell>
        </row>
        <row r="395">
          <cell r="I395">
            <v>18.060414511011587</v>
          </cell>
        </row>
        <row r="396">
          <cell r="I396">
            <v>18.331516701733801</v>
          </cell>
        </row>
        <row r="397">
          <cell r="I397">
            <v>19.042573122175536</v>
          </cell>
        </row>
        <row r="398">
          <cell r="I398">
            <v>19.26264929614706</v>
          </cell>
        </row>
        <row r="399">
          <cell r="I399">
            <v>19.617801979801929</v>
          </cell>
        </row>
        <row r="400">
          <cell r="I400">
            <v>20.022105846264775</v>
          </cell>
        </row>
        <row r="401">
          <cell r="I401">
            <v>20.354926247297396</v>
          </cell>
        </row>
        <row r="402">
          <cell r="I402">
            <v>20.779345994770708</v>
          </cell>
        </row>
        <row r="403">
          <cell r="I403">
            <v>21.060525029715528</v>
          </cell>
        </row>
        <row r="404">
          <cell r="I404">
            <v>21.582995141578461</v>
          </cell>
        </row>
        <row r="405">
          <cell r="I405">
            <v>22.120054691396902</v>
          </cell>
        </row>
        <row r="406">
          <cell r="I406">
            <v>22.416575937094223</v>
          </cell>
        </row>
        <row r="407">
          <cell r="I407">
            <v>22.658190572314428</v>
          </cell>
        </row>
        <row r="408">
          <cell r="I408">
            <v>23.070129103258193</v>
          </cell>
        </row>
        <row r="409">
          <cell r="I409">
            <v>23.421323885964533</v>
          </cell>
        </row>
        <row r="410">
          <cell r="I410">
            <v>23.914058050893399</v>
          </cell>
        </row>
        <row r="411">
          <cell r="I411">
            <v>24.511001413080656</v>
          </cell>
        </row>
        <row r="412">
          <cell r="I412">
            <v>24.976423172779754</v>
          </cell>
        </row>
        <row r="413">
          <cell r="I413">
            <v>25.290797806913272</v>
          </cell>
        </row>
        <row r="414">
          <cell r="I414">
            <v>25.940916655440947</v>
          </cell>
        </row>
        <row r="415">
          <cell r="I415">
            <v>26.454817113074313</v>
          </cell>
        </row>
        <row r="416">
          <cell r="I416">
            <v>26.881713261404876</v>
          </cell>
        </row>
        <row r="417">
          <cell r="I417">
            <v>27.402733616386477</v>
          </cell>
        </row>
        <row r="418">
          <cell r="I418">
            <v>27.697521796929326</v>
          </cell>
        </row>
        <row r="419">
          <cell r="I419">
            <v>27.989240949290807</v>
          </cell>
        </row>
        <row r="420">
          <cell r="I420">
            <v>28.33849924473904</v>
          </cell>
        </row>
        <row r="421">
          <cell r="I421">
            <v>28.704915846308705</v>
          </cell>
        </row>
        <row r="422">
          <cell r="I422">
            <v>29.176562901001645</v>
          </cell>
        </row>
        <row r="423">
          <cell r="I423">
            <v>29.510687445966489</v>
          </cell>
        </row>
        <row r="424">
          <cell r="I424">
            <v>29.940493981468897</v>
          </cell>
        </row>
        <row r="425">
          <cell r="I425">
            <v>30.176887753715725</v>
          </cell>
        </row>
        <row r="426">
          <cell r="I426">
            <v>30.807271146373939</v>
          </cell>
        </row>
        <row r="427">
          <cell r="I427">
            <v>31.059967937396411</v>
          </cell>
        </row>
        <row r="428">
          <cell r="I428">
            <v>33.038067548841134</v>
          </cell>
        </row>
        <row r="429">
          <cell r="I429">
            <v>34.440127163546457</v>
          </cell>
        </row>
        <row r="430">
          <cell r="I430">
            <v>34.771621878651203</v>
          </cell>
        </row>
        <row r="431">
          <cell r="I431">
            <v>34.942803575795459</v>
          </cell>
        </row>
        <row r="432">
          <cell r="I432">
            <v>34.967258103958926</v>
          </cell>
        </row>
        <row r="433">
          <cell r="I433">
            <v>36.980680922750871</v>
          </cell>
        </row>
        <row r="434">
          <cell r="I434">
            <v>37.314892807651567</v>
          </cell>
        </row>
        <row r="435">
          <cell r="I435">
            <v>37.393690731733834</v>
          </cell>
        </row>
        <row r="436">
          <cell r="I436">
            <v>37.863761106431546</v>
          </cell>
        </row>
        <row r="437">
          <cell r="I437">
            <v>39.344618645219157</v>
          </cell>
        </row>
        <row r="438">
          <cell r="I438">
            <v>39.809254680324976</v>
          </cell>
        </row>
        <row r="439">
          <cell r="I439">
            <v>40.124446376654085</v>
          </cell>
        </row>
        <row r="440">
          <cell r="I440">
            <v>40.860799391353972</v>
          </cell>
        </row>
        <row r="441">
          <cell r="I441">
            <v>41.996576366057134</v>
          </cell>
        </row>
        <row r="442">
          <cell r="I442">
            <v>42.890525228921568</v>
          </cell>
        </row>
        <row r="443">
          <cell r="I443">
            <v>45.751705024046963</v>
          </cell>
        </row>
        <row r="444">
          <cell r="I444">
            <v>47.99337010569792</v>
          </cell>
        </row>
        <row r="445">
          <cell r="I445">
            <v>48.976985571828401</v>
          </cell>
        </row>
        <row r="446">
          <cell r="I446">
            <v>50.232318017552934</v>
          </cell>
        </row>
        <row r="447">
          <cell r="I447">
            <v>50.876287259190846</v>
          </cell>
        </row>
        <row r="448">
          <cell r="I448">
            <v>52.237589326957057</v>
          </cell>
        </row>
        <row r="449">
          <cell r="I449">
            <v>53.253810830638827</v>
          </cell>
        </row>
        <row r="450">
          <cell r="I450">
            <v>55.63405157188275</v>
          </cell>
        </row>
        <row r="451">
          <cell r="I451">
            <v>56.799717414341231</v>
          </cell>
        </row>
        <row r="452">
          <cell r="I452">
            <v>57.514333070673594</v>
          </cell>
        </row>
        <row r="453">
          <cell r="I453">
            <v>57.965383256799733</v>
          </cell>
        </row>
        <row r="454">
          <cell r="I454">
            <v>58.378393065782689</v>
          </cell>
        </row>
        <row r="455">
          <cell r="I455">
            <v>59.419069097627919</v>
          </cell>
        </row>
        <row r="456">
          <cell r="I456">
            <v>59.878270793141866</v>
          </cell>
        </row>
        <row r="457">
          <cell r="I457">
            <v>62.801945493573882</v>
          </cell>
        </row>
        <row r="458">
          <cell r="I458">
            <v>64.160530391544157</v>
          </cell>
        </row>
        <row r="459">
          <cell r="I459">
            <v>64.576257370323063</v>
          </cell>
        </row>
        <row r="460">
          <cell r="I460">
            <v>64.85340868950901</v>
          </cell>
        </row>
        <row r="461">
          <cell r="I461">
            <v>66.529902453604322</v>
          </cell>
        </row>
        <row r="462">
          <cell r="I462">
            <v>67.228215091161061</v>
          </cell>
        </row>
        <row r="463">
          <cell r="I463">
            <v>68.825910931174107</v>
          </cell>
        </row>
        <row r="464">
          <cell r="I464">
            <v>71.426242425889214</v>
          </cell>
        </row>
        <row r="465">
          <cell r="I465">
            <v>74.917805613672812</v>
          </cell>
        </row>
        <row r="466">
          <cell r="I466">
            <v>78.159389180229866</v>
          </cell>
        </row>
        <row r="467">
          <cell r="I467">
            <v>81.688992745156654</v>
          </cell>
        </row>
        <row r="468">
          <cell r="I468">
            <v>83.558405564763731</v>
          </cell>
        </row>
        <row r="469">
          <cell r="I469">
            <v>85.887020079884806</v>
          </cell>
        </row>
        <row r="470">
          <cell r="I470">
            <v>88.590604026845668</v>
          </cell>
        </row>
        <row r="471">
          <cell r="I471">
            <v>90.824117599108789</v>
          </cell>
        </row>
        <row r="472">
          <cell r="I472">
            <v>92.106621742792711</v>
          </cell>
        </row>
        <row r="473">
          <cell r="I473">
            <v>92.889166644023604</v>
          </cell>
        </row>
        <row r="474">
          <cell r="I474">
            <v>94.10102437301309</v>
          </cell>
        </row>
        <row r="475">
          <cell r="I475">
            <v>94.970518707714049</v>
          </cell>
        </row>
        <row r="476">
          <cell r="I476">
            <v>96.500285302828587</v>
          </cell>
        </row>
        <row r="477">
          <cell r="I477">
            <v>97.421405863652424</v>
          </cell>
        </row>
        <row r="478">
          <cell r="I478">
            <v>100</v>
          </cell>
        </row>
        <row r="479">
          <cell r="I479">
            <v>100.87730000000002</v>
          </cell>
        </row>
        <row r="480">
          <cell r="I480">
            <v>101.32780000000001</v>
          </cell>
        </row>
        <row r="481">
          <cell r="I481">
            <v>102.17870000000001</v>
          </cell>
        </row>
        <row r="482">
          <cell r="I482">
            <v>103.3147</v>
          </cell>
        </row>
        <row r="483">
          <cell r="I483">
            <v>106.15770000000002</v>
          </cell>
        </row>
        <row r="484">
          <cell r="I484">
            <v>107.49040000000001</v>
          </cell>
        </row>
        <row r="485">
          <cell r="I485">
            <v>110.09840000000004</v>
          </cell>
        </row>
        <row r="486">
          <cell r="I486">
            <v>111.15130000000005</v>
          </cell>
        </row>
        <row r="487">
          <cell r="I487">
            <v>112.28790000000004</v>
          </cell>
        </row>
        <row r="488">
          <cell r="I488">
            <v>113.09730000000006</v>
          </cell>
        </row>
        <row r="489">
          <cell r="I489">
            <v>114.12150000000005</v>
          </cell>
        </row>
        <row r="490">
          <cell r="I490">
            <v>117.43600000000008</v>
          </cell>
        </row>
        <row r="491">
          <cell r="I491">
            <v>118.65380000000007</v>
          </cell>
        </row>
        <row r="492">
          <cell r="I492">
            <v>120.72530000000008</v>
          </cell>
        </row>
        <row r="493">
          <cell r="I493">
            <v>126.18210000000009</v>
          </cell>
        </row>
        <row r="494">
          <cell r="I494">
            <v>127.75610000000009</v>
          </cell>
        </row>
        <row r="495">
          <cell r="I495">
            <v>130.57600000000008</v>
          </cell>
        </row>
        <row r="496">
          <cell r="I496">
            <v>135.82900000000012</v>
          </cell>
        </row>
        <row r="497">
          <cell r="I497">
            <v>141.54140000000012</v>
          </cell>
        </row>
        <row r="498">
          <cell r="I498">
            <v>145.97410000000011</v>
          </cell>
        </row>
        <row r="499">
          <cell r="I499">
            <v>160.15630000000013</v>
          </cell>
        </row>
        <row r="500">
          <cell r="I500">
            <v>167.03850000000017</v>
          </cell>
        </row>
        <row r="501">
          <cell r="I501">
            <v>172.97210000000015</v>
          </cell>
        </row>
        <row r="502">
          <cell r="I502">
            <v>176.18260000000015</v>
          </cell>
        </row>
        <row r="503">
          <cell r="I503">
            <v>180.89360000000013</v>
          </cell>
        </row>
        <row r="504">
          <cell r="I504">
            <v>185.93200000000013</v>
          </cell>
        </row>
        <row r="505">
          <cell r="I505">
            <v>192.99440000000016</v>
          </cell>
        </row>
        <row r="506">
          <cell r="I506">
            <v>201.85470000000015</v>
          </cell>
        </row>
        <row r="507">
          <cell r="I507">
            <v>208.34470000000013</v>
          </cell>
        </row>
        <row r="508">
          <cell r="I508">
            <v>215.48780000000014</v>
          </cell>
        </row>
        <row r="509">
          <cell r="I509">
            <v>220.92430000000016</v>
          </cell>
        </row>
        <row r="510">
          <cell r="I510">
            <v>234.33790000000019</v>
          </cell>
        </row>
        <row r="511">
          <cell r="I511">
            <v>251.70580000000027</v>
          </cell>
        </row>
        <row r="512">
          <cell r="I512">
            <v>272.19180000000028</v>
          </cell>
        </row>
        <row r="513">
          <cell r="I513">
            <v>273.70520000000027</v>
          </cell>
        </row>
        <row r="514">
          <cell r="I514">
            <v>288.47180000000031</v>
          </cell>
        </row>
        <row r="515">
          <cell r="I515">
            <v>284.74460000000033</v>
          </cell>
        </row>
        <row r="516">
          <cell r="I516">
            <v>290.66100000000034</v>
          </cell>
        </row>
        <row r="517">
          <cell r="I517">
            <v>299.07950000000034</v>
          </cell>
        </row>
        <row r="518">
          <cell r="I518">
            <v>302.76450000000034</v>
          </cell>
        </row>
        <row r="519">
          <cell r="I519">
            <v>311.33160000000038</v>
          </cell>
        </row>
        <row r="520">
          <cell r="I520">
            <v>323.99200000000047</v>
          </cell>
        </row>
        <row r="521">
          <cell r="I521">
            <v>336.5455000000004</v>
          </cell>
        </row>
        <row r="522">
          <cell r="I522">
            <v>348.18360000000041</v>
          </cell>
        </row>
        <row r="523">
          <cell r="I523">
            <v>357.18640000000045</v>
          </cell>
        </row>
        <row r="524">
          <cell r="I524">
            <v>373.21760000000046</v>
          </cell>
        </row>
        <row r="525">
          <cell r="I525">
            <v>387.93750000000051</v>
          </cell>
        </row>
        <row r="526">
          <cell r="I526">
            <v>397.22270000000049</v>
          </cell>
        </row>
        <row r="527">
          <cell r="I527">
            <v>409.0026000000006</v>
          </cell>
        </row>
        <row r="528">
          <cell r="I528">
            <v>427.63670000000064</v>
          </cell>
        </row>
        <row r="529">
          <cell r="I529">
            <v>441.17440000000067</v>
          </cell>
        </row>
        <row r="530">
          <cell r="I530">
            <v>460.11210000000074</v>
          </cell>
        </row>
        <row r="531">
          <cell r="I531">
            <v>470.99100000000078</v>
          </cell>
        </row>
        <row r="532">
          <cell r="I532">
            <v>486.22220000000073</v>
          </cell>
        </row>
        <row r="533">
          <cell r="I533">
            <v>499.48920000000084</v>
          </cell>
        </row>
        <row r="534">
          <cell r="I534">
            <v>515.85700000000077</v>
          </cell>
        </row>
        <row r="535">
          <cell r="I535">
            <v>533.81610000000092</v>
          </cell>
        </row>
        <row r="536">
          <cell r="I536">
            <v>548.51920000000086</v>
          </cell>
        </row>
        <row r="537">
          <cell r="I537">
            <v>563.34260000000086</v>
          </cell>
        </row>
        <row r="538">
          <cell r="I538">
            <v>582.33800000000099</v>
          </cell>
        </row>
        <row r="539">
          <cell r="I539">
            <v>601.66620000000103</v>
          </cell>
        </row>
        <row r="540">
          <cell r="I540">
            <v>628.32370000000105</v>
          </cell>
        </row>
        <row r="541">
          <cell r="I541">
            <v>655.88630000000103</v>
          </cell>
        </row>
        <row r="542">
          <cell r="I542">
            <v>691.95710000000088</v>
          </cell>
        </row>
        <row r="543">
          <cell r="I543">
            <v>728.99510000000112</v>
          </cell>
        </row>
      </sheetData>
      <sheetData sheetId="8" refreshError="1">
        <row r="2">
          <cell r="I2">
            <v>2.5751519638062242E-9</v>
          </cell>
        </row>
        <row r="3">
          <cell r="I3">
            <v>2.5822304463895285E-9</v>
          </cell>
        </row>
        <row r="4">
          <cell r="I4">
            <v>2.8682011427550344E-9</v>
          </cell>
        </row>
        <row r="5">
          <cell r="I5">
            <v>3.1173637296873621E-9</v>
          </cell>
        </row>
        <row r="6">
          <cell r="I6">
            <v>3.3920088539195831E-9</v>
          </cell>
        </row>
        <row r="7">
          <cell r="I7">
            <v>3.765752734318067E-9</v>
          </cell>
        </row>
        <row r="8">
          <cell r="I8">
            <v>4.0807310523099537E-9</v>
          </cell>
        </row>
        <row r="9">
          <cell r="I9">
            <v>4.5252739155066541E-9</v>
          </cell>
        </row>
        <row r="10">
          <cell r="I10">
            <v>4.966957071739694E-9</v>
          </cell>
        </row>
        <row r="11">
          <cell r="I11">
            <v>5.6373035293438114E-9</v>
          </cell>
        </row>
        <row r="12">
          <cell r="I12">
            <v>6.1101461659085609E-9</v>
          </cell>
        </row>
        <row r="13">
          <cell r="I13">
            <v>6.908599001305322E-9</v>
          </cell>
        </row>
        <row r="14">
          <cell r="I14">
            <v>7.5414153442527462E-9</v>
          </cell>
        </row>
        <row r="15">
          <cell r="I15">
            <v>8.2407694234832606E-9</v>
          </cell>
        </row>
        <row r="16">
          <cell r="I16">
            <v>9.0760303683131636E-9</v>
          </cell>
        </row>
        <row r="17">
          <cell r="I17">
            <v>9.6833641739607332E-9</v>
          </cell>
        </row>
        <row r="18">
          <cell r="I18">
            <v>1.0368561288024593E-8</v>
          </cell>
        </row>
        <row r="19">
          <cell r="I19">
            <v>1.1141531586121492E-8</v>
          </cell>
        </row>
        <row r="20">
          <cell r="I20">
            <v>1.1914501884218389E-8</v>
          </cell>
        </row>
        <row r="21">
          <cell r="I21">
            <v>1.2789402331514827E-8</v>
          </cell>
        </row>
        <row r="22">
          <cell r="I22">
            <v>1.376481723149418E-8</v>
          </cell>
        </row>
        <row r="23">
          <cell r="I23">
            <v>1.5179098051638419E-8</v>
          </cell>
        </row>
        <row r="24">
          <cell r="I24">
            <v>1.7018087826780977E-8</v>
          </cell>
        </row>
        <row r="25">
          <cell r="I25">
            <v>1.8571106905558026E-8</v>
          </cell>
        </row>
        <row r="26">
          <cell r="I26">
            <v>2.0248707277801234E-8</v>
          </cell>
        </row>
        <row r="27">
          <cell r="I27">
            <v>2.1907903595327805E-8</v>
          </cell>
        </row>
        <row r="28">
          <cell r="I28">
            <v>2.4027201280769249E-8</v>
          </cell>
        </row>
        <row r="29">
          <cell r="I29">
            <v>2.6149330359243968E-8</v>
          </cell>
        </row>
        <row r="30">
          <cell r="I30">
            <v>2.8408781999834782E-8</v>
          </cell>
        </row>
        <row r="31">
          <cell r="I31">
            <v>3.1247253515739932E-8</v>
          </cell>
        </row>
        <row r="32">
          <cell r="I32">
            <v>3.3564748713513922E-8</v>
          </cell>
        </row>
        <row r="33">
          <cell r="I33">
            <v>3.5997623177395703E-8</v>
          </cell>
        </row>
        <row r="34">
          <cell r="I34">
            <v>3.8795747342576005E-8</v>
          </cell>
        </row>
        <row r="35">
          <cell r="I35">
            <v>4.21240498532459E-8</v>
          </cell>
        </row>
        <row r="36">
          <cell r="I36">
            <v>4.4063554081071357E-8</v>
          </cell>
        </row>
        <row r="37">
          <cell r="I37">
            <v>4.7057752213809172E-8</v>
          </cell>
        </row>
        <row r="38">
          <cell r="I38">
            <v>4.9788630794448094E-8</v>
          </cell>
        </row>
        <row r="39">
          <cell r="I39">
            <v>5.2418994922404102E-8</v>
          </cell>
        </row>
        <row r="40">
          <cell r="I40">
            <v>5.4913452184760658E-8</v>
          </cell>
        </row>
        <row r="41">
          <cell r="I41">
            <v>5.737534842723399E-8</v>
          </cell>
        </row>
        <row r="42">
          <cell r="I42">
            <v>6.1451138698700825E-8</v>
          </cell>
        </row>
        <row r="43">
          <cell r="I43">
            <v>6.5267856507618659E-8</v>
          </cell>
        </row>
        <row r="44">
          <cell r="I44">
            <v>7.1353935832743985E-8</v>
          </cell>
        </row>
        <row r="45">
          <cell r="I45">
            <v>7.432406712469879E-8</v>
          </cell>
        </row>
        <row r="46">
          <cell r="I46">
            <v>7.9412080405578151E-8</v>
          </cell>
        </row>
        <row r="47">
          <cell r="I47">
            <v>8.4304727567158401E-8</v>
          </cell>
        </row>
        <row r="48">
          <cell r="I48">
            <v>8.9273822340638295E-8</v>
          </cell>
        </row>
        <row r="49">
          <cell r="I49">
            <v>9.5233904675780183E-8</v>
          </cell>
        </row>
        <row r="50">
          <cell r="I50">
            <v>1.0248227084108417E-7</v>
          </cell>
        </row>
        <row r="51">
          <cell r="I51">
            <v>1.0913604446939083E-7</v>
          </cell>
        </row>
        <row r="52">
          <cell r="I52">
            <v>1.1791336287268868E-7</v>
          </cell>
        </row>
        <row r="53">
          <cell r="I53">
            <v>1.2645001286815405E-7</v>
          </cell>
        </row>
        <row r="54">
          <cell r="I54">
            <v>1.3671381261394599E-7</v>
          </cell>
        </row>
        <row r="55">
          <cell r="I55">
            <v>1.4731737952373563E-7</v>
          </cell>
        </row>
        <row r="56">
          <cell r="I56">
            <v>1.5886946309968895E-7</v>
          </cell>
        </row>
        <row r="57">
          <cell r="I57">
            <v>1.7284238771913286E-7</v>
          </cell>
        </row>
        <row r="58">
          <cell r="I58">
            <v>1.8194531632126209E-7</v>
          </cell>
        </row>
        <row r="59">
          <cell r="I59">
            <v>1.9637126382603683E-7</v>
          </cell>
        </row>
        <row r="60">
          <cell r="I60">
            <v>2.1340209292146775E-7</v>
          </cell>
        </row>
        <row r="61">
          <cell r="I61">
            <v>2.2856420261490632E-7</v>
          </cell>
        </row>
        <row r="62">
          <cell r="I62">
            <v>2.302347245045667E-7</v>
          </cell>
        </row>
        <row r="63">
          <cell r="I63">
            <v>2.3926686828086339E-7</v>
          </cell>
        </row>
        <row r="64">
          <cell r="I64">
            <v>2.4899270335032342E-7</v>
          </cell>
        </row>
        <row r="65">
          <cell r="I65">
            <v>2.7116251080123351E-7</v>
          </cell>
        </row>
        <row r="66">
          <cell r="I66">
            <v>3.0319972297327089E-7</v>
          </cell>
        </row>
        <row r="67">
          <cell r="I67">
            <v>3.3767193315396439E-7</v>
          </cell>
        </row>
        <row r="68">
          <cell r="I68">
            <v>3.5579284856722397E-7</v>
          </cell>
        </row>
        <row r="69">
          <cell r="I69">
            <v>4.0212859555753588E-7</v>
          </cell>
        </row>
        <row r="70">
          <cell r="I70">
            <v>4.529379435404971E-7</v>
          </cell>
        </row>
        <row r="71">
          <cell r="I71">
            <v>5.2083474847955459E-7</v>
          </cell>
        </row>
        <row r="72">
          <cell r="I72">
            <v>5.8001086287598111E-7</v>
          </cell>
        </row>
        <row r="73">
          <cell r="I73">
            <v>6.4017796483407126E-7</v>
          </cell>
        </row>
        <row r="74">
          <cell r="I74">
            <v>7.1082122101545151E-7</v>
          </cell>
        </row>
        <row r="75">
          <cell r="I75">
            <v>7.8925080803846744E-7</v>
          </cell>
        </row>
        <row r="76">
          <cell r="I76">
            <v>8.8098794231809264E-7</v>
          </cell>
        </row>
        <row r="77">
          <cell r="I77">
            <v>9.9042128305598135E-7</v>
          </cell>
        </row>
        <row r="78">
          <cell r="I78">
            <v>1.1428917979003635E-6</v>
          </cell>
        </row>
        <row r="79">
          <cell r="I79">
            <v>1.3042812007997123E-6</v>
          </cell>
        </row>
        <row r="80">
          <cell r="I80">
            <v>1.5004967380089128E-6</v>
          </cell>
        </row>
        <row r="81">
          <cell r="I81">
            <v>1.758861352299535E-6</v>
          </cell>
        </row>
        <row r="82">
          <cell r="I82">
            <v>2.047663441698364E-6</v>
          </cell>
        </row>
        <row r="83">
          <cell r="I83">
            <v>2.3104167151906308E-6</v>
          </cell>
        </row>
        <row r="84">
          <cell r="I84">
            <v>2.617622859306056E-6</v>
          </cell>
        </row>
        <row r="85">
          <cell r="I85">
            <v>3.1032067645207535E-6</v>
          </cell>
        </row>
        <row r="86">
          <cell r="I86">
            <v>3.719034749268255E-6</v>
          </cell>
        </row>
        <row r="87">
          <cell r="I87">
            <v>4.45944402748192E-6</v>
          </cell>
        </row>
        <row r="88">
          <cell r="I88">
            <v>5.3796467633115231E-6</v>
          </cell>
        </row>
        <row r="89">
          <cell r="I89">
            <v>6.6863346481895526E-6</v>
          </cell>
        </row>
        <row r="90">
          <cell r="I90">
            <v>8.29315019459974E-6</v>
          </cell>
        </row>
        <row r="91">
          <cell r="I91">
            <v>1.0115151611542299E-5</v>
          </cell>
        </row>
        <row r="92">
          <cell r="I92">
            <v>1.2611024570415559E-5</v>
          </cell>
        </row>
        <row r="93">
          <cell r="I93">
            <v>1.4888880265722932E-5</v>
          </cell>
        </row>
        <row r="94">
          <cell r="I94">
            <v>1.8405470413108695E-5</v>
          </cell>
        </row>
        <row r="95">
          <cell r="I95">
            <v>2.344393431590493E-5</v>
          </cell>
        </row>
        <row r="96">
          <cell r="I96">
            <v>3.0550730829542768E-5</v>
          </cell>
        </row>
        <row r="97">
          <cell r="I97">
            <v>3.8648514904843304E-5</v>
          </cell>
        </row>
        <row r="98">
          <cell r="I98">
            <v>4.9606005943798844E-5</v>
          </cell>
        </row>
        <row r="99">
          <cell r="I99">
            <v>6.4428348473238777E-5</v>
          </cell>
        </row>
        <row r="100">
          <cell r="I100">
            <v>8.5055046720988601E-5</v>
          </cell>
        </row>
        <row r="101">
          <cell r="I101">
            <v>9.4016405671452081E-5</v>
          </cell>
        </row>
        <row r="102">
          <cell r="I102">
            <v>9.9183697957264672E-5</v>
          </cell>
        </row>
        <row r="103">
          <cell r="I103">
            <v>1.0371392681057937E-4</v>
          </cell>
        </row>
        <row r="104">
          <cell r="I104">
            <v>1.0803180118639506E-4</v>
          </cell>
        </row>
        <row r="105">
          <cell r="I105">
            <v>1.1348223277553995E-4</v>
          </cell>
        </row>
        <row r="106">
          <cell r="I106">
            <v>1.1966882655334798E-4</v>
          </cell>
        </row>
        <row r="107">
          <cell r="I107">
            <v>1.2545902530649132E-4</v>
          </cell>
        </row>
        <row r="108">
          <cell r="I108">
            <v>1.3361343724245842E-4</v>
          </cell>
        </row>
        <row r="109">
          <cell r="I109">
            <v>1.4040878052243086E-4</v>
          </cell>
        </row>
        <row r="110">
          <cell r="I110">
            <v>1.4513720688807827E-4</v>
          </cell>
        </row>
        <row r="111">
          <cell r="I111">
            <v>1.5371632777904344E-4</v>
          </cell>
        </row>
        <row r="112">
          <cell r="I112">
            <v>1.6151681558584496E-4</v>
          </cell>
        </row>
        <row r="113">
          <cell r="I113">
            <v>1.7005346558131033E-4</v>
          </cell>
        </row>
        <row r="114">
          <cell r="I114">
            <v>1.8541377278708155E-4</v>
          </cell>
        </row>
        <row r="115">
          <cell r="I115">
            <v>1.9958489491885746E-4</v>
          </cell>
        </row>
        <row r="116">
          <cell r="I116">
            <v>2.1290659914063637E-4</v>
          </cell>
        </row>
        <row r="117">
          <cell r="I117">
            <v>2.2484092077608867E-4</v>
          </cell>
        </row>
        <row r="118">
          <cell r="I118">
            <v>2.3850239216186608E-4</v>
          </cell>
        </row>
        <row r="119">
          <cell r="I119">
            <v>2.5808147498728704E-4</v>
          </cell>
        </row>
        <row r="120">
          <cell r="I120">
            <v>2.7719337796220934E-4</v>
          </cell>
        </row>
        <row r="121">
          <cell r="I121">
            <v>3.0111864909377874E-4</v>
          </cell>
        </row>
        <row r="122">
          <cell r="I122">
            <v>3.1654974112538324E-4</v>
          </cell>
        </row>
        <row r="123">
          <cell r="I123">
            <v>3.3424594758364474E-4</v>
          </cell>
        </row>
        <row r="124">
          <cell r="I124">
            <v>3.5519825603022668E-4</v>
          </cell>
        </row>
        <row r="125">
          <cell r="I125">
            <v>3.8959968138508699E-4</v>
          </cell>
        </row>
        <row r="126">
          <cell r="I126">
            <v>4.2923918385159323E-4</v>
          </cell>
        </row>
        <row r="127">
          <cell r="I127">
            <v>4.6137549477979573E-4</v>
          </cell>
        </row>
        <row r="128">
          <cell r="I128">
            <v>5.2890421862452199E-4</v>
          </cell>
        </row>
        <row r="129">
          <cell r="I129">
            <v>5.8326696486430156E-4</v>
          </cell>
        </row>
        <row r="130">
          <cell r="I130">
            <v>6.120056041525187E-4</v>
          </cell>
        </row>
        <row r="131">
          <cell r="I131">
            <v>6.573078926856681E-4</v>
          </cell>
        </row>
        <row r="132">
          <cell r="I132">
            <v>7.2809271851871269E-4</v>
          </cell>
        </row>
        <row r="133">
          <cell r="I133">
            <v>8.3285426075162229E-4</v>
          </cell>
        </row>
        <row r="134">
          <cell r="I134">
            <v>9.3082045970456246E-4</v>
          </cell>
        </row>
        <row r="135">
          <cell r="I135">
            <v>1.065877907394008E-3</v>
          </cell>
        </row>
        <row r="136">
          <cell r="I136">
            <v>1.2043330267234526E-3</v>
          </cell>
        </row>
        <row r="137">
          <cell r="I137">
            <v>1.440754345005823E-3</v>
          </cell>
        </row>
        <row r="138">
          <cell r="I138">
            <v>1.8239833920659363E-3</v>
          </cell>
        </row>
        <row r="139">
          <cell r="I139">
            <v>2.06125412825831E-3</v>
          </cell>
        </row>
        <row r="140">
          <cell r="I140">
            <v>2.2287310261792964E-3</v>
          </cell>
        </row>
        <row r="141">
          <cell r="I141">
            <v>2.4610468245633561E-3</v>
          </cell>
        </row>
        <row r="142">
          <cell r="I142">
            <v>2.6995916876207172E-3</v>
          </cell>
        </row>
        <row r="143">
          <cell r="I143">
            <v>3.0028338814894885E-3</v>
          </cell>
        </row>
        <row r="144">
          <cell r="I144">
            <v>3.2957414907866353E-3</v>
          </cell>
        </row>
        <row r="145">
          <cell r="I145">
            <v>3.7919431198762928E-3</v>
          </cell>
        </row>
        <row r="146">
          <cell r="I146">
            <v>4.7641019178673496E-3</v>
          </cell>
        </row>
        <row r="147">
          <cell r="I147">
            <v>7.8316331301682331E-3</v>
          </cell>
        </row>
        <row r="148">
          <cell r="I148">
            <v>1.4911815748515266E-2</v>
          </cell>
        </row>
        <row r="149">
          <cell r="I149">
            <v>4.3254914832345878E-2</v>
          </cell>
        </row>
        <row r="150">
          <cell r="I150">
            <v>6.8240115526218031E-2</v>
          </cell>
        </row>
        <row r="151">
          <cell r="I151">
            <v>7.6366207068134323E-2</v>
          </cell>
        </row>
        <row r="152">
          <cell r="I152">
            <v>8.1154663521592896E-2</v>
          </cell>
        </row>
        <row r="153">
          <cell r="I153">
            <v>8.6414675344213696E-2</v>
          </cell>
        </row>
        <row r="154">
          <cell r="I154">
            <v>0.13517225397706809</v>
          </cell>
        </row>
        <row r="155">
          <cell r="I155">
            <v>0.2687827249193307</v>
          </cell>
        </row>
        <row r="156">
          <cell r="I156">
            <v>0.40818778093396557</v>
          </cell>
        </row>
        <row r="157">
          <cell r="I157">
            <v>0.76350636617530909</v>
          </cell>
        </row>
        <row r="158">
          <cell r="I158">
            <v>0.92951660121806046</v>
          </cell>
        </row>
        <row r="159">
          <cell r="I159">
            <v>1.0566334102367325</v>
          </cell>
        </row>
        <row r="160">
          <cell r="I160">
            <v>1.2118004240904727</v>
          </cell>
        </row>
        <row r="161">
          <cell r="I161">
            <v>1.3860930192257535</v>
          </cell>
        </row>
        <row r="162">
          <cell r="I162">
            <v>1.6189658742249928</v>
          </cell>
        </row>
        <row r="163">
          <cell r="I163">
            <v>1.9182676694050371</v>
          </cell>
        </row>
        <row r="164">
          <cell r="I164">
            <v>2.1300579481525364</v>
          </cell>
        </row>
        <row r="165">
          <cell r="I165">
            <v>2.3043124702787341</v>
          </cell>
        </row>
        <row r="166">
          <cell r="I166">
            <v>2.4619065256525876</v>
          </cell>
        </row>
        <row r="167">
          <cell r="I167">
            <v>2.6729325239955348</v>
          </cell>
        </row>
        <row r="168">
          <cell r="I168">
            <v>3.3389366213237652</v>
          </cell>
        </row>
        <row r="169">
          <cell r="I169">
            <v>3.727746650746032</v>
          </cell>
        </row>
        <row r="170">
          <cell r="I170">
            <v>3.8996928204326542</v>
          </cell>
        </row>
        <row r="171">
          <cell r="I171">
            <v>4.0101158276643627</v>
          </cell>
        </row>
        <row r="172">
          <cell r="I172">
            <v>4.1109669983903645</v>
          </cell>
        </row>
        <row r="173">
          <cell r="I173">
            <v>4.1684459612138163</v>
          </cell>
        </row>
        <row r="174">
          <cell r="I174">
            <v>4.2677347284559755</v>
          </cell>
        </row>
        <row r="175">
          <cell r="I175">
            <v>4.3770888712104705</v>
          </cell>
        </row>
        <row r="176">
          <cell r="I176">
            <v>4.4711038216389376</v>
          </cell>
        </row>
        <row r="177">
          <cell r="I177">
            <v>4.5351355723589748</v>
          </cell>
        </row>
        <row r="178">
          <cell r="I178">
            <v>4.5916810414041738</v>
          </cell>
        </row>
        <row r="179">
          <cell r="I179">
            <v>4.6956231764231209</v>
          </cell>
        </row>
        <row r="180">
          <cell r="I180">
            <v>4.7953392074338765</v>
          </cell>
        </row>
        <row r="181">
          <cell r="I181">
            <v>4.8916780215278424</v>
          </cell>
        </row>
        <row r="182">
          <cell r="I182">
            <v>4.9244222194505003</v>
          </cell>
        </row>
        <row r="183">
          <cell r="I183">
            <v>5.0345209010492802</v>
          </cell>
        </row>
        <row r="184">
          <cell r="I184">
            <v>5.1074490448916645</v>
          </cell>
        </row>
        <row r="185">
          <cell r="I185">
            <v>5.1753825739869646</v>
          </cell>
        </row>
        <row r="186">
          <cell r="I186">
            <v>5.2815061514152113</v>
          </cell>
        </row>
        <row r="187">
          <cell r="I187">
            <v>5.3485104170666018</v>
          </cell>
        </row>
        <row r="188">
          <cell r="I188">
            <v>5.4500877951880717</v>
          </cell>
        </row>
        <row r="189">
          <cell r="I189">
            <v>5.5400176527530984</v>
          </cell>
        </row>
        <row r="190">
          <cell r="I190">
            <v>5.6199723819384326</v>
          </cell>
        </row>
        <row r="191">
          <cell r="I191">
            <v>5.7172150774702537</v>
          </cell>
        </row>
        <row r="192">
          <cell r="I192">
            <v>5.7787579814854322</v>
          </cell>
        </row>
        <row r="193">
          <cell r="I193">
            <v>5.8224023408973524</v>
          </cell>
        </row>
        <row r="194">
          <cell r="I194">
            <v>5.8980886627310687</v>
          </cell>
        </row>
        <row r="195">
          <cell r="I195">
            <v>5.9647488611892667</v>
          </cell>
        </row>
        <row r="196">
          <cell r="I196">
            <v>6.0307251555954204</v>
          </cell>
        </row>
        <row r="197">
          <cell r="I197">
            <v>6.1022417778788469</v>
          </cell>
        </row>
        <row r="198">
          <cell r="I198">
            <v>6.1801744072484492</v>
          </cell>
        </row>
        <row r="199">
          <cell r="I199">
            <v>6.2417779460558709</v>
          </cell>
        </row>
        <row r="200">
          <cell r="I200">
            <v>6.2954270461878821</v>
          </cell>
        </row>
        <row r="201">
          <cell r="I201">
            <v>6.3129603719262377</v>
          </cell>
        </row>
        <row r="202">
          <cell r="I202">
            <v>6.3421299373294548</v>
          </cell>
        </row>
        <row r="203">
          <cell r="I203">
            <v>6.4453839379620153</v>
          </cell>
        </row>
        <row r="204">
          <cell r="I204">
            <v>6.4760975754002565</v>
          </cell>
        </row>
        <row r="205">
          <cell r="I205">
            <v>6.5295774621585672</v>
          </cell>
        </row>
        <row r="206">
          <cell r="I206">
            <v>6.5836820282881252</v>
          </cell>
        </row>
        <row r="207">
          <cell r="I207">
            <v>6.6334519118280335</v>
          </cell>
        </row>
        <row r="208">
          <cell r="I208">
            <v>6.6940345299474586</v>
          </cell>
        </row>
        <row r="209">
          <cell r="I209">
            <v>6.7482096016493909</v>
          </cell>
        </row>
        <row r="210">
          <cell r="I210">
            <v>6.8032363806656209</v>
          </cell>
        </row>
        <row r="211">
          <cell r="I211">
            <v>6.8400360591113207</v>
          </cell>
        </row>
        <row r="212">
          <cell r="I212">
            <v>6.8535731290074287</v>
          </cell>
        </row>
        <row r="213">
          <cell r="I213">
            <v>6.8550763078104762</v>
          </cell>
        </row>
        <row r="214">
          <cell r="I214">
            <v>6.8677955130670263</v>
          </cell>
        </row>
        <row r="215">
          <cell r="I215">
            <v>6.883270076092014</v>
          </cell>
        </row>
        <row r="216">
          <cell r="I216">
            <v>6.893208541574074</v>
          </cell>
        </row>
        <row r="217">
          <cell r="I217">
            <v>6.9350310369958077</v>
          </cell>
        </row>
        <row r="218">
          <cell r="I218">
            <v>7.0050726827051379</v>
          </cell>
        </row>
        <row r="219">
          <cell r="I219">
            <v>7.0105044320009506</v>
          </cell>
        </row>
        <row r="220">
          <cell r="I220">
            <v>7.0112926843001109</v>
          </cell>
        </row>
        <row r="221">
          <cell r="I221">
            <v>7.0132696605495219</v>
          </cell>
        </row>
        <row r="222">
          <cell r="I222">
            <v>7.023580395453723</v>
          </cell>
        </row>
        <row r="223">
          <cell r="I223">
            <v>7.0257843996461826</v>
          </cell>
        </row>
        <row r="224">
          <cell r="I224">
            <v>7.0243362151895887</v>
          </cell>
        </row>
        <row r="225">
          <cell r="I225">
            <v>7.0361092356648598</v>
          </cell>
        </row>
        <row r="226">
          <cell r="I226">
            <v>7.040039216269073</v>
          </cell>
        </row>
        <row r="227">
          <cell r="I227">
            <v>7.0408415696827067</v>
          </cell>
        </row>
        <row r="228">
          <cell r="I228">
            <v>7.0468373635575245</v>
          </cell>
        </row>
        <row r="229">
          <cell r="I229">
            <v>7.0488284409214117</v>
          </cell>
        </row>
        <row r="230">
          <cell r="I230">
            <v>7.0517812142924994</v>
          </cell>
        </row>
        <row r="231">
          <cell r="I231">
            <v>7.0398798736755062</v>
          </cell>
        </row>
        <row r="232">
          <cell r="I232">
            <v>7.0388180597555294</v>
          </cell>
        </row>
        <row r="233">
          <cell r="I233">
            <v>7.0352349665674021</v>
          </cell>
        </row>
        <row r="234">
          <cell r="I234">
            <v>7.0262046128575406</v>
          </cell>
        </row>
        <row r="235">
          <cell r="I235">
            <v>7.0361952524631581</v>
          </cell>
        </row>
        <row r="236">
          <cell r="I236">
            <v>7.039035216918446</v>
          </cell>
        </row>
        <row r="237">
          <cell r="I237">
            <v>7.034123798746764</v>
          </cell>
        </row>
        <row r="238">
          <cell r="I238">
            <v>7.0366464881263617</v>
          </cell>
        </row>
        <row r="239">
          <cell r="I239">
            <v>7.0444147920907012</v>
          </cell>
        </row>
        <row r="240">
          <cell r="I240">
            <v>7.0462042235175923</v>
          </cell>
        </row>
        <row r="241">
          <cell r="I241">
            <v>7.0505854397850092</v>
          </cell>
        </row>
        <row r="242">
          <cell r="I242">
            <v>7.0558719476017284</v>
          </cell>
        </row>
        <row r="243">
          <cell r="I243">
            <v>7.0539302241385062</v>
          </cell>
        </row>
        <row r="244">
          <cell r="I244">
            <v>7.0851091983544263</v>
          </cell>
        </row>
        <row r="245">
          <cell r="I245">
            <v>7.0898006391402966</v>
          </cell>
        </row>
        <row r="246">
          <cell r="I246">
            <v>7.1032488720152109</v>
          </cell>
        </row>
        <row r="247">
          <cell r="I247">
            <v>7.0979947967617845</v>
          </cell>
        </row>
        <row r="248">
          <cell r="I248">
            <v>7.0925968901407117</v>
          </cell>
        </row>
        <row r="249">
          <cell r="I249">
            <v>7.0930946594816833</v>
          </cell>
        </row>
        <row r="250">
          <cell r="I250">
            <v>7.0997898686344669</v>
          </cell>
        </row>
        <row r="251">
          <cell r="I251">
            <v>7.0870720734893631</v>
          </cell>
        </row>
        <row r="252">
          <cell r="I252">
            <v>7.0878250730023336</v>
          </cell>
        </row>
        <row r="253">
          <cell r="I253">
            <v>7.0960403822955334</v>
          </cell>
        </row>
        <row r="254">
          <cell r="I254">
            <v>7.0995487395769423</v>
          </cell>
        </row>
        <row r="255">
          <cell r="I255">
            <v>7.0925418957942572</v>
          </cell>
        </row>
        <row r="256">
          <cell r="I256">
            <v>7.0996291159294493</v>
          </cell>
        </row>
        <row r="257">
          <cell r="I257">
            <v>7.0960699946359309</v>
          </cell>
        </row>
        <row r="258">
          <cell r="I258">
            <v>7.0953381467946732</v>
          </cell>
        </row>
        <row r="259">
          <cell r="I259">
            <v>7.0882932300029067</v>
          </cell>
        </row>
        <row r="260">
          <cell r="I260">
            <v>7.0944525968056364</v>
          </cell>
        </row>
        <row r="261">
          <cell r="I261">
            <v>7.0924629295531973</v>
          </cell>
        </row>
        <row r="262">
          <cell r="I262">
            <v>7.0889954655037686</v>
          </cell>
        </row>
        <row r="263">
          <cell r="I263">
            <v>7.2898319985269993</v>
          </cell>
        </row>
        <row r="264">
          <cell r="I264">
            <v>7.3339078520418575</v>
          </cell>
        </row>
        <row r="265">
          <cell r="I265">
            <v>7.1122566639419125</v>
          </cell>
        </row>
        <row r="266">
          <cell r="I266">
            <v>7.111234333142467</v>
          </cell>
        </row>
        <row r="267">
          <cell r="I267">
            <v>7.1216691578540505</v>
          </cell>
        </row>
        <row r="268">
          <cell r="I268">
            <v>7.1210360178141165</v>
          </cell>
        </row>
        <row r="269">
          <cell r="I269">
            <v>7.1267624804024603</v>
          </cell>
        </row>
        <row r="270">
          <cell r="I270">
            <v>7.145663614244901</v>
          </cell>
        </row>
        <row r="271">
          <cell r="I271">
            <v>7.155084568825723</v>
          </cell>
        </row>
        <row r="272">
          <cell r="I272">
            <v>7.1562394501012347</v>
          </cell>
        </row>
        <row r="273">
          <cell r="I273">
            <v>7.1522290931445127</v>
          </cell>
        </row>
        <row r="274">
          <cell r="I274">
            <v>7.1490817243936693</v>
          </cell>
        </row>
        <row r="275">
          <cell r="I275">
            <v>7.2579197663583725</v>
          </cell>
        </row>
        <row r="276">
          <cell r="I276">
            <v>7.2808101054858225</v>
          </cell>
        </row>
        <row r="277">
          <cell r="I277">
            <v>7.277823489439994</v>
          </cell>
        </row>
        <row r="278">
          <cell r="I278">
            <v>7.2808509987178001</v>
          </cell>
        </row>
        <row r="279">
          <cell r="I279">
            <v>7.2903579700969221</v>
          </cell>
        </row>
        <row r="280">
          <cell r="I280">
            <v>7.2807269089104203</v>
          </cell>
        </row>
        <row r="281">
          <cell r="I281">
            <v>7.2780505173830443</v>
          </cell>
        </row>
        <row r="282">
          <cell r="I282">
            <v>7.271837566345309</v>
          </cell>
        </row>
        <row r="283">
          <cell r="I283">
            <v>7.2585825187387041</v>
          </cell>
        </row>
        <row r="284">
          <cell r="I284">
            <v>7.25686218277274</v>
          </cell>
        </row>
        <row r="285">
          <cell r="I285">
            <v>7.2623503365264535</v>
          </cell>
        </row>
        <row r="286">
          <cell r="I286">
            <v>7.2623150837402655</v>
          </cell>
        </row>
        <row r="287">
          <cell r="I287">
            <v>7.313620578646514</v>
          </cell>
        </row>
        <row r="288">
          <cell r="I288">
            <v>7.3357875306013902</v>
          </cell>
        </row>
        <row r="289">
          <cell r="I289">
            <v>7.3502411729383805</v>
          </cell>
        </row>
        <row r="290">
          <cell r="I290">
            <v>7.3606788178728584</v>
          </cell>
        </row>
        <row r="291">
          <cell r="I291">
            <v>7.3608973851472221</v>
          </cell>
        </row>
        <row r="292">
          <cell r="I292">
            <v>7.3680043468426799</v>
          </cell>
        </row>
        <row r="293">
          <cell r="I293">
            <v>7.3617772946904694</v>
          </cell>
        </row>
        <row r="294">
          <cell r="I294">
            <v>7.3592588356452149</v>
          </cell>
        </row>
        <row r="295">
          <cell r="I295">
            <v>7.3672386563266805</v>
          </cell>
        </row>
        <row r="296">
          <cell r="I296">
            <v>7.3689589922926446</v>
          </cell>
        </row>
        <row r="297">
          <cell r="I297">
            <v>7.3504766615501138</v>
          </cell>
        </row>
        <row r="298">
          <cell r="I298">
            <v>7.3518190876481455</v>
          </cell>
        </row>
        <row r="299">
          <cell r="I299">
            <v>7.3806008724032965</v>
          </cell>
        </row>
        <row r="300">
          <cell r="I300">
            <v>7.6034774473511284</v>
          </cell>
        </row>
        <row r="301">
          <cell r="I301">
            <v>7.7811077762826679</v>
          </cell>
        </row>
        <row r="302">
          <cell r="I302">
            <v>8.9078432273020276</v>
          </cell>
        </row>
        <row r="303">
          <cell r="I303">
            <v>9.2714545651572688</v>
          </cell>
        </row>
        <row r="304">
          <cell r="I304">
            <v>9.3134194818352007</v>
          </cell>
        </row>
        <row r="305">
          <cell r="I305">
            <v>9.3907358925022404</v>
          </cell>
        </row>
        <row r="306">
          <cell r="I306">
            <v>9.4690111789535898</v>
          </cell>
        </row>
        <row r="307">
          <cell r="I307">
            <v>9.5010771132699965</v>
          </cell>
        </row>
        <row r="308">
          <cell r="I308">
            <v>9.5054484587572787</v>
          </cell>
        </row>
        <row r="309">
          <cell r="I309">
            <v>9.4601415779487432</v>
          </cell>
        </row>
        <row r="310">
          <cell r="I310">
            <v>9.401875772937581</v>
          </cell>
        </row>
        <row r="311">
          <cell r="I311">
            <v>9.537810516477661</v>
          </cell>
        </row>
        <row r="312">
          <cell r="I312">
            <v>9.606666258459633</v>
          </cell>
        </row>
        <row r="313">
          <cell r="I313">
            <v>9.6638603787706892</v>
          </cell>
        </row>
        <row r="314">
          <cell r="I314">
            <v>9.6615336948822943</v>
          </cell>
        </row>
        <row r="315">
          <cell r="I315">
            <v>9.6350377007835579</v>
          </cell>
        </row>
        <row r="316">
          <cell r="I316">
            <v>9.6468685358281778</v>
          </cell>
        </row>
        <row r="317">
          <cell r="I317">
            <v>9.6590095953912485</v>
          </cell>
        </row>
        <row r="318">
          <cell r="I318">
            <v>9.6491529163731453</v>
          </cell>
        </row>
        <row r="319">
          <cell r="I319">
            <v>9.6417921346171376</v>
          </cell>
        </row>
        <row r="320">
          <cell r="I320">
            <v>9.641820336846088</v>
          </cell>
        </row>
        <row r="321">
          <cell r="I321">
            <v>9.6667088038946627</v>
          </cell>
        </row>
        <row r="322">
          <cell r="I322">
            <v>9.6897359238325187</v>
          </cell>
        </row>
        <row r="323">
          <cell r="I323">
            <v>9.7334775809343181</v>
          </cell>
        </row>
        <row r="324">
          <cell r="I324">
            <v>9.7747092396595452</v>
          </cell>
        </row>
        <row r="325">
          <cell r="I325">
            <v>9.9801483764474526</v>
          </cell>
        </row>
        <row r="326">
          <cell r="I326">
            <v>9.9818123079555185</v>
          </cell>
        </row>
        <row r="327">
          <cell r="I327">
            <v>10.032914746813322</v>
          </cell>
        </row>
        <row r="328">
          <cell r="I328">
            <v>10.065897253570611</v>
          </cell>
        </row>
        <row r="329">
          <cell r="I329">
            <v>10.07778449307313</v>
          </cell>
        </row>
        <row r="330">
          <cell r="I330">
            <v>10.116999692428417</v>
          </cell>
        </row>
        <row r="331">
          <cell r="I331">
            <v>10.123754126261995</v>
          </cell>
        </row>
        <row r="332">
          <cell r="I332">
            <v>10.1652255039333</v>
          </cell>
        </row>
        <row r="333">
          <cell r="I333">
            <v>10.194795540987609</v>
          </cell>
        </row>
        <row r="334">
          <cell r="I334">
            <v>10.221460748460048</v>
          </cell>
        </row>
        <row r="335">
          <cell r="I335">
            <v>10.436079710771253</v>
          </cell>
        </row>
        <row r="336">
          <cell r="I336">
            <v>10.558124856553349</v>
          </cell>
        </row>
        <row r="337">
          <cell r="I337">
            <v>10.628235597723606</v>
          </cell>
        </row>
        <row r="338">
          <cell r="I338">
            <v>10.6431968801817</v>
          </cell>
        </row>
        <row r="339">
          <cell r="I339">
            <v>10.712912790146655</v>
          </cell>
        </row>
        <row r="340">
          <cell r="I340">
            <v>10.717918685785319</v>
          </cell>
        </row>
        <row r="341">
          <cell r="I341">
            <v>10.776311400826758</v>
          </cell>
        </row>
        <row r="342">
          <cell r="I342">
            <v>10.809688738789349</v>
          </cell>
        </row>
        <row r="343">
          <cell r="I343">
            <v>10.887315373974841</v>
          </cell>
        </row>
        <row r="344">
          <cell r="I344">
            <v>10.992946822507905</v>
          </cell>
        </row>
        <row r="345">
          <cell r="I345">
            <v>11.100989561616215</v>
          </cell>
        </row>
        <row r="346">
          <cell r="I346">
            <v>11.372548824177924</v>
          </cell>
        </row>
        <row r="347">
          <cell r="I347">
            <v>11.57701498406705</v>
          </cell>
        </row>
        <row r="348">
          <cell r="I348">
            <v>11.690585360049603</v>
          </cell>
        </row>
        <row r="349">
          <cell r="I349">
            <v>11.762853571734553</v>
          </cell>
        </row>
        <row r="350">
          <cell r="I350">
            <v>11.824602352021069</v>
          </cell>
        </row>
        <row r="351">
          <cell r="I351">
            <v>11.916865944031727</v>
          </cell>
        </row>
        <row r="352">
          <cell r="I352">
            <v>11.944334915029245</v>
          </cell>
        </row>
        <row r="353">
          <cell r="I353">
            <v>11.96263816161794</v>
          </cell>
        </row>
        <row r="354">
          <cell r="I354">
            <v>12.132091254265363</v>
          </cell>
        </row>
        <row r="355">
          <cell r="I355">
            <v>12.143865684852083</v>
          </cell>
        </row>
        <row r="356">
          <cell r="I356">
            <v>12.185322961408913</v>
          </cell>
        </row>
        <row r="357">
          <cell r="I357">
            <v>12.253628759926356</v>
          </cell>
        </row>
        <row r="358">
          <cell r="I358">
            <v>12.285581885326959</v>
          </cell>
        </row>
        <row r="359">
          <cell r="I359">
            <v>12.468191317779659</v>
          </cell>
        </row>
        <row r="360">
          <cell r="I360">
            <v>12.551351912793768</v>
          </cell>
        </row>
        <row r="361">
          <cell r="I361">
            <v>12.661443541268946</v>
          </cell>
        </row>
        <row r="362">
          <cell r="I362">
            <v>12.727294346711751</v>
          </cell>
        </row>
        <row r="363">
          <cell r="I363">
            <v>12.771174734311771</v>
          </cell>
        </row>
        <row r="364">
          <cell r="I364">
            <v>12.834137125206638</v>
          </cell>
        </row>
        <row r="365">
          <cell r="I365">
            <v>13.000203796747357</v>
          </cell>
        </row>
        <row r="366">
          <cell r="I366">
            <v>13.075999288410529</v>
          </cell>
        </row>
        <row r="367">
          <cell r="I367">
            <v>13.127966704879205</v>
          </cell>
        </row>
        <row r="368">
          <cell r="I368">
            <v>13.257740774399714</v>
          </cell>
        </row>
        <row r="369">
          <cell r="I369">
            <v>14.629089552941521</v>
          </cell>
        </row>
        <row r="370">
          <cell r="I370">
            <v>14.815900558701978</v>
          </cell>
        </row>
        <row r="371">
          <cell r="I371">
            <v>14.881315403852676</v>
          </cell>
        </row>
        <row r="372">
          <cell r="I372">
            <v>15.006387486019538</v>
          </cell>
        </row>
        <row r="373">
          <cell r="I373">
            <v>15.089159398930246</v>
          </cell>
        </row>
        <row r="374">
          <cell r="I374">
            <v>15.254470822096744</v>
          </cell>
        </row>
        <row r="375">
          <cell r="I375">
            <v>15.453974882067589</v>
          </cell>
        </row>
        <row r="376">
          <cell r="I376">
            <v>15.617397618330919</v>
          </cell>
        </row>
        <row r="377">
          <cell r="I377">
            <v>16.657481503222776</v>
          </cell>
        </row>
        <row r="378">
          <cell r="I378">
            <v>16.965541202607458</v>
          </cell>
        </row>
        <row r="379">
          <cell r="I379">
            <v>17.067294550946269</v>
          </cell>
        </row>
        <row r="380">
          <cell r="I380">
            <v>17.305618486009841</v>
          </cell>
        </row>
        <row r="381">
          <cell r="I381">
            <v>17.152129734062811</v>
          </cell>
        </row>
        <row r="382">
          <cell r="I382">
            <v>17.055838638987762</v>
          </cell>
        </row>
        <row r="383">
          <cell r="I383">
            <v>17.420315212216117</v>
          </cell>
        </row>
        <row r="384">
          <cell r="I384">
            <v>17.267085610050646</v>
          </cell>
        </row>
        <row r="385">
          <cell r="I385">
            <v>17.984883353969199</v>
          </cell>
        </row>
        <row r="386">
          <cell r="I386">
            <v>18.02395434333431</v>
          </cell>
        </row>
        <row r="387">
          <cell r="I387">
            <v>18.101467640812174</v>
          </cell>
        </row>
        <row r="388">
          <cell r="I388">
            <v>18.125941438547933</v>
          </cell>
        </row>
        <row r="389">
          <cell r="I389">
            <v>18.624832520632285</v>
          </cell>
        </row>
        <row r="390">
          <cell r="I390">
            <v>18.954219059247677</v>
          </cell>
        </row>
        <row r="391">
          <cell r="I391">
            <v>19.096258104172705</v>
          </cell>
        </row>
        <row r="392">
          <cell r="I392">
            <v>19.096258104172705</v>
          </cell>
        </row>
        <row r="393">
          <cell r="I393">
            <v>19.253181933453341</v>
          </cell>
        </row>
        <row r="394">
          <cell r="I394">
            <v>20.401244352867039</v>
          </cell>
        </row>
        <row r="395">
          <cell r="I395">
            <v>20.478590018191483</v>
          </cell>
        </row>
        <row r="396">
          <cell r="I396">
            <v>20.982491403472334</v>
          </cell>
        </row>
        <row r="397">
          <cell r="I397">
            <v>20.982491403472338</v>
          </cell>
        </row>
        <row r="398">
          <cell r="I398">
            <v>22.06163691555448</v>
          </cell>
        </row>
        <row r="399">
          <cell r="I399">
            <v>22.116184957450134</v>
          </cell>
        </row>
        <row r="400">
          <cell r="I400">
            <v>22.376993912695863</v>
          </cell>
        </row>
        <row r="401">
          <cell r="I401">
            <v>23.721518237125412</v>
          </cell>
        </row>
        <row r="402">
          <cell r="I402">
            <v>23.860740434709406</v>
          </cell>
        </row>
        <row r="403">
          <cell r="I403">
            <v>23.93808610003385</v>
          </cell>
        </row>
        <row r="404">
          <cell r="I404">
            <v>24.004321020030833</v>
          </cell>
        </row>
        <row r="405">
          <cell r="I405">
            <v>24.137718148904764</v>
          </cell>
        </row>
        <row r="406">
          <cell r="I406">
            <v>24.138105419388754</v>
          </cell>
        </row>
        <row r="407">
          <cell r="I407">
            <v>24.766851008511765</v>
          </cell>
        </row>
        <row r="408">
          <cell r="I408">
            <v>25.297849363704895</v>
          </cell>
        </row>
        <row r="409">
          <cell r="I409">
            <v>25.297849363704895</v>
          </cell>
        </row>
        <row r="410">
          <cell r="I410">
            <v>25.877555172325582</v>
          </cell>
        </row>
        <row r="411">
          <cell r="I411">
            <v>26.086259574930697</v>
          </cell>
        </row>
        <row r="412">
          <cell r="I412">
            <v>26.086259574930697</v>
          </cell>
        </row>
        <row r="413">
          <cell r="I413">
            <v>27.483302330378613</v>
          </cell>
        </row>
        <row r="414">
          <cell r="I414">
            <v>27.545910557709647</v>
          </cell>
        </row>
        <row r="415">
          <cell r="I415">
            <v>28.083297842301018</v>
          </cell>
        </row>
        <row r="416">
          <cell r="I416">
            <v>28.363439660532642</v>
          </cell>
        </row>
        <row r="417">
          <cell r="I417">
            <v>28.500218316060344</v>
          </cell>
        </row>
        <row r="418">
          <cell r="I418">
            <v>28.642255333648698</v>
          </cell>
        </row>
        <row r="419">
          <cell r="I419">
            <v>29.105962331618727</v>
          </cell>
        </row>
        <row r="420">
          <cell r="I420">
            <v>29.190746159548773</v>
          </cell>
        </row>
        <row r="421">
          <cell r="I421">
            <v>29.621958891322191</v>
          </cell>
        </row>
        <row r="422">
          <cell r="I422">
            <v>30.655478934574841</v>
          </cell>
        </row>
        <row r="423">
          <cell r="I423">
            <v>30.836322022782962</v>
          </cell>
        </row>
        <row r="424">
          <cell r="I424">
            <v>30.891117478510015</v>
          </cell>
        </row>
        <row r="425">
          <cell r="I425">
            <v>31.275071633237811</v>
          </cell>
        </row>
        <row r="426">
          <cell r="I426">
            <v>32.240687679083074</v>
          </cell>
        </row>
        <row r="427">
          <cell r="I427">
            <v>32.426934097421189</v>
          </cell>
        </row>
        <row r="428">
          <cell r="I428">
            <v>32.575931232091676</v>
          </cell>
        </row>
        <row r="429">
          <cell r="I429">
            <v>33.802292263610298</v>
          </cell>
        </row>
        <row r="430">
          <cell r="I430">
            <v>34.071633237822333</v>
          </cell>
        </row>
        <row r="431">
          <cell r="I431">
            <v>34.916905444126058</v>
          </cell>
        </row>
        <row r="432">
          <cell r="I432">
            <v>35.163323782234947</v>
          </cell>
        </row>
        <row r="433">
          <cell r="I433">
            <v>35.553008595988523</v>
          </cell>
        </row>
        <row r="434">
          <cell r="I434">
            <v>36.011461318051566</v>
          </cell>
        </row>
        <row r="435">
          <cell r="I435">
            <v>37.252148997134654</v>
          </cell>
        </row>
        <row r="436">
          <cell r="I436">
            <v>37.461318051575923</v>
          </cell>
        </row>
        <row r="437">
          <cell r="I437">
            <v>37.621776504297983</v>
          </cell>
        </row>
        <row r="438">
          <cell r="I438">
            <v>39.297994269340961</v>
          </cell>
        </row>
        <row r="439">
          <cell r="I439">
            <v>40.369627507163315</v>
          </cell>
        </row>
        <row r="440">
          <cell r="I440">
            <v>40.469914040114602</v>
          </cell>
        </row>
        <row r="441">
          <cell r="I441">
            <v>41.246418338108867</v>
          </cell>
        </row>
        <row r="442">
          <cell r="I442">
            <v>43.180515759312307</v>
          </cell>
        </row>
        <row r="443">
          <cell r="I443">
            <v>44.994269340974206</v>
          </cell>
        </row>
        <row r="444">
          <cell r="I444">
            <v>46.260744985673334</v>
          </cell>
        </row>
        <row r="445">
          <cell r="I445">
            <v>46.489971346704856</v>
          </cell>
        </row>
        <row r="446">
          <cell r="I446">
            <v>47.05444126074498</v>
          </cell>
        </row>
        <row r="447">
          <cell r="I447">
            <v>48.59312320916905</v>
          </cell>
        </row>
        <row r="448">
          <cell r="I448">
            <v>48.991404011461306</v>
          </cell>
        </row>
        <row r="449">
          <cell r="I449">
            <v>49.378223495702009</v>
          </cell>
        </row>
        <row r="450">
          <cell r="I450">
            <v>50.040114613180506</v>
          </cell>
        </row>
        <row r="451">
          <cell r="I451">
            <v>52.131805157593114</v>
          </cell>
        </row>
        <row r="452">
          <cell r="I452">
            <v>52.616045845272211</v>
          </cell>
        </row>
        <row r="453">
          <cell r="I453">
            <v>53.750716332378225</v>
          </cell>
        </row>
        <row r="454">
          <cell r="I454">
            <v>54.64756446991403</v>
          </cell>
        </row>
        <row r="455">
          <cell r="I455">
            <v>55.541547277936964</v>
          </cell>
        </row>
        <row r="456">
          <cell r="I456">
            <v>57.217765042979948</v>
          </cell>
        </row>
        <row r="457">
          <cell r="I457">
            <v>57.679083094555885</v>
          </cell>
        </row>
        <row r="458">
          <cell r="I458">
            <v>58.48424068767909</v>
          </cell>
        </row>
        <row r="459">
          <cell r="I459">
            <v>59.644699140401144</v>
          </cell>
        </row>
        <row r="460">
          <cell r="I460">
            <v>60.289398280802288</v>
          </cell>
        </row>
        <row r="461">
          <cell r="I461">
            <v>62.260744985673355</v>
          </cell>
        </row>
        <row r="462">
          <cell r="I462">
            <v>63.12034383954154</v>
          </cell>
        </row>
        <row r="463">
          <cell r="I463">
            <v>65.621776504297983</v>
          </cell>
        </row>
        <row r="464">
          <cell r="I464">
            <v>67.340974212034368</v>
          </cell>
        </row>
        <row r="465">
          <cell r="I465">
            <v>71.862464183381078</v>
          </cell>
        </row>
        <row r="466">
          <cell r="I466">
            <v>73.077363896848127</v>
          </cell>
        </row>
        <row r="467">
          <cell r="I467">
            <v>75.555873925501416</v>
          </cell>
        </row>
        <row r="468">
          <cell r="I468">
            <v>77.352435530085955</v>
          </cell>
        </row>
        <row r="469">
          <cell r="I469">
            <v>79.154727793696267</v>
          </cell>
        </row>
        <row r="470">
          <cell r="I470">
            <v>80.98280802292264</v>
          </cell>
        </row>
        <row r="471">
          <cell r="I471">
            <v>88.068767908309482</v>
          </cell>
        </row>
        <row r="472">
          <cell r="I472">
            <v>91.277936962750729</v>
          </cell>
        </row>
        <row r="473">
          <cell r="I473">
            <v>92.303724928366748</v>
          </cell>
        </row>
        <row r="474">
          <cell r="I474">
            <v>93.340974212034382</v>
          </cell>
        </row>
        <row r="475">
          <cell r="I475">
            <v>97.810888252148999</v>
          </cell>
        </row>
        <row r="476">
          <cell r="I476">
            <v>98.372492836676216</v>
          </cell>
        </row>
        <row r="477">
          <cell r="I477">
            <v>99.002865329512886</v>
          </cell>
        </row>
        <row r="478">
          <cell r="I478">
            <v>100</v>
          </cell>
        </row>
        <row r="479">
          <cell r="I479">
            <v>102.3501</v>
          </cell>
        </row>
        <row r="480">
          <cell r="I480">
            <v>105.08520000000001</v>
          </cell>
        </row>
        <row r="481">
          <cell r="I481">
            <v>107.1422</v>
          </cell>
        </row>
        <row r="482">
          <cell r="I482">
            <v>109.05200000000002</v>
          </cell>
        </row>
        <row r="483">
          <cell r="I483">
            <v>110.7256</v>
          </cell>
        </row>
        <row r="484">
          <cell r="I484">
            <v>112.35580000000003</v>
          </cell>
        </row>
        <row r="485">
          <cell r="I485">
            <v>116.08480000000003</v>
          </cell>
        </row>
        <row r="486">
          <cell r="I486">
            <v>119.00250000000003</v>
          </cell>
        </row>
        <row r="487">
          <cell r="I487">
            <v>121.89770000000004</v>
          </cell>
        </row>
        <row r="488">
          <cell r="I488">
            <v>123.21210000000005</v>
          </cell>
        </row>
        <row r="489">
          <cell r="I489">
            <v>124.82250000000006</v>
          </cell>
        </row>
        <row r="490">
          <cell r="I490">
            <v>127.79380000000005</v>
          </cell>
        </row>
        <row r="491">
          <cell r="I491">
            <v>130.03700000000003</v>
          </cell>
        </row>
        <row r="492">
          <cell r="I492">
            <v>133.08530000000002</v>
          </cell>
        </row>
        <row r="493">
          <cell r="I493">
            <v>134.82100000000003</v>
          </cell>
        </row>
        <row r="494">
          <cell r="I494">
            <v>137.22310000000002</v>
          </cell>
        </row>
        <row r="495">
          <cell r="I495">
            <v>140.25490000000002</v>
          </cell>
        </row>
        <row r="496">
          <cell r="I496">
            <v>146.29160000000005</v>
          </cell>
        </row>
        <row r="497">
          <cell r="I497">
            <v>150.39900000000006</v>
          </cell>
        </row>
        <row r="498">
          <cell r="I498">
            <v>156.52730000000003</v>
          </cell>
        </row>
        <row r="499">
          <cell r="I499">
            <v>163.62150000000005</v>
          </cell>
        </row>
        <row r="500">
          <cell r="I500">
            <v>172.57630000000009</v>
          </cell>
        </row>
        <row r="501">
          <cell r="I501">
            <v>182.33300000000008</v>
          </cell>
        </row>
        <row r="502">
          <cell r="I502">
            <v>191.90520000000009</v>
          </cell>
        </row>
        <row r="503">
          <cell r="I503">
            <v>197.48770000000007</v>
          </cell>
        </row>
        <row r="504">
          <cell r="I504">
            <v>203.75210000000013</v>
          </cell>
        </row>
        <row r="505">
          <cell r="I505">
            <v>210.36900000000011</v>
          </cell>
        </row>
        <row r="506">
          <cell r="I506">
            <v>217.73890000000017</v>
          </cell>
        </row>
        <row r="507">
          <cell r="I507">
            <v>228.79210000000018</v>
          </cell>
        </row>
        <row r="508">
          <cell r="I508">
            <v>236.91650000000016</v>
          </cell>
        </row>
        <row r="509">
          <cell r="I509">
            <v>246.65080000000015</v>
          </cell>
        </row>
        <row r="510">
          <cell r="I510">
            <v>259.46030000000019</v>
          </cell>
        </row>
        <row r="511">
          <cell r="I511">
            <v>281.09820000000025</v>
          </cell>
        </row>
        <row r="512">
          <cell r="I512">
            <v>294.25950000000023</v>
          </cell>
        </row>
        <row r="513">
          <cell r="I513">
            <v>312.84700000000021</v>
          </cell>
        </row>
        <row r="514">
          <cell r="I514">
            <v>330.32400000000018</v>
          </cell>
        </row>
        <row r="515">
          <cell r="I515">
            <v>323.72940000000017</v>
          </cell>
        </row>
        <row r="516">
          <cell r="I516">
            <v>325.16710000000012</v>
          </cell>
        </row>
        <row r="517">
          <cell r="I517">
            <v>333.81630000000018</v>
          </cell>
        </row>
        <row r="518">
          <cell r="I518">
            <v>337.7523000000001</v>
          </cell>
        </row>
        <row r="519">
          <cell r="I519">
            <v>341.34610000000004</v>
          </cell>
        </row>
        <row r="520">
          <cell r="I520">
            <v>348.97590000000014</v>
          </cell>
        </row>
        <row r="521">
          <cell r="I521">
            <v>356.54670000000004</v>
          </cell>
        </row>
        <row r="522">
          <cell r="I522">
            <v>365.11130000000003</v>
          </cell>
        </row>
        <row r="523">
          <cell r="I523">
            <v>377.85090000000002</v>
          </cell>
        </row>
        <row r="524">
          <cell r="I524">
            <v>389.51089999999999</v>
          </cell>
        </row>
        <row r="525">
          <cell r="I525">
            <v>403.80289999999997</v>
          </cell>
        </row>
        <row r="526">
          <cell r="I526">
            <v>424.96679999999998</v>
          </cell>
        </row>
        <row r="527">
          <cell r="I527">
            <v>439.37759999999997</v>
          </cell>
        </row>
        <row r="528">
          <cell r="I528">
            <v>454.72649999999993</v>
          </cell>
        </row>
        <row r="529">
          <cell r="I529">
            <v>472.85599999999999</v>
          </cell>
        </row>
        <row r="530">
          <cell r="I530">
            <v>490.48199999999997</v>
          </cell>
        </row>
        <row r="531">
          <cell r="I531">
            <v>513.79179999999997</v>
          </cell>
        </row>
        <row r="532">
          <cell r="I532">
            <v>530.27660000000003</v>
          </cell>
        </row>
        <row r="533">
          <cell r="I533">
            <v>550.54639999999995</v>
          </cell>
        </row>
        <row r="534">
          <cell r="I534">
            <v>573.65009999999995</v>
          </cell>
        </row>
        <row r="535">
          <cell r="I535">
            <v>598.35550000000001</v>
          </cell>
        </row>
        <row r="536">
          <cell r="I536">
            <v>626.67490000000009</v>
          </cell>
        </row>
        <row r="537">
          <cell r="I537">
            <v>641.93740000000025</v>
          </cell>
        </row>
        <row r="538">
          <cell r="I538">
            <v>645.14340000000016</v>
          </cell>
        </row>
        <row r="539">
          <cell r="I539">
            <v>671.67290000000003</v>
          </cell>
        </row>
        <row r="540">
          <cell r="I540">
            <v>696.11610000000007</v>
          </cell>
        </row>
        <row r="541">
          <cell r="I541">
            <v>730.59220000000028</v>
          </cell>
        </row>
        <row r="542">
          <cell r="I542">
            <v>777.29910000000007</v>
          </cell>
        </row>
        <row r="543">
          <cell r="I543">
            <v>825.57390000000021</v>
          </cell>
        </row>
      </sheetData>
      <sheetData sheetId="9" refreshError="1">
        <row r="2">
          <cell r="M2">
            <v>5.7633302668929458E-9</v>
          </cell>
        </row>
        <row r="3">
          <cell r="M3">
            <v>5.9311942552490559E-9</v>
          </cell>
        </row>
        <row r="4">
          <cell r="M4">
            <v>6.0648637274585487E-9</v>
          </cell>
        </row>
        <row r="5">
          <cell r="M5">
            <v>6.1954246072910709E-9</v>
          </cell>
        </row>
        <row r="6">
          <cell r="M6">
            <v>7.7683723500353198E-9</v>
          </cell>
        </row>
        <row r="7">
          <cell r="M7">
            <v>7.9859738164228665E-9</v>
          </cell>
        </row>
        <row r="8">
          <cell r="M8">
            <v>9.5216184506435639E-9</v>
          </cell>
        </row>
        <row r="9">
          <cell r="M9">
            <v>9.9692557529264999E-9</v>
          </cell>
        </row>
        <row r="10">
          <cell r="M10">
            <v>1.1610592527963931E-8</v>
          </cell>
        </row>
        <row r="11">
          <cell r="M11">
            <v>1.4473606107148604E-8</v>
          </cell>
        </row>
        <row r="12">
          <cell r="M12">
            <v>1.510465035967249E-8</v>
          </cell>
        </row>
        <row r="13">
          <cell r="M13">
            <v>1.6071422588908575E-8</v>
          </cell>
        </row>
        <row r="14">
          <cell r="M14">
            <v>1.7450083308092575E-8</v>
          </cell>
        </row>
        <row r="15">
          <cell r="M15">
            <v>1.8870710024365479E-8</v>
          </cell>
        </row>
        <row r="16">
          <cell r="M16">
            <v>1.9919859951591168E-8</v>
          </cell>
        </row>
        <row r="17">
          <cell r="M17">
            <v>2.1502133471466326E-8</v>
          </cell>
        </row>
        <row r="18">
          <cell r="M18">
            <v>2.2661638428074191E-8</v>
          </cell>
        </row>
        <row r="19">
          <cell r="M19">
            <v>2.3936161302629816E-8</v>
          </cell>
        </row>
        <row r="20">
          <cell r="M20">
            <v>2.6180564998798466E-8</v>
          </cell>
        </row>
        <row r="21">
          <cell r="M21">
            <v>2.750793394376256E-8</v>
          </cell>
        </row>
        <row r="22">
          <cell r="M22">
            <v>3.0666263798758911E-8</v>
          </cell>
        </row>
        <row r="23">
          <cell r="M23">
            <v>3.3892982686048458E-8</v>
          </cell>
        </row>
        <row r="24">
          <cell r="M24">
            <v>3.5764355296981331E-8</v>
          </cell>
        </row>
        <row r="25">
          <cell r="M25">
            <v>3.8437744741171161E-8</v>
          </cell>
        </row>
        <row r="26">
          <cell r="M26">
            <v>4.0501850079475817E-8</v>
          </cell>
        </row>
        <row r="27">
          <cell r="M27">
            <v>4.260947571105811E-8</v>
          </cell>
        </row>
        <row r="28">
          <cell r="M28">
            <v>4.7126260434788072E-8</v>
          </cell>
        </row>
        <row r="29">
          <cell r="M29">
            <v>4.9787215509470055E-8</v>
          </cell>
        </row>
        <row r="30">
          <cell r="M30">
            <v>5.2236786302518437E-8</v>
          </cell>
        </row>
        <row r="31">
          <cell r="M31">
            <v>5.7766972141138977E-8</v>
          </cell>
        </row>
        <row r="32">
          <cell r="M32">
            <v>6.2162521762167375E-8</v>
          </cell>
        </row>
        <row r="33">
          <cell r="M33">
            <v>6.6233223479802974E-8</v>
          </cell>
        </row>
        <row r="34">
          <cell r="M34">
            <v>7.4006258718403692E-8</v>
          </cell>
        </row>
        <row r="35">
          <cell r="M35">
            <v>7.8827685495076257E-8</v>
          </cell>
        </row>
        <row r="36">
          <cell r="M36">
            <v>8.3335144441675382E-8</v>
          </cell>
        </row>
        <row r="37">
          <cell r="M37">
            <v>8.9685998667814731E-8</v>
          </cell>
        </row>
        <row r="38">
          <cell r="M38">
            <v>9.4084656881219655E-8</v>
          </cell>
        </row>
        <row r="39">
          <cell r="M39">
            <v>9.9002450021578422E-8</v>
          </cell>
        </row>
        <row r="40">
          <cell r="M40">
            <v>1.0430881720905767E-7</v>
          </cell>
        </row>
        <row r="41">
          <cell r="M41">
            <v>1.0951881803285079E-7</v>
          </cell>
        </row>
        <row r="42">
          <cell r="M42">
            <v>1.1204921222770075E-7</v>
          </cell>
        </row>
        <row r="43">
          <cell r="M43">
            <v>1.219656219102188E-7</v>
          </cell>
        </row>
        <row r="44">
          <cell r="M44">
            <v>1.282449785116873E-7</v>
          </cell>
        </row>
        <row r="45">
          <cell r="M45">
            <v>1.333648301565491E-7</v>
          </cell>
        </row>
        <row r="46">
          <cell r="M46">
            <v>1.4317554769825019E-7</v>
          </cell>
        </row>
        <row r="47">
          <cell r="M47">
            <v>1.4675664611651389E-7</v>
          </cell>
        </row>
        <row r="48">
          <cell r="M48">
            <v>1.5536744700070621E-7</v>
          </cell>
        </row>
        <row r="49">
          <cell r="M49">
            <v>1.6596774700615695E-7</v>
          </cell>
        </row>
        <row r="50">
          <cell r="M50">
            <v>1.8262980214668844E-7</v>
          </cell>
        </row>
        <row r="51">
          <cell r="M51">
            <v>1.9288815699067286E-7</v>
          </cell>
        </row>
        <row r="52">
          <cell r="M52">
            <v>2.1188165641392815E-7</v>
          </cell>
        </row>
        <row r="53">
          <cell r="M53">
            <v>2.339526622903798E-7</v>
          </cell>
        </row>
        <row r="54">
          <cell r="M54">
            <v>2.540963408931119E-7</v>
          </cell>
        </row>
        <row r="55">
          <cell r="M55">
            <v>2.7890290806129168E-7</v>
          </cell>
        </row>
        <row r="56">
          <cell r="M56">
            <v>3.0112934355659133E-7</v>
          </cell>
        </row>
        <row r="57">
          <cell r="M57">
            <v>3.20309358522465E-7</v>
          </cell>
        </row>
        <row r="58">
          <cell r="M58">
            <v>3.4502266791933567E-7</v>
          </cell>
        </row>
        <row r="59">
          <cell r="M59">
            <v>3.886051330443839E-7</v>
          </cell>
        </row>
        <row r="60">
          <cell r="M60">
            <v>3.9765113686135178E-7</v>
          </cell>
        </row>
        <row r="61">
          <cell r="M61">
            <v>4.0657279698324114E-7</v>
          </cell>
        </row>
        <row r="62">
          <cell r="M62">
            <v>4.1400233276418721E-7</v>
          </cell>
        </row>
        <row r="63">
          <cell r="M63">
            <v>4.2503783570241253E-7</v>
          </cell>
        </row>
        <row r="64">
          <cell r="M64">
            <v>4.3638419787833486E-7</v>
          </cell>
        </row>
        <row r="65">
          <cell r="M65">
            <v>4.9236994658747301E-7</v>
          </cell>
        </row>
        <row r="66">
          <cell r="M66">
            <v>5.6899674867965768E-7</v>
          </cell>
        </row>
        <row r="67">
          <cell r="M67">
            <v>6.8858429742149848E-7</v>
          </cell>
        </row>
        <row r="68">
          <cell r="M68">
            <v>7.7951062444772225E-7</v>
          </cell>
        </row>
        <row r="69">
          <cell r="M69">
            <v>9.0652770897050997E-7</v>
          </cell>
        </row>
        <row r="70">
          <cell r="M70">
            <v>1.0810129990895521E-6</v>
          </cell>
        </row>
        <row r="71">
          <cell r="M71">
            <v>1.2670622528509003E-6</v>
          </cell>
        </row>
        <row r="72">
          <cell r="M72">
            <v>1.4249787456007136E-6</v>
          </cell>
        </row>
        <row r="73">
          <cell r="M73">
            <v>1.5975056225222729E-6</v>
          </cell>
        </row>
        <row r="74">
          <cell r="M74">
            <v>1.8210134144260463E-6</v>
          </cell>
        </row>
        <row r="75">
          <cell r="M75">
            <v>2.0277348074942143E-6</v>
          </cell>
        </row>
        <row r="76">
          <cell r="M76">
            <v>2.2742461829875318E-6</v>
          </cell>
        </row>
        <row r="77">
          <cell r="M77">
            <v>2.6121501743636203E-6</v>
          </cell>
        </row>
        <row r="78">
          <cell r="M78">
            <v>3.0029002361481063E-6</v>
          </cell>
        </row>
        <row r="79">
          <cell r="M79">
            <v>3.5276306293797866E-6</v>
          </cell>
        </row>
        <row r="80">
          <cell r="M80">
            <v>3.8757929755998567E-6</v>
          </cell>
        </row>
        <row r="81">
          <cell r="M81">
            <v>4.6131510874159324E-6</v>
          </cell>
        </row>
        <row r="82">
          <cell r="M82">
            <v>5.8248803959568542E-6</v>
          </cell>
        </row>
        <row r="83">
          <cell r="M83">
            <v>6.4720893288409543E-6</v>
          </cell>
        </row>
        <row r="84">
          <cell r="M84">
            <v>7.2181514993125316E-6</v>
          </cell>
        </row>
        <row r="85">
          <cell r="M85">
            <v>8.3310275702659677E-6</v>
          </cell>
        </row>
        <row r="86">
          <cell r="M86">
            <v>9.9164096825180324E-6</v>
          </cell>
        </row>
        <row r="87">
          <cell r="M87">
            <v>1.1961863466561021E-5</v>
          </cell>
        </row>
        <row r="88">
          <cell r="M88">
            <v>1.4619709948865972E-5</v>
          </cell>
        </row>
        <row r="89">
          <cell r="M89">
            <v>1.860492537613502E-5</v>
          </cell>
        </row>
        <row r="90">
          <cell r="M90">
            <v>2.3152796023634681E-5</v>
          </cell>
        </row>
        <row r="91">
          <cell r="M91">
            <v>2.7554562829416964E-5</v>
          </cell>
        </row>
        <row r="92">
          <cell r="M92">
            <v>3.2180148286340814E-5</v>
          </cell>
        </row>
        <row r="93">
          <cell r="M93">
            <v>3.7853329374301777E-5</v>
          </cell>
        </row>
        <row r="94">
          <cell r="M94">
            <v>4.5665222017614556E-5</v>
          </cell>
        </row>
        <row r="95">
          <cell r="M95">
            <v>5.7260271583693689E-5</v>
          </cell>
        </row>
        <row r="96">
          <cell r="M96">
            <v>6.9383781853856868E-5</v>
          </cell>
        </row>
        <row r="97">
          <cell r="M97">
            <v>8.7258188021405124E-5</v>
          </cell>
        </row>
        <row r="98">
          <cell r="M98">
            <v>1.1467597278623593E-4</v>
          </cell>
        </row>
        <row r="99">
          <cell r="M99">
            <v>1.5201016723358419E-4</v>
          </cell>
        </row>
        <row r="100">
          <cell r="M100">
            <v>2.0507383910837497E-4</v>
          </cell>
        </row>
        <row r="101">
          <cell r="M101">
            <v>2.1856513002440278E-4</v>
          </cell>
        </row>
        <row r="102">
          <cell r="M102">
            <v>2.1903141888094773E-4</v>
          </cell>
        </row>
        <row r="103">
          <cell r="M103">
            <v>2.2092766023089604E-4</v>
          </cell>
        </row>
        <row r="104">
          <cell r="M104">
            <v>2.2117634762105324E-4</v>
          </cell>
        </row>
        <row r="105">
          <cell r="M105">
            <v>2.2161155055382874E-4</v>
          </cell>
        </row>
        <row r="106">
          <cell r="M106">
            <v>2.2192240979152479E-4</v>
          </cell>
        </row>
        <row r="107">
          <cell r="M107">
            <v>2.2232652680053089E-4</v>
          </cell>
        </row>
        <row r="108">
          <cell r="M108">
            <v>2.2254412826691776E-4</v>
          </cell>
        </row>
        <row r="109">
          <cell r="M109">
            <v>2.3367288897645227E-4</v>
          </cell>
        </row>
        <row r="110">
          <cell r="M110">
            <v>2.3855337900828774E-4</v>
          </cell>
        </row>
        <row r="111">
          <cell r="M111">
            <v>2.4511250892368376E-4</v>
          </cell>
        </row>
        <row r="112">
          <cell r="M112">
            <v>2.5885248722986876E-4</v>
          </cell>
        </row>
        <row r="113">
          <cell r="M113">
            <v>2.7557671421793998E-4</v>
          </cell>
        </row>
        <row r="114">
          <cell r="M114">
            <v>2.969327438476886E-4</v>
          </cell>
        </row>
        <row r="115">
          <cell r="M115">
            <v>3.2270297465272768E-4</v>
          </cell>
        </row>
        <row r="116">
          <cell r="M116">
            <v>3.4119909929566868E-4</v>
          </cell>
        </row>
        <row r="117">
          <cell r="M117">
            <v>3.5758138112227446E-4</v>
          </cell>
        </row>
        <row r="118">
          <cell r="M118">
            <v>3.8033627732165701E-4</v>
          </cell>
        </row>
        <row r="119">
          <cell r="M119">
            <v>4.0380614976774258E-4</v>
          </cell>
        </row>
        <row r="120">
          <cell r="M120">
            <v>4.3209434039812294E-4</v>
          </cell>
        </row>
        <row r="121">
          <cell r="M121">
            <v>4.5012417618451987E-4</v>
          </cell>
        </row>
        <row r="122">
          <cell r="M122">
            <v>4.5292190932378766E-4</v>
          </cell>
        </row>
        <row r="123">
          <cell r="M123">
            <v>4.7561463367563146E-4</v>
          </cell>
        </row>
        <row r="124">
          <cell r="M124">
            <v>5.1633719381387214E-4</v>
          </cell>
        </row>
        <row r="125">
          <cell r="M125">
            <v>5.6856154574688299E-4</v>
          </cell>
        </row>
        <row r="126">
          <cell r="M126">
            <v>6.465872144087025E-4</v>
          </cell>
        </row>
        <row r="127">
          <cell r="M127">
            <v>7.1373280975114463E-4</v>
          </cell>
        </row>
        <row r="128">
          <cell r="M128">
            <v>9.506075488758673E-4</v>
          </cell>
        </row>
        <row r="129">
          <cell r="M129">
            <v>1.03826985390628E-3</v>
          </cell>
        </row>
        <row r="130">
          <cell r="M130">
            <v>1.0472847717994758E-3</v>
          </cell>
        </row>
        <row r="131">
          <cell r="M131">
            <v>1.1315276252152249E-3</v>
          </cell>
        </row>
        <row r="132">
          <cell r="M132">
            <v>1.2726577191294328E-3</v>
          </cell>
        </row>
        <row r="133">
          <cell r="M133">
            <v>1.5549179069578481E-3</v>
          </cell>
        </row>
        <row r="134">
          <cell r="M134">
            <v>1.8688857370313093E-3</v>
          </cell>
        </row>
        <row r="135">
          <cell r="M135">
            <v>2.3379723267153091E-3</v>
          </cell>
        </row>
        <row r="136">
          <cell r="M136">
            <v>2.8878823182004031E-3</v>
          </cell>
        </row>
        <row r="137">
          <cell r="M137">
            <v>3.5049379050279368E-3</v>
          </cell>
        </row>
        <row r="138">
          <cell r="M138">
            <v>4.6995699554955592E-3</v>
          </cell>
        </row>
        <row r="139">
          <cell r="M139">
            <v>4.9504333603166235E-3</v>
          </cell>
        </row>
        <row r="140">
          <cell r="M140">
            <v>5.162439360425629E-3</v>
          </cell>
        </row>
        <row r="141">
          <cell r="M141">
            <v>5.4798266421137538E-3</v>
          </cell>
        </row>
        <row r="142">
          <cell r="M142">
            <v>5.8363821877516226E-3</v>
          </cell>
        </row>
        <row r="143">
          <cell r="M143">
            <v>6.349610789188536E-3</v>
          </cell>
        </row>
        <row r="144">
          <cell r="M144">
            <v>6.9480148217542807E-3</v>
          </cell>
        </row>
        <row r="145">
          <cell r="M145">
            <v>7.7242303382824146E-3</v>
          </cell>
        </row>
        <row r="146">
          <cell r="M146">
            <v>9.8937169581662602E-3</v>
          </cell>
        </row>
        <row r="147">
          <cell r="M147">
            <v>1.8771235068302604E-2</v>
          </cell>
        </row>
        <row r="148">
          <cell r="M148">
            <v>4.2560675287390194E-2</v>
          </cell>
        </row>
        <row r="149">
          <cell r="M149">
            <v>0.14734074669732916</v>
          </cell>
        </row>
        <row r="150">
          <cell r="M150">
            <v>0.18577445294409509</v>
          </cell>
        </row>
        <row r="151">
          <cell r="M151">
            <v>0.18938601216850684</v>
          </cell>
        </row>
        <row r="152">
          <cell r="M152">
            <v>0.19511359049394686</v>
          </cell>
        </row>
        <row r="153">
          <cell r="M153">
            <v>0.19856443900761181</v>
          </cell>
        </row>
        <row r="154">
          <cell r="M154">
            <v>0.27997755158890508</v>
          </cell>
        </row>
        <row r="155">
          <cell r="M155">
            <v>0.493106686586256</v>
          </cell>
        </row>
        <row r="156">
          <cell r="M156">
            <v>0.82320500394727436</v>
          </cell>
        </row>
        <row r="157">
          <cell r="M157">
            <v>1.601938468062106</v>
          </cell>
        </row>
        <row r="158">
          <cell r="M158">
            <v>1.8774530248593397</v>
          </cell>
        </row>
        <row r="159">
          <cell r="M159">
            <v>2.1077282105235704</v>
          </cell>
        </row>
        <row r="160">
          <cell r="M160">
            <v>2.2492102711291753</v>
          </cell>
        </row>
        <row r="161">
          <cell r="M161">
            <v>2.4200020698356894</v>
          </cell>
        </row>
        <row r="162">
          <cell r="M162">
            <v>2.7202976820019988</v>
          </cell>
        </row>
        <row r="163">
          <cell r="M163">
            <v>3.24790668710195</v>
          </cell>
        </row>
        <row r="164">
          <cell r="M164">
            <v>3.4160693910605264</v>
          </cell>
        </row>
        <row r="165">
          <cell r="M165">
            <v>3.4889285932623957</v>
          </cell>
        </row>
        <row r="166">
          <cell r="M166">
            <v>3.5505475085605114</v>
          </cell>
        </row>
        <row r="167">
          <cell r="M167">
            <v>3.8893364113764517</v>
          </cell>
        </row>
        <row r="168">
          <cell r="M168">
            <v>5.2458609813931911</v>
          </cell>
        </row>
        <row r="169">
          <cell r="M169">
            <v>5.5188862412579969</v>
          </cell>
        </row>
        <row r="170">
          <cell r="M170">
            <v>5.5477337349799791</v>
          </cell>
        </row>
        <row r="171">
          <cell r="M171">
            <v>5.6216338505193653</v>
          </cell>
        </row>
        <row r="172">
          <cell r="M172">
            <v>5.677076680014884</v>
          </cell>
        </row>
        <row r="173">
          <cell r="M173">
            <v>5.7037666442736512</v>
          </cell>
        </row>
        <row r="174">
          <cell r="M174">
            <v>5.7258434698775167</v>
          </cell>
        </row>
        <row r="175">
          <cell r="M175">
            <v>5.7371342253067263</v>
          </cell>
        </row>
        <row r="176">
          <cell r="M176">
            <v>5.7454709948553786</v>
          </cell>
        </row>
        <row r="177">
          <cell r="M177">
            <v>5.7640481436472006</v>
          </cell>
        </row>
        <row r="178">
          <cell r="M178">
            <v>5.7713471541411776</v>
          </cell>
        </row>
        <row r="179">
          <cell r="M179">
            <v>5.802524085741207</v>
          </cell>
        </row>
        <row r="180">
          <cell r="M180">
            <v>5.7980245012685794</v>
          </cell>
        </row>
        <row r="181">
          <cell r="M181">
            <v>5.914324486756124</v>
          </cell>
        </row>
        <row r="182">
          <cell r="M182">
            <v>6.0966988120546368</v>
          </cell>
        </row>
        <row r="183">
          <cell r="M183">
            <v>6.1289907826389447</v>
          </cell>
        </row>
        <row r="184">
          <cell r="M184">
            <v>6.1739471988296994</v>
          </cell>
        </row>
        <row r="185">
          <cell r="M185">
            <v>6.2137463625754874</v>
          </cell>
        </row>
        <row r="186">
          <cell r="M186">
            <v>6.2297906222460213</v>
          </cell>
        </row>
        <row r="187">
          <cell r="M187">
            <v>6.2359414737858891</v>
          </cell>
        </row>
        <row r="188">
          <cell r="M188">
            <v>6.3508661919547755</v>
          </cell>
        </row>
        <row r="189">
          <cell r="M189">
            <v>6.4369781135129314</v>
          </cell>
        </row>
        <row r="190">
          <cell r="M190">
            <v>6.4410897211961196</v>
          </cell>
        </row>
        <row r="191">
          <cell r="M191">
            <v>6.4420912059981221</v>
          </cell>
        </row>
        <row r="192">
          <cell r="M192">
            <v>6.4483808459829941</v>
          </cell>
        </row>
        <row r="193">
          <cell r="M193">
            <v>6.4821206323913012</v>
          </cell>
        </row>
        <row r="194">
          <cell r="M194">
            <v>6.5136855407807683</v>
          </cell>
        </row>
        <row r="195">
          <cell r="M195">
            <v>6.5358364920313967</v>
          </cell>
        </row>
        <row r="196">
          <cell r="M196">
            <v>6.5460248256076907</v>
          </cell>
        </row>
        <row r="197">
          <cell r="M197">
            <v>6.5428153428170166</v>
          </cell>
        </row>
        <row r="198">
          <cell r="M198">
            <v>6.6578394208953924</v>
          </cell>
        </row>
        <row r="199">
          <cell r="M199">
            <v>6.7873132686681981</v>
          </cell>
        </row>
        <row r="200">
          <cell r="M200">
            <v>6.804404750241928</v>
          </cell>
        </row>
        <row r="201">
          <cell r="M201">
            <v>6.8043322017365879</v>
          </cell>
        </row>
        <row r="202">
          <cell r="M202">
            <v>6.7750068341642002</v>
          </cell>
        </row>
        <row r="203">
          <cell r="M203">
            <v>6.7687976283917743</v>
          </cell>
        </row>
        <row r="204">
          <cell r="M204">
            <v>6.7710576720473199</v>
          </cell>
        </row>
        <row r="205">
          <cell r="M205">
            <v>6.7896474379705074</v>
          </cell>
        </row>
        <row r="206">
          <cell r="M206">
            <v>6.8028559973670184</v>
          </cell>
        </row>
        <row r="207">
          <cell r="M207">
            <v>6.8099657508905382</v>
          </cell>
        </row>
        <row r="208">
          <cell r="M208">
            <v>6.8263695988049404</v>
          </cell>
        </row>
        <row r="209">
          <cell r="M209">
            <v>6.8326955130424816</v>
          </cell>
        </row>
        <row r="210">
          <cell r="M210">
            <v>6.9564948059844038</v>
          </cell>
        </row>
        <row r="211">
          <cell r="M211">
            <v>7.253356981278329</v>
          </cell>
        </row>
        <row r="212">
          <cell r="M212">
            <v>7.2688208529061269</v>
          </cell>
        </row>
        <row r="213">
          <cell r="M213">
            <v>7.2691788640085759</v>
          </cell>
        </row>
        <row r="214">
          <cell r="M214">
            <v>7.2800658712341431</v>
          </cell>
        </row>
        <row r="215">
          <cell r="M215">
            <v>7.3050951055771431</v>
          </cell>
        </row>
        <row r="216">
          <cell r="M216">
            <v>7.3148875766568988</v>
          </cell>
        </row>
        <row r="217">
          <cell r="M217">
            <v>7.3362436486316058</v>
          </cell>
        </row>
        <row r="218">
          <cell r="M218">
            <v>7.4252795903833286</v>
          </cell>
        </row>
        <row r="219">
          <cell r="M219">
            <v>7.4402577024536178</v>
          </cell>
        </row>
        <row r="220">
          <cell r="M220">
            <v>7.4556916083944245</v>
          </cell>
        </row>
        <row r="221">
          <cell r="M221">
            <v>7.4624906650581107</v>
          </cell>
        </row>
        <row r="222">
          <cell r="M222">
            <v>7.4729818097871368</v>
          </cell>
        </row>
        <row r="223">
          <cell r="M223">
            <v>7.4531114050305209</v>
          </cell>
        </row>
        <row r="224">
          <cell r="M224">
            <v>7.446865925005425</v>
          </cell>
        </row>
        <row r="225">
          <cell r="M225">
            <v>7.4508923670519076</v>
          </cell>
        </row>
        <row r="226">
          <cell r="M226">
            <v>7.4554708085955577</v>
          </cell>
        </row>
        <row r="227">
          <cell r="M227">
            <v>7.4659461819103798</v>
          </cell>
        </row>
        <row r="228">
          <cell r="M228">
            <v>7.4738176947399895</v>
          </cell>
        </row>
        <row r="229">
          <cell r="M229">
            <v>7.4713589312654634</v>
          </cell>
        </row>
        <row r="230">
          <cell r="M230">
            <v>7.5074533898145459</v>
          </cell>
        </row>
        <row r="231">
          <cell r="M231">
            <v>7.546506565668448</v>
          </cell>
        </row>
        <row r="232">
          <cell r="M232">
            <v>7.5352489302090691</v>
          </cell>
        </row>
        <row r="233">
          <cell r="M233">
            <v>7.5251741508150491</v>
          </cell>
        </row>
        <row r="234">
          <cell r="M234">
            <v>7.518376671292784</v>
          </cell>
        </row>
        <row r="235">
          <cell r="M235">
            <v>7.5216587025888</v>
          </cell>
        </row>
        <row r="236">
          <cell r="M236">
            <v>8.1245273191325911</v>
          </cell>
        </row>
        <row r="237">
          <cell r="M237">
            <v>8.1429073252468545</v>
          </cell>
        </row>
        <row r="238">
          <cell r="M238">
            <v>8.1415525607666623</v>
          </cell>
        </row>
        <row r="239">
          <cell r="M239">
            <v>8.1597322699205233</v>
          </cell>
        </row>
        <row r="240">
          <cell r="M240">
            <v>8.4557995659385288</v>
          </cell>
        </row>
        <row r="241">
          <cell r="M241">
            <v>8.4561512684752973</v>
          </cell>
        </row>
        <row r="242">
          <cell r="M242">
            <v>8.4543233615689601</v>
          </cell>
        </row>
        <row r="243">
          <cell r="M243">
            <v>8.4441366051340871</v>
          </cell>
        </row>
        <row r="244">
          <cell r="M244">
            <v>8.4533013739284897</v>
          </cell>
        </row>
        <row r="245">
          <cell r="M245">
            <v>8.4449851072183044</v>
          </cell>
        </row>
        <row r="246">
          <cell r="M246">
            <v>8.4331423522919273</v>
          </cell>
        </row>
        <row r="247">
          <cell r="M247">
            <v>8.428764207708678</v>
          </cell>
        </row>
        <row r="248">
          <cell r="M248">
            <v>8.4352651846438924</v>
          </cell>
        </row>
        <row r="249">
          <cell r="M249">
            <v>8.4315809822856522</v>
          </cell>
        </row>
        <row r="250">
          <cell r="M250">
            <v>8.4181279659689672</v>
          </cell>
        </row>
        <row r="251">
          <cell r="M251">
            <v>8.6768312045944018</v>
          </cell>
        </row>
        <row r="252">
          <cell r="M252">
            <v>8.8062877038115825</v>
          </cell>
        </row>
        <row r="253">
          <cell r="M253">
            <v>8.7929372016872271</v>
          </cell>
        </row>
        <row r="254">
          <cell r="M254">
            <v>8.7715921697024655</v>
          </cell>
        </row>
        <row r="255">
          <cell r="M255">
            <v>8.7455961476687083</v>
          </cell>
        </row>
        <row r="256">
          <cell r="M256">
            <v>8.735890419367081</v>
          </cell>
        </row>
        <row r="257">
          <cell r="M257">
            <v>8.7327140565462376</v>
          </cell>
        </row>
        <row r="258">
          <cell r="M258">
            <v>8.7317378060069597</v>
          </cell>
        </row>
        <row r="259">
          <cell r="M259">
            <v>8.7308136011345585</v>
          </cell>
        </row>
        <row r="260">
          <cell r="M260">
            <v>8.735928270761173</v>
          </cell>
        </row>
        <row r="261">
          <cell r="M261">
            <v>8.7239908873495668</v>
          </cell>
        </row>
        <row r="262">
          <cell r="M262">
            <v>8.7039958884207334</v>
          </cell>
        </row>
        <row r="263">
          <cell r="M263">
            <v>8.7015134678249009</v>
          </cell>
        </row>
        <row r="264">
          <cell r="M264">
            <v>8.6845371175748625</v>
          </cell>
        </row>
        <row r="265">
          <cell r="M265">
            <v>8.6975122600411439</v>
          </cell>
        </row>
        <row r="266">
          <cell r="M266">
            <v>8.6999552521014678</v>
          </cell>
        </row>
        <row r="267">
          <cell r="M267">
            <v>8.7054642070832013</v>
          </cell>
        </row>
        <row r="268">
          <cell r="M268">
            <v>8.6885288625100952</v>
          </cell>
        </row>
        <row r="269">
          <cell r="M269">
            <v>8.6749559834454537</v>
          </cell>
        </row>
        <row r="270">
          <cell r="M270">
            <v>8.6720840089187607</v>
          </cell>
        </row>
        <row r="271">
          <cell r="M271">
            <v>8.6778752722147612</v>
          </cell>
        </row>
        <row r="272">
          <cell r="M272">
            <v>8.729359476744877</v>
          </cell>
        </row>
        <row r="273">
          <cell r="M273">
            <v>8.7973878947758202</v>
          </cell>
        </row>
        <row r="274">
          <cell r="M274">
            <v>8.8609309226069204</v>
          </cell>
        </row>
        <row r="275">
          <cell r="M275">
            <v>8.9546730543573521</v>
          </cell>
        </row>
        <row r="276">
          <cell r="M276">
            <v>8.984656089902078</v>
          </cell>
        </row>
        <row r="277">
          <cell r="M277">
            <v>8.9838848677474648</v>
          </cell>
        </row>
        <row r="278">
          <cell r="M278">
            <v>8.952364119317771</v>
          </cell>
        </row>
        <row r="279">
          <cell r="M279">
            <v>8.9328785370677526</v>
          </cell>
        </row>
        <row r="280">
          <cell r="M280">
            <v>8.9345455755491994</v>
          </cell>
        </row>
        <row r="281">
          <cell r="M281">
            <v>8.9420843115390891</v>
          </cell>
        </row>
        <row r="282">
          <cell r="M282">
            <v>8.9251268869860976</v>
          </cell>
        </row>
        <row r="283">
          <cell r="M283">
            <v>8.9163500949811318</v>
          </cell>
        </row>
        <row r="284">
          <cell r="M284">
            <v>8.9119766818221446</v>
          </cell>
        </row>
        <row r="285">
          <cell r="M285">
            <v>8.9482777458973093</v>
          </cell>
        </row>
        <row r="286">
          <cell r="M286">
            <v>9.0014289889088737</v>
          </cell>
        </row>
        <row r="287">
          <cell r="M287">
            <v>8.9603050263698822</v>
          </cell>
        </row>
        <row r="288">
          <cell r="M288">
            <v>8.9446708234686749</v>
          </cell>
        </row>
        <row r="289">
          <cell r="M289">
            <v>9.0229632778640951</v>
          </cell>
        </row>
        <row r="290">
          <cell r="M290">
            <v>9.1253481445987514</v>
          </cell>
        </row>
        <row r="291">
          <cell r="M291">
            <v>9.1411889530260435</v>
          </cell>
        </row>
        <row r="292">
          <cell r="M292">
            <v>9.0324844806195266</v>
          </cell>
        </row>
        <row r="293">
          <cell r="M293">
            <v>8.8891396740536077</v>
          </cell>
        </row>
        <row r="294">
          <cell r="M294">
            <v>8.9858215974118121</v>
          </cell>
        </row>
        <row r="295">
          <cell r="M295">
            <v>9.001282314756768</v>
          </cell>
        </row>
        <row r="296">
          <cell r="M296">
            <v>8.950807480735758</v>
          </cell>
        </row>
        <row r="297">
          <cell r="M297">
            <v>8.8978612661088565</v>
          </cell>
        </row>
        <row r="298">
          <cell r="M298">
            <v>8.8879757436852955</v>
          </cell>
        </row>
        <row r="299">
          <cell r="M299">
            <v>9.1789062900967977</v>
          </cell>
        </row>
        <row r="300">
          <cell r="M300">
            <v>9.3271496979147237</v>
          </cell>
        </row>
        <row r="301">
          <cell r="M301">
            <v>9.5829005278010246</v>
          </cell>
        </row>
        <row r="302">
          <cell r="M302">
            <v>10.266449390850839</v>
          </cell>
        </row>
        <row r="303">
          <cell r="M303">
            <v>10.587728869616623</v>
          </cell>
        </row>
        <row r="304">
          <cell r="M304">
            <v>11.037750402536108</v>
          </cell>
        </row>
        <row r="305">
          <cell r="M305">
            <v>11.351696173696663</v>
          </cell>
        </row>
        <row r="306">
          <cell r="M306">
            <v>11.544091655580898</v>
          </cell>
        </row>
        <row r="307">
          <cell r="M307">
            <v>11.660547778069072</v>
          </cell>
        </row>
        <row r="308">
          <cell r="M308">
            <v>11.694440547195166</v>
          </cell>
        </row>
        <row r="309">
          <cell r="M309">
            <v>11.741896732537379</v>
          </cell>
        </row>
        <row r="310">
          <cell r="M310">
            <v>11.673574966202228</v>
          </cell>
        </row>
        <row r="311">
          <cell r="M311">
            <v>11.787365719689788</v>
          </cell>
        </row>
        <row r="312">
          <cell r="M312">
            <v>11.847170922354353</v>
          </cell>
        </row>
        <row r="313">
          <cell r="M313">
            <v>11.812931182115753</v>
          </cell>
        </row>
        <row r="314">
          <cell r="M314">
            <v>11.809351071091267</v>
          </cell>
        </row>
        <row r="315">
          <cell r="M315">
            <v>11.775300587823125</v>
          </cell>
        </row>
        <row r="316">
          <cell r="M316">
            <v>11.783675208765869</v>
          </cell>
        </row>
        <row r="317">
          <cell r="M317">
            <v>11.783028580783471</v>
          </cell>
        </row>
        <row r="318">
          <cell r="M318">
            <v>11.781908810374931</v>
          </cell>
        </row>
        <row r="319">
          <cell r="M319">
            <v>11.759686887760381</v>
          </cell>
        </row>
        <row r="320">
          <cell r="M320">
            <v>11.747542898822694</v>
          </cell>
        </row>
        <row r="321">
          <cell r="M321">
            <v>11.758898317050143</v>
          </cell>
        </row>
        <row r="322">
          <cell r="M322">
            <v>11.763235455956462</v>
          </cell>
        </row>
        <row r="323">
          <cell r="M323">
            <v>11.773486875189574</v>
          </cell>
        </row>
        <row r="324">
          <cell r="M324">
            <v>11.79889462347349</v>
          </cell>
        </row>
        <row r="325">
          <cell r="M325">
            <v>11.8308632800666</v>
          </cell>
        </row>
        <row r="326">
          <cell r="M326">
            <v>11.891646310411863</v>
          </cell>
        </row>
        <row r="327">
          <cell r="M327">
            <v>11.939559866766016</v>
          </cell>
        </row>
        <row r="328">
          <cell r="M328">
            <v>11.970929209619342</v>
          </cell>
        </row>
        <row r="329">
          <cell r="M329">
            <v>11.979272287733679</v>
          </cell>
        </row>
        <row r="330">
          <cell r="M330">
            <v>12.029141499449224</v>
          </cell>
        </row>
        <row r="331">
          <cell r="M331">
            <v>12.038541262315279</v>
          </cell>
        </row>
        <row r="332">
          <cell r="M332">
            <v>12.066235865658893</v>
          </cell>
        </row>
        <row r="333">
          <cell r="M333">
            <v>12.062624211805993</v>
          </cell>
        </row>
        <row r="334">
          <cell r="M334">
            <v>12.090287272321195</v>
          </cell>
        </row>
        <row r="335">
          <cell r="M335">
            <v>12.203683740453638</v>
          </cell>
        </row>
        <row r="336">
          <cell r="M336">
            <v>12.235841654017205</v>
          </cell>
        </row>
        <row r="337">
          <cell r="M337">
            <v>12.341352415047252</v>
          </cell>
        </row>
        <row r="338">
          <cell r="M338">
            <v>12.410951665932991</v>
          </cell>
        </row>
        <row r="339">
          <cell r="M339">
            <v>12.491480506862649</v>
          </cell>
        </row>
        <row r="340">
          <cell r="M340">
            <v>12.550938738414708</v>
          </cell>
        </row>
        <row r="341">
          <cell r="M341">
            <v>12.639195572304715</v>
          </cell>
        </row>
        <row r="342">
          <cell r="M342">
            <v>12.732057659142521</v>
          </cell>
        </row>
        <row r="343">
          <cell r="M343">
            <v>12.773110650317591</v>
          </cell>
        </row>
        <row r="344">
          <cell r="M344">
            <v>12.822459405364381</v>
          </cell>
        </row>
        <row r="345">
          <cell r="M345">
            <v>12.864868738161061</v>
          </cell>
        </row>
        <row r="346">
          <cell r="M346">
            <v>12.998231816676768</v>
          </cell>
        </row>
        <row r="347">
          <cell r="M347">
            <v>13.118898906757618</v>
          </cell>
        </row>
        <row r="348">
          <cell r="M348">
            <v>13.162522638448069</v>
          </cell>
        </row>
        <row r="349">
          <cell r="M349">
            <v>13.264752945323519</v>
          </cell>
        </row>
        <row r="350">
          <cell r="M350">
            <v>13.32211357878634</v>
          </cell>
        </row>
        <row r="351">
          <cell r="M351">
            <v>13.394031227560182</v>
          </cell>
        </row>
        <row r="352">
          <cell r="M352">
            <v>13.43935827198475</v>
          </cell>
        </row>
        <row r="353">
          <cell r="M353">
            <v>13.486577886113892</v>
          </cell>
        </row>
        <row r="354">
          <cell r="M354">
            <v>13.540248008652794</v>
          </cell>
        </row>
        <row r="355">
          <cell r="M355">
            <v>13.619609764931297</v>
          </cell>
        </row>
        <row r="356">
          <cell r="M356">
            <v>13.67663919869582</v>
          </cell>
        </row>
        <row r="357">
          <cell r="M357">
            <v>13.741522796734326</v>
          </cell>
        </row>
        <row r="358">
          <cell r="M358">
            <v>13.785162299838982</v>
          </cell>
        </row>
        <row r="359">
          <cell r="M359">
            <v>13.88346552457744</v>
          </cell>
        </row>
        <row r="360">
          <cell r="M360">
            <v>13.952588926919828</v>
          </cell>
        </row>
        <row r="361">
          <cell r="M361">
            <v>14.003668221147933</v>
          </cell>
        </row>
        <row r="362">
          <cell r="M362">
            <v>14.083042946879717</v>
          </cell>
        </row>
        <row r="363">
          <cell r="M363">
            <v>14.147066331440699</v>
          </cell>
        </row>
        <row r="364">
          <cell r="M364">
            <v>14.29963622399427</v>
          </cell>
        </row>
        <row r="365">
          <cell r="M365">
            <v>14.404579491756603</v>
          </cell>
        </row>
        <row r="366">
          <cell r="M366">
            <v>14.542048188330051</v>
          </cell>
        </row>
        <row r="367">
          <cell r="M367">
            <v>14.69352002204076</v>
          </cell>
        </row>
        <row r="368">
          <cell r="M368">
            <v>15.182546723078582</v>
          </cell>
        </row>
        <row r="369">
          <cell r="M369">
            <v>15.383843543396045</v>
          </cell>
        </row>
        <row r="370">
          <cell r="M370">
            <v>16.061195850712174</v>
          </cell>
        </row>
        <row r="371">
          <cell r="M371">
            <v>16.117176151900061</v>
          </cell>
        </row>
        <row r="372">
          <cell r="M372">
            <v>16.258561233542185</v>
          </cell>
        </row>
        <row r="373">
          <cell r="M373">
            <v>16.481495977912004</v>
          </cell>
        </row>
        <row r="374">
          <cell r="M374">
            <v>16.845300812870022</v>
          </cell>
        </row>
        <row r="375">
          <cell r="M375">
            <v>17.090108606047259</v>
          </cell>
        </row>
        <row r="376">
          <cell r="M376">
            <v>17.329192046098765</v>
          </cell>
        </row>
        <row r="377">
          <cell r="M377">
            <v>17.502395392727831</v>
          </cell>
        </row>
        <row r="378">
          <cell r="M378">
            <v>17.535864669265074</v>
          </cell>
        </row>
        <row r="379">
          <cell r="M379">
            <v>17.595842790615539</v>
          </cell>
        </row>
        <row r="380">
          <cell r="M380">
            <v>17.579725981265522</v>
          </cell>
        </row>
        <row r="381">
          <cell r="M381">
            <v>17.546447255912188</v>
          </cell>
        </row>
        <row r="382">
          <cell r="M382">
            <v>18.283823913358631</v>
          </cell>
        </row>
        <row r="383">
          <cell r="M383">
            <v>18.774458749112998</v>
          </cell>
        </row>
        <row r="384">
          <cell r="M384">
            <v>18.857565393025315</v>
          </cell>
        </row>
        <row r="385">
          <cell r="M385">
            <v>18.954671459575163</v>
          </cell>
        </row>
        <row r="386">
          <cell r="M386">
            <v>19.070693058609507</v>
          </cell>
        </row>
        <row r="387">
          <cell r="M387">
            <v>19.235724008679654</v>
          </cell>
        </row>
        <row r="388">
          <cell r="M388">
            <v>19.417313210361261</v>
          </cell>
        </row>
        <row r="389">
          <cell r="M389">
            <v>19.445527534778876</v>
          </cell>
        </row>
        <row r="390">
          <cell r="M390">
            <v>19.466175862718941</v>
          </cell>
        </row>
        <row r="391">
          <cell r="M391">
            <v>19.551162042714878</v>
          </cell>
        </row>
        <row r="392">
          <cell r="M392">
            <v>19.638379541885826</v>
          </cell>
        </row>
        <row r="393">
          <cell r="M393">
            <v>19.941799899204462</v>
          </cell>
        </row>
        <row r="394">
          <cell r="M394">
            <v>20.206106530018449</v>
          </cell>
        </row>
        <row r="395">
          <cell r="M395">
            <v>20.424651674653692</v>
          </cell>
        </row>
        <row r="396">
          <cell r="M396">
            <v>20.671796497727804</v>
          </cell>
        </row>
        <row r="397">
          <cell r="M397">
            <v>20.769050378440269</v>
          </cell>
        </row>
        <row r="398">
          <cell r="M398">
            <v>20.874035562576175</v>
          </cell>
        </row>
        <row r="399">
          <cell r="M399">
            <v>21.025141695162944</v>
          </cell>
        </row>
        <row r="400">
          <cell r="M400">
            <v>21.161436000052593</v>
          </cell>
        </row>
        <row r="401">
          <cell r="M401">
            <v>21.203235758089019</v>
          </cell>
        </row>
        <row r="402">
          <cell r="M402">
            <v>21.392662190702517</v>
          </cell>
        </row>
        <row r="403">
          <cell r="M403">
            <v>21.841499374000666</v>
          </cell>
        </row>
        <row r="404">
          <cell r="M404">
            <v>22.185418603243971</v>
          </cell>
        </row>
        <row r="405">
          <cell r="M405">
            <v>22.344521988345225</v>
          </cell>
        </row>
        <row r="406">
          <cell r="M406">
            <v>22.750508244801974</v>
          </cell>
        </row>
        <row r="407">
          <cell r="M407">
            <v>23.034273860937045</v>
          </cell>
        </row>
        <row r="408">
          <cell r="M408">
            <v>23.434161718608671</v>
          </cell>
        </row>
        <row r="409">
          <cell r="M409">
            <v>23.997974944776331</v>
          </cell>
        </row>
        <row r="410">
          <cell r="M410">
            <v>24.252132965826672</v>
          </cell>
        </row>
        <row r="411">
          <cell r="M411">
            <v>24.38612206702398</v>
          </cell>
        </row>
        <row r="412">
          <cell r="M412">
            <v>24.687417605208907</v>
          </cell>
        </row>
        <row r="413">
          <cell r="M413">
            <v>25.140799226012021</v>
          </cell>
        </row>
        <row r="414">
          <cell r="M414">
            <v>25.473161212808893</v>
          </cell>
        </row>
        <row r="415">
          <cell r="M415">
            <v>25.606881687082961</v>
          </cell>
        </row>
        <row r="416">
          <cell r="M416">
            <v>26.085443823046646</v>
          </cell>
        </row>
        <row r="417">
          <cell r="M417">
            <v>26.74402919546089</v>
          </cell>
        </row>
        <row r="418">
          <cell r="M418">
            <v>27.574555520582766</v>
          </cell>
        </row>
        <row r="419">
          <cell r="M419">
            <v>28.463312447813006</v>
          </cell>
        </row>
        <row r="420">
          <cell r="M420">
            <v>28.549574359290546</v>
          </cell>
        </row>
        <row r="421">
          <cell r="M421">
            <v>28.864994513886355</v>
          </cell>
        </row>
        <row r="422">
          <cell r="M422">
            <v>29.203327557756054</v>
          </cell>
        </row>
        <row r="423">
          <cell r="M423">
            <v>29.503536979413436</v>
          </cell>
        </row>
        <row r="424">
          <cell r="M424">
            <v>30.857002371724402</v>
          </cell>
        </row>
        <row r="425">
          <cell r="M425">
            <v>31.649505408688594</v>
          </cell>
        </row>
        <row r="426">
          <cell r="M426">
            <v>31.921386012610618</v>
          </cell>
        </row>
        <row r="427">
          <cell r="M427">
            <v>32.475270434430485</v>
          </cell>
        </row>
        <row r="428">
          <cell r="M428">
            <v>32.872968126337696</v>
          </cell>
        </row>
        <row r="429">
          <cell r="M429">
            <v>33.434083415283148</v>
          </cell>
        </row>
        <row r="430">
          <cell r="M430">
            <v>35.06825938566552</v>
          </cell>
        </row>
        <row r="431">
          <cell r="M431">
            <v>35.377740498640584</v>
          </cell>
        </row>
        <row r="432">
          <cell r="M432">
            <v>35.528142534852769</v>
          </cell>
        </row>
        <row r="433">
          <cell r="M433">
            <v>36.160120321628952</v>
          </cell>
        </row>
        <row r="434">
          <cell r="M434">
            <v>36.39440041649793</v>
          </cell>
        </row>
        <row r="435">
          <cell r="M435">
            <v>36.680742754671122</v>
          </cell>
        </row>
        <row r="436">
          <cell r="M436">
            <v>37.006131775322487</v>
          </cell>
        </row>
        <row r="437">
          <cell r="M437">
            <v>38.111008272111981</v>
          </cell>
        </row>
        <row r="438">
          <cell r="M438">
            <v>38.401689130560534</v>
          </cell>
        </row>
        <row r="439">
          <cell r="M439">
            <v>38.685139121883488</v>
          </cell>
        </row>
        <row r="440">
          <cell r="M440">
            <v>39.805923526349268</v>
          </cell>
        </row>
        <row r="441">
          <cell r="M441">
            <v>40.664950540868858</v>
          </cell>
        </row>
        <row r="442">
          <cell r="M442">
            <v>44.6101116445884</v>
          </cell>
        </row>
        <row r="443">
          <cell r="M443">
            <v>46.049054202579953</v>
          </cell>
        </row>
        <row r="444">
          <cell r="M444">
            <v>47.739630936541893</v>
          </cell>
        </row>
        <row r="445">
          <cell r="M445">
            <v>48.916816104587241</v>
          </cell>
        </row>
        <row r="446">
          <cell r="M446">
            <v>49.300052062243289</v>
          </cell>
        </row>
        <row r="447">
          <cell r="M447">
            <v>50.517730086191925</v>
          </cell>
        </row>
        <row r="448">
          <cell r="M448">
            <v>52.672528489616468</v>
          </cell>
        </row>
        <row r="449">
          <cell r="M449">
            <v>53.55180193208767</v>
          </cell>
        </row>
        <row r="450">
          <cell r="M450">
            <v>54.914097298548036</v>
          </cell>
        </row>
        <row r="451">
          <cell r="M451">
            <v>55.453519986116731</v>
          </cell>
        </row>
        <row r="452">
          <cell r="M452">
            <v>56.672644183490476</v>
          </cell>
        </row>
        <row r="453">
          <cell r="M453">
            <v>57.245328859836853</v>
          </cell>
        </row>
        <row r="454">
          <cell r="M454">
            <v>58.079770926129449</v>
          </cell>
        </row>
        <row r="455">
          <cell r="M455">
            <v>58.781165037311268</v>
          </cell>
        </row>
        <row r="456">
          <cell r="M456">
            <v>59.531729044947056</v>
          </cell>
        </row>
        <row r="457">
          <cell r="M457">
            <v>60.67565222421473</v>
          </cell>
        </row>
        <row r="458">
          <cell r="M458">
            <v>62.318505235147782</v>
          </cell>
        </row>
        <row r="459">
          <cell r="M459">
            <v>62.93891363452304</v>
          </cell>
        </row>
        <row r="460">
          <cell r="M460">
            <v>64.085729160640923</v>
          </cell>
        </row>
        <row r="461">
          <cell r="M461">
            <v>64.951987042286092</v>
          </cell>
        </row>
        <row r="462">
          <cell r="M462">
            <v>65.602765083588807</v>
          </cell>
        </row>
        <row r="463">
          <cell r="M463">
            <v>66.228958176664548</v>
          </cell>
        </row>
        <row r="464">
          <cell r="M464">
            <v>67.504483137617854</v>
          </cell>
        </row>
        <row r="465">
          <cell r="M465">
            <v>69.141551454850458</v>
          </cell>
        </row>
        <row r="466">
          <cell r="M466">
            <v>71.456875108463009</v>
          </cell>
        </row>
        <row r="467">
          <cell r="M467">
            <v>73.231329901081736</v>
          </cell>
        </row>
        <row r="468">
          <cell r="M468">
            <v>75.804072424365103</v>
          </cell>
        </row>
        <row r="469">
          <cell r="M469">
            <v>82.109388557875846</v>
          </cell>
        </row>
        <row r="470">
          <cell r="M470">
            <v>86.729912651125119</v>
          </cell>
        </row>
        <row r="471">
          <cell r="M471">
            <v>89.184068953548916</v>
          </cell>
        </row>
        <row r="472">
          <cell r="M472">
            <v>90.004049285590327</v>
          </cell>
        </row>
        <row r="473">
          <cell r="M473">
            <v>91.289697460519477</v>
          </cell>
        </row>
        <row r="474">
          <cell r="M474">
            <v>91.886967085092834</v>
          </cell>
        </row>
        <row r="475">
          <cell r="M475">
            <v>92.624515531902588</v>
          </cell>
        </row>
        <row r="476">
          <cell r="M476">
            <v>95.568924625441085</v>
          </cell>
        </row>
        <row r="477">
          <cell r="M477">
            <v>97.826401342048939</v>
          </cell>
        </row>
        <row r="478">
          <cell r="M478">
            <v>100</v>
          </cell>
        </row>
        <row r="479">
          <cell r="M479">
            <v>102.56354999999999</v>
          </cell>
        </row>
        <row r="480">
          <cell r="M480">
            <v>105.62354999999999</v>
          </cell>
        </row>
        <row r="481">
          <cell r="M481">
            <v>107.9555</v>
          </cell>
        </row>
        <row r="482">
          <cell r="M482">
            <v>112.06800000000001</v>
          </cell>
        </row>
        <row r="483">
          <cell r="M483">
            <v>112.7564</v>
          </cell>
        </row>
        <row r="484">
          <cell r="M484">
            <v>113.84870000000002</v>
          </cell>
        </row>
        <row r="485">
          <cell r="M485">
            <v>115.56694999999999</v>
          </cell>
        </row>
        <row r="486">
          <cell r="M486">
            <v>117.07570000000001</v>
          </cell>
        </row>
        <row r="487">
          <cell r="M487">
            <v>118.16985</v>
          </cell>
        </row>
        <row r="488">
          <cell r="M488">
            <v>122.18299999999999</v>
          </cell>
        </row>
        <row r="489">
          <cell r="M489">
            <v>124.36645</v>
          </cell>
        </row>
        <row r="490">
          <cell r="M490">
            <v>127.38100000000001</v>
          </cell>
        </row>
        <row r="491">
          <cell r="M491">
            <v>129.94735000000003</v>
          </cell>
        </row>
        <row r="492">
          <cell r="M492">
            <v>138.93980000000002</v>
          </cell>
        </row>
        <row r="493">
          <cell r="M493">
            <v>142.1336</v>
          </cell>
        </row>
        <row r="494">
          <cell r="M494">
            <v>145.55984999999998</v>
          </cell>
        </row>
        <row r="495">
          <cell r="M495">
            <v>149.89819999999995</v>
          </cell>
        </row>
        <row r="496">
          <cell r="M496">
            <v>154.32704999999999</v>
          </cell>
        </row>
        <row r="497">
          <cell r="M497">
            <v>158.63645000000002</v>
          </cell>
        </row>
        <row r="498">
          <cell r="M498">
            <v>171.8417</v>
          </cell>
        </row>
        <row r="499">
          <cell r="M499">
            <v>182.15339999999995</v>
          </cell>
        </row>
        <row r="500">
          <cell r="M500">
            <v>189.60339999999997</v>
          </cell>
        </row>
        <row r="501">
          <cell r="M501">
            <v>195.01369999999994</v>
          </cell>
        </row>
        <row r="502">
          <cell r="M502">
            <v>204.78004999999996</v>
          </cell>
        </row>
        <row r="503">
          <cell r="M503">
            <v>214.9571</v>
          </cell>
        </row>
        <row r="504">
          <cell r="M504">
            <v>218.42079999999996</v>
          </cell>
        </row>
        <row r="505">
          <cell r="M505">
            <v>227.77474999999993</v>
          </cell>
        </row>
        <row r="506">
          <cell r="M506">
            <v>236.68429999999995</v>
          </cell>
        </row>
        <row r="507">
          <cell r="M507">
            <v>243.08729999999991</v>
          </cell>
        </row>
        <row r="508">
          <cell r="M508">
            <v>253.81609999999992</v>
          </cell>
        </row>
        <row r="509">
          <cell r="M509">
            <v>255.47529999999989</v>
          </cell>
        </row>
        <row r="510">
          <cell r="M510">
            <v>261.85084999999987</v>
          </cell>
        </row>
        <row r="511">
          <cell r="M511">
            <v>276.9095999999999</v>
          </cell>
        </row>
        <row r="512">
          <cell r="M512">
            <v>282.22674999999981</v>
          </cell>
        </row>
        <row r="513">
          <cell r="M513">
            <v>299.24509999999975</v>
          </cell>
        </row>
        <row r="514">
          <cell r="M514">
            <v>321.29144999999977</v>
          </cell>
        </row>
        <row r="515">
          <cell r="M515">
            <v>323.74119999999982</v>
          </cell>
        </row>
        <row r="516">
          <cell r="M516">
            <v>330.18734999999975</v>
          </cell>
        </row>
        <row r="517">
          <cell r="M517">
            <v>347.14869999999979</v>
          </cell>
        </row>
        <row r="518">
          <cell r="M518">
            <v>341.50774999999982</v>
          </cell>
        </row>
        <row r="519">
          <cell r="M519">
            <v>343.79549999999972</v>
          </cell>
        </row>
        <row r="520">
          <cell r="M520">
            <v>347.49359999999973</v>
          </cell>
        </row>
        <row r="521">
          <cell r="M521">
            <v>351.83614999999963</v>
          </cell>
        </row>
        <row r="522">
          <cell r="M522">
            <v>357.14984999999973</v>
          </cell>
        </row>
        <row r="523">
          <cell r="M523">
            <v>363.60909999999973</v>
          </cell>
        </row>
        <row r="524">
          <cell r="M524">
            <v>370.79719999999969</v>
          </cell>
        </row>
        <row r="525">
          <cell r="M525">
            <v>376.46069999999969</v>
          </cell>
        </row>
        <row r="526">
          <cell r="M526">
            <v>385.84179999999975</v>
          </cell>
        </row>
        <row r="527">
          <cell r="M527">
            <v>422.92849999999964</v>
          </cell>
        </row>
        <row r="528">
          <cell r="M528">
            <v>436.99949999999967</v>
          </cell>
        </row>
        <row r="529">
          <cell r="M529">
            <v>446.4296499999997</v>
          </cell>
        </row>
        <row r="530">
          <cell r="M530">
            <v>460.62594999999965</v>
          </cell>
        </row>
        <row r="531">
          <cell r="M531">
            <v>477.30129999999951</v>
          </cell>
        </row>
        <row r="532">
          <cell r="M532">
            <v>501.12339999999955</v>
          </cell>
        </row>
        <row r="533">
          <cell r="M533">
            <v>508.10464999999959</v>
          </cell>
        </row>
        <row r="534">
          <cell r="M534">
            <v>513.38859999999954</v>
          </cell>
        </row>
        <row r="535">
          <cell r="M535">
            <v>528.37799999999936</v>
          </cell>
        </row>
        <row r="536">
          <cell r="M536">
            <v>540.01309999999944</v>
          </cell>
        </row>
        <row r="537">
          <cell r="M537">
            <v>548.54634999999951</v>
          </cell>
        </row>
        <row r="538">
          <cell r="M538">
            <v>568.0585499999994</v>
          </cell>
        </row>
        <row r="539">
          <cell r="M539">
            <v>595.49924999999951</v>
          </cell>
        </row>
        <row r="540">
          <cell r="M540">
            <v>615.6128499999993</v>
          </cell>
        </row>
        <row r="541">
          <cell r="M541">
            <v>643.80404999999928</v>
          </cell>
        </row>
        <row r="542">
          <cell r="M542">
            <v>673.42629999999929</v>
          </cell>
        </row>
        <row r="543">
          <cell r="M543">
            <v>705.73209999999915</v>
          </cell>
        </row>
      </sheetData>
      <sheetData sheetId="10" refreshError="1">
        <row r="6">
          <cell r="I6">
            <v>8.2841403813028264E-2</v>
          </cell>
        </row>
        <row r="7">
          <cell r="I7">
            <v>9.0837093791813095E-2</v>
          </cell>
        </row>
        <row r="8">
          <cell r="I8">
            <v>0.13033590360977812</v>
          </cell>
        </row>
        <row r="9">
          <cell r="I9">
            <v>0.23457045744794158</v>
          </cell>
        </row>
        <row r="10">
          <cell r="I10">
            <v>0.34257979785307563</v>
          </cell>
        </row>
        <row r="11">
          <cell r="I11">
            <v>0.63704570343905775</v>
          </cell>
        </row>
        <row r="12">
          <cell r="I12">
            <v>0.76283671039416168</v>
          </cell>
        </row>
        <row r="13">
          <cell r="I13">
            <v>0.88905579463373041</v>
          </cell>
        </row>
        <row r="14">
          <cell r="I14">
            <v>1.0525849571599426</v>
          </cell>
        </row>
        <row r="15">
          <cell r="I15">
            <v>1.2278790508642037</v>
          </cell>
        </row>
        <row r="16">
          <cell r="I16">
            <v>1.3993096435284096</v>
          </cell>
        </row>
        <row r="17">
          <cell r="I17">
            <v>1.6146319356928518</v>
          </cell>
        </row>
        <row r="18">
          <cell r="I18">
            <v>1.7364360514713171</v>
          </cell>
        </row>
        <row r="19">
          <cell r="I19">
            <v>1.8802333694196176</v>
          </cell>
        </row>
        <row r="20">
          <cell r="I20">
            <v>1.977238509532236</v>
          </cell>
        </row>
        <row r="21">
          <cell r="I21">
            <v>2.2489683732903476</v>
          </cell>
        </row>
        <row r="22">
          <cell r="I22">
            <v>2.8702663506442794</v>
          </cell>
        </row>
        <row r="23">
          <cell r="I23">
            <v>2.986364214591287</v>
          </cell>
        </row>
        <row r="24">
          <cell r="I24">
            <v>3.1773952859519095</v>
          </cell>
        </row>
        <row r="25">
          <cell r="I25">
            <v>3.2351036228100982</v>
          </cell>
        </row>
        <row r="26">
          <cell r="I26">
            <v>3.3290143108197547</v>
          </cell>
        </row>
        <row r="27">
          <cell r="I27">
            <v>3.6168451383038613</v>
          </cell>
        </row>
        <row r="28">
          <cell r="I28">
            <v>3.6064778109412088</v>
          </cell>
        </row>
        <row r="29">
          <cell r="I29">
            <v>3.5903928215254801</v>
          </cell>
        </row>
        <row r="30">
          <cell r="I30">
            <v>3.6197946805922672</v>
          </cell>
        </row>
        <row r="31">
          <cell r="I31">
            <v>3.6268199540428343</v>
          </cell>
        </row>
        <row r="32">
          <cell r="I32">
            <v>3.7789980797699907</v>
          </cell>
        </row>
        <row r="33">
          <cell r="I33">
            <v>4.0464650847313957</v>
          </cell>
        </row>
        <row r="34">
          <cell r="I34">
            <v>4.155684867086717</v>
          </cell>
        </row>
        <row r="35">
          <cell r="I35">
            <v>3.9909246899807398</v>
          </cell>
        </row>
        <row r="36">
          <cell r="I36">
            <v>3.9711074170735694</v>
          </cell>
        </row>
        <row r="37">
          <cell r="I37">
            <v>4.0357531686758623</v>
          </cell>
        </row>
        <row r="38">
          <cell r="I38">
            <v>4.0246270615755737</v>
          </cell>
        </row>
        <row r="39">
          <cell r="I39">
            <v>4.216560681466226</v>
          </cell>
        </row>
        <row r="40">
          <cell r="I40">
            <v>4.0961805613457614</v>
          </cell>
        </row>
        <row r="41">
          <cell r="I41">
            <v>4.0946572967596797</v>
          </cell>
        </row>
        <row r="42">
          <cell r="I42">
            <v>4.1261232649172701</v>
          </cell>
        </row>
        <row r="43">
          <cell r="I43">
            <v>4.1808284314454456</v>
          </cell>
        </row>
        <row r="44">
          <cell r="I44">
            <v>4.2291826686207132</v>
          </cell>
        </row>
        <row r="45">
          <cell r="I45">
            <v>4.277821020314283</v>
          </cell>
        </row>
        <row r="46">
          <cell r="I46">
            <v>4.2841753727336762</v>
          </cell>
        </row>
        <row r="47">
          <cell r="I47">
            <v>4.2639986778455219</v>
          </cell>
        </row>
        <row r="48">
          <cell r="I48">
            <v>4.3025309962515053</v>
          </cell>
        </row>
        <row r="49">
          <cell r="I49">
            <v>4.3153515212621549</v>
          </cell>
        </row>
        <row r="50">
          <cell r="I50">
            <v>4.3500237616945689</v>
          </cell>
        </row>
        <row r="51">
          <cell r="I51">
            <v>4.6746137591451298</v>
          </cell>
        </row>
        <row r="52">
          <cell r="I52">
            <v>4.5617575391599638</v>
          </cell>
        </row>
        <row r="53">
          <cell r="I53">
            <v>4.5489210398390485</v>
          </cell>
        </row>
        <row r="54">
          <cell r="I54">
            <v>4.558264870322513</v>
          </cell>
        </row>
        <row r="55">
          <cell r="I55">
            <v>4.5578027563469607</v>
          </cell>
        </row>
        <row r="56">
          <cell r="I56">
            <v>4.5921018825324467</v>
          </cell>
        </row>
        <row r="57">
          <cell r="I57">
            <v>4.757077712827015</v>
          </cell>
        </row>
        <row r="58">
          <cell r="I58">
            <v>4.7990810206493739</v>
          </cell>
        </row>
        <row r="59">
          <cell r="I59">
            <v>4.7478194590056901</v>
          </cell>
        </row>
        <row r="60">
          <cell r="I60">
            <v>4.7270163429506731</v>
          </cell>
        </row>
        <row r="61">
          <cell r="I61">
            <v>4.712763835126891</v>
          </cell>
        </row>
        <row r="62">
          <cell r="I62">
            <v>4.7315233804900174</v>
          </cell>
        </row>
        <row r="63">
          <cell r="I63">
            <v>4.9672893667284894</v>
          </cell>
        </row>
        <row r="64">
          <cell r="I64">
            <v>4.8372881477392289</v>
          </cell>
        </row>
        <row r="65">
          <cell r="I65">
            <v>4.8062740243577347</v>
          </cell>
        </row>
        <row r="66">
          <cell r="I66">
            <v>4.8465555297378486</v>
          </cell>
        </row>
        <row r="67">
          <cell r="I67">
            <v>4.8456632504072745</v>
          </cell>
        </row>
        <row r="68">
          <cell r="I68">
            <v>4.9332138808867274</v>
          </cell>
        </row>
        <row r="69">
          <cell r="I69">
            <v>5.209581999732797</v>
          </cell>
        </row>
        <row r="70">
          <cell r="I70">
            <v>5.2402389831776288</v>
          </cell>
        </row>
        <row r="71">
          <cell r="I71">
            <v>5.1069778638719354</v>
          </cell>
        </row>
        <row r="72">
          <cell r="I72">
            <v>5.0541120250686777</v>
          </cell>
        </row>
        <row r="73">
          <cell r="I73">
            <v>5.0040108829636036</v>
          </cell>
        </row>
        <row r="74">
          <cell r="I74">
            <v>4.9869252171119243</v>
          </cell>
        </row>
        <row r="75">
          <cell r="I75">
            <v>5.1992534671236479</v>
          </cell>
        </row>
        <row r="76">
          <cell r="I76">
            <v>5.0433008400850614</v>
          </cell>
        </row>
        <row r="77">
          <cell r="I77">
            <v>4.9886504426206555</v>
          </cell>
        </row>
        <row r="78">
          <cell r="I78">
            <v>5.026578019280854</v>
          </cell>
        </row>
        <row r="79">
          <cell r="I79">
            <v>4.9942905151667247</v>
          </cell>
        </row>
        <row r="80">
          <cell r="I80">
            <v>5.0970441249307896</v>
          </cell>
        </row>
        <row r="81">
          <cell r="I81">
            <v>5.3108739601075206</v>
          </cell>
        </row>
        <row r="82">
          <cell r="I82">
            <v>5.2914332245137636</v>
          </cell>
        </row>
        <row r="83">
          <cell r="I83">
            <v>5.1090545242065195</v>
          </cell>
        </row>
        <row r="84">
          <cell r="I84">
            <v>5.0701627838195504</v>
          </cell>
        </row>
        <row r="85">
          <cell r="I85">
            <v>5.0037849605755556</v>
          </cell>
        </row>
        <row r="86">
          <cell r="I86">
            <v>5.0167093186029339</v>
          </cell>
        </row>
        <row r="87">
          <cell r="I87">
            <v>5.1368657983796755</v>
          </cell>
        </row>
        <row r="88">
          <cell r="I88">
            <v>5.0781214133985184</v>
          </cell>
        </row>
        <row r="89">
          <cell r="I89">
            <v>5.0238224507599645</v>
          </cell>
        </row>
        <row r="90">
          <cell r="I90">
            <v>5.0449735785743473</v>
          </cell>
        </row>
        <row r="91">
          <cell r="I91">
            <v>5.0680290723768735</v>
          </cell>
        </row>
        <row r="92">
          <cell r="I92">
            <v>5.1000826669478219</v>
          </cell>
        </row>
        <row r="93">
          <cell r="I93">
            <v>5.4035751646256065</v>
          </cell>
        </row>
        <row r="94">
          <cell r="I94">
            <v>5.3893568874666791</v>
          </cell>
        </row>
        <row r="95">
          <cell r="I95">
            <v>5.235787855724217</v>
          </cell>
        </row>
        <row r="96">
          <cell r="I96">
            <v>5.1150483136227667</v>
          </cell>
        </row>
        <row r="97">
          <cell r="I97">
            <v>5.0992611309912821</v>
          </cell>
        </row>
        <row r="98">
          <cell r="I98">
            <v>5.0908358233481144</v>
          </cell>
        </row>
        <row r="99">
          <cell r="I99">
            <v>5.2260743340603097</v>
          </cell>
        </row>
        <row r="100">
          <cell r="I100">
            <v>5.1687105858950018</v>
          </cell>
        </row>
        <row r="101">
          <cell r="I101">
            <v>5.0922118960753169</v>
          </cell>
        </row>
        <row r="102">
          <cell r="I102">
            <v>5.0978223020451781</v>
          </cell>
        </row>
        <row r="103">
          <cell r="I103">
            <v>5.1029603248400299</v>
          </cell>
        </row>
        <row r="104">
          <cell r="I104">
            <v>5.2038335300813507</v>
          </cell>
        </row>
        <row r="105">
          <cell r="I105">
            <v>5.4612378605973202</v>
          </cell>
        </row>
        <row r="106">
          <cell r="I106">
            <v>5.4572876418729646</v>
          </cell>
        </row>
        <row r="107">
          <cell r="I107">
            <v>5.2528518421548203</v>
          </cell>
        </row>
        <row r="108">
          <cell r="I108">
            <v>5.2188299843546657</v>
          </cell>
        </row>
        <row r="109">
          <cell r="I109">
            <v>5.1786831195896514</v>
          </cell>
        </row>
        <row r="110">
          <cell r="I110">
            <v>5.1846392552745559</v>
          </cell>
        </row>
        <row r="111">
          <cell r="I111">
            <v>5.3389716308433028</v>
          </cell>
        </row>
        <row r="112">
          <cell r="I112">
            <v>5.3223754634990605</v>
          </cell>
        </row>
        <row r="113">
          <cell r="I113">
            <v>5.3132233247387886</v>
          </cell>
        </row>
        <row r="114">
          <cell r="I114">
            <v>5.3125021987324939</v>
          </cell>
        </row>
        <row r="115">
          <cell r="I115">
            <v>5.2948677012209604</v>
          </cell>
        </row>
        <row r="116">
          <cell r="I116">
            <v>5.4663348065943458</v>
          </cell>
        </row>
        <row r="117">
          <cell r="I117">
            <v>5.7368323664176497</v>
          </cell>
        </row>
        <row r="118">
          <cell r="I118">
            <v>5.7632515935533357</v>
          </cell>
        </row>
        <row r="119">
          <cell r="I119">
            <v>5.4971766356293985</v>
          </cell>
        </row>
        <row r="120">
          <cell r="I120">
            <v>5.3477768988663694</v>
          </cell>
        </row>
        <row r="121">
          <cell r="I121">
            <v>5.2638296163740668</v>
          </cell>
        </row>
        <row r="122">
          <cell r="I122">
            <v>5.2792984538223919</v>
          </cell>
        </row>
        <row r="123">
          <cell r="I123">
            <v>5.4703124098505871</v>
          </cell>
        </row>
        <row r="124">
          <cell r="I124">
            <v>5.3690193084537023</v>
          </cell>
        </row>
        <row r="125">
          <cell r="I125">
            <v>5.3120937127985481</v>
          </cell>
        </row>
        <row r="126">
          <cell r="I126">
            <v>5.3319075626392323</v>
          </cell>
        </row>
        <row r="127">
          <cell r="I127">
            <v>5.3336236599706686</v>
          </cell>
        </row>
        <row r="128">
          <cell r="I128">
            <v>5.4181117869676925</v>
          </cell>
        </row>
        <row r="129">
          <cell r="I129">
            <v>5.7661360975785163</v>
          </cell>
        </row>
        <row r="130">
          <cell r="I130">
            <v>5.7948887150352055</v>
          </cell>
        </row>
        <row r="131">
          <cell r="I131">
            <v>5.3831348936180605</v>
          </cell>
        </row>
        <row r="132">
          <cell r="I132">
            <v>5.3899582061459794</v>
          </cell>
        </row>
        <row r="133">
          <cell r="I133">
            <v>5.2129251946670445</v>
          </cell>
        </row>
        <row r="134">
          <cell r="I134">
            <v>5.1866679926783421</v>
          </cell>
        </row>
        <row r="135">
          <cell r="I135">
            <v>5.384188057073457</v>
          </cell>
        </row>
        <row r="136">
          <cell r="I136">
            <v>5.2563593442803755</v>
          </cell>
        </row>
        <row r="137">
          <cell r="I137">
            <v>5.1870821837230974</v>
          </cell>
        </row>
        <row r="138">
          <cell r="I138">
            <v>5.2097930888327415</v>
          </cell>
        </row>
        <row r="139">
          <cell r="I139">
            <v>5.1668963606576472</v>
          </cell>
        </row>
        <row r="140">
          <cell r="I140">
            <v>5.2478484599750681</v>
          </cell>
        </row>
        <row r="141">
          <cell r="I141">
            <v>5.4460976375316124</v>
          </cell>
        </row>
        <row r="142">
          <cell r="I142">
            <v>5.4181859534082131</v>
          </cell>
        </row>
        <row r="143">
          <cell r="I143">
            <v>5.219342303305341</v>
          </cell>
        </row>
        <row r="144">
          <cell r="I144">
            <v>5.2123683758520576</v>
          </cell>
        </row>
        <row r="145">
          <cell r="I145">
            <v>5.1818380458671918</v>
          </cell>
        </row>
        <row r="146">
          <cell r="I146">
            <v>5.1271853663584617</v>
          </cell>
        </row>
        <row r="147">
          <cell r="I147">
            <v>5.2213425151550794</v>
          </cell>
        </row>
        <row r="148">
          <cell r="I148">
            <v>5.151651163553046</v>
          </cell>
        </row>
        <row r="149">
          <cell r="I149">
            <v>5.1042416927277978</v>
          </cell>
        </row>
        <row r="150">
          <cell r="I150">
            <v>5.0967200746368224</v>
          </cell>
        </row>
        <row r="151">
          <cell r="I151">
            <v>5.0216453804751371</v>
          </cell>
        </row>
        <row r="152">
          <cell r="I152">
            <v>5.0686863011421046</v>
          </cell>
        </row>
        <row r="153">
          <cell r="I153">
            <v>5.5201899116119364</v>
          </cell>
        </row>
        <row r="154">
          <cell r="I154">
            <v>5.7408693028263071</v>
          </cell>
        </row>
        <row r="155">
          <cell r="I155">
            <v>5.9979769675801933</v>
          </cell>
        </row>
        <row r="156">
          <cell r="I156">
            <v>6.5028678639812529</v>
          </cell>
        </row>
        <row r="157">
          <cell r="I157">
            <v>6.8334676251583266</v>
          </cell>
        </row>
        <row r="158">
          <cell r="I158">
            <v>7.1215186699196718</v>
          </cell>
        </row>
        <row r="159">
          <cell r="I159">
            <v>7.6266720014179601</v>
          </cell>
        </row>
        <row r="160">
          <cell r="I160">
            <v>7.5970510660960962</v>
          </cell>
        </row>
        <row r="161">
          <cell r="I161">
            <v>7.6074343677690139</v>
          </cell>
        </row>
        <row r="162">
          <cell r="I162">
            <v>7.6779381271502922</v>
          </cell>
        </row>
        <row r="163">
          <cell r="I163">
            <v>7.6853091303159022</v>
          </cell>
        </row>
        <row r="164">
          <cell r="I164">
            <v>7.8080374740454737</v>
          </cell>
        </row>
        <row r="165">
          <cell r="I165">
            <v>8.1832626119728573</v>
          </cell>
        </row>
        <row r="166">
          <cell r="I166">
            <v>8.0947192922125879</v>
          </cell>
        </row>
        <row r="167">
          <cell r="I167">
            <v>7.9082876811864198</v>
          </cell>
        </row>
        <row r="168">
          <cell r="I168">
            <v>7.8607298774801286</v>
          </cell>
        </row>
        <row r="169">
          <cell r="I169">
            <v>7.8568846327946638</v>
          </cell>
        </row>
        <row r="170">
          <cell r="I170">
            <v>7.8552872017680615</v>
          </cell>
        </row>
        <row r="171">
          <cell r="I171">
            <v>8.1512911709975651</v>
          </cell>
        </row>
        <row r="172">
          <cell r="I172">
            <v>7.9998090687891414</v>
          </cell>
        </row>
        <row r="173">
          <cell r="I173">
            <v>7.8895292768454546</v>
          </cell>
        </row>
        <row r="174">
          <cell r="I174">
            <v>7.8853531357330491</v>
          </cell>
        </row>
        <row r="175">
          <cell r="I175">
            <v>7.9028678259175882</v>
          </cell>
        </row>
        <row r="176">
          <cell r="I176">
            <v>8.1451867024316194</v>
          </cell>
        </row>
        <row r="177">
          <cell r="I177">
            <v>8.4622082998825654</v>
          </cell>
        </row>
        <row r="178">
          <cell r="I178">
            <v>8.4233450850496432</v>
          </cell>
        </row>
        <row r="179">
          <cell r="I179">
            <v>8.0859790624527452</v>
          </cell>
        </row>
        <row r="180">
          <cell r="I180">
            <v>8.1918659190732761</v>
          </cell>
        </row>
        <row r="181">
          <cell r="I181">
            <v>8.1120285984079903</v>
          </cell>
        </row>
        <row r="182">
          <cell r="I182">
            <v>8.2142413636673357</v>
          </cell>
        </row>
        <row r="183">
          <cell r="I183">
            <v>8.6589319308087056</v>
          </cell>
        </row>
        <row r="184">
          <cell r="I184">
            <v>8.5027145866285672</v>
          </cell>
        </row>
        <row r="185">
          <cell r="I185">
            <v>8.4832829792121061</v>
          </cell>
        </row>
        <row r="186">
          <cell r="I186">
            <v>8.5647405513472297</v>
          </cell>
        </row>
        <row r="187">
          <cell r="I187">
            <v>8.5353478204577389</v>
          </cell>
        </row>
        <row r="188">
          <cell r="I188">
            <v>8.8061466101317745</v>
          </cell>
        </row>
        <row r="189">
          <cell r="I189">
            <v>9.3142551890292768</v>
          </cell>
        </row>
        <row r="190">
          <cell r="I190">
            <v>9.3034382989348519</v>
          </cell>
        </row>
        <row r="191">
          <cell r="I191">
            <v>9.0954071383846902</v>
          </cell>
        </row>
        <row r="192">
          <cell r="I192">
            <v>8.9887557969157132</v>
          </cell>
        </row>
        <row r="193">
          <cell r="I193">
            <v>8.9498697616395528</v>
          </cell>
        </row>
        <row r="194">
          <cell r="I194">
            <v>8.9912888661150401</v>
          </cell>
        </row>
        <row r="195">
          <cell r="I195">
            <v>9.3422102319948248</v>
          </cell>
        </row>
        <row r="196">
          <cell r="I196">
            <v>9.0749714314657925</v>
          </cell>
        </row>
        <row r="197">
          <cell r="I197">
            <v>9.0333811736660259</v>
          </cell>
        </row>
        <row r="198">
          <cell r="I198">
            <v>9.1904086435810832</v>
          </cell>
        </row>
        <row r="199">
          <cell r="I199">
            <v>9.2813252894380227</v>
          </cell>
        </row>
        <row r="200">
          <cell r="I200">
            <v>9.6319842202205805</v>
          </cell>
        </row>
        <row r="201">
          <cell r="I201">
            <v>10.320944811772758</v>
          </cell>
        </row>
        <row r="202">
          <cell r="I202">
            <v>10.222725624079921</v>
          </cell>
        </row>
        <row r="203">
          <cell r="I203">
            <v>9.9023494214731063</v>
          </cell>
        </row>
        <row r="204">
          <cell r="I204">
            <v>10.046688724948289</v>
          </cell>
        </row>
        <row r="205">
          <cell r="I205">
            <v>10.008167816763924</v>
          </cell>
        </row>
        <row r="206">
          <cell r="I206">
            <v>10.051834734898275</v>
          </cell>
        </row>
        <row r="207">
          <cell r="I207">
            <v>10.358929439541049</v>
          </cell>
        </row>
        <row r="208">
          <cell r="I208">
            <v>10.272668164104497</v>
          </cell>
        </row>
        <row r="209">
          <cell r="I209">
            <v>10.344472688750294</v>
          </cell>
        </row>
        <row r="210">
          <cell r="I210">
            <v>10.454398763823805</v>
          </cell>
        </row>
        <row r="211">
          <cell r="I211">
            <v>10.459373620449512</v>
          </cell>
        </row>
        <row r="212">
          <cell r="I212">
            <v>10.663730689638488</v>
          </cell>
        </row>
        <row r="213">
          <cell r="I213">
            <v>10.857909841143679</v>
          </cell>
        </row>
        <row r="214">
          <cell r="I214">
            <v>10.496939086711947</v>
          </cell>
        </row>
        <row r="215">
          <cell r="I215">
            <v>10.396230695113074</v>
          </cell>
        </row>
        <row r="216">
          <cell r="I216">
            <v>10.4568789359036</v>
          </cell>
        </row>
        <row r="217">
          <cell r="I217">
            <v>10.538082217779341</v>
          </cell>
        </row>
        <row r="218">
          <cell r="I218">
            <v>10.882690290783357</v>
          </cell>
        </row>
        <row r="219">
          <cell r="I219">
            <v>11.097518625791375</v>
          </cell>
        </row>
        <row r="220">
          <cell r="I220">
            <v>11.161689826794536</v>
          </cell>
        </row>
        <row r="221">
          <cell r="I221">
            <v>11.350957003501048</v>
          </cell>
        </row>
        <row r="222">
          <cell r="I222">
            <v>11.449177908642042</v>
          </cell>
        </row>
        <row r="223">
          <cell r="I223">
            <v>11.803109491302793</v>
          </cell>
        </row>
        <row r="224">
          <cell r="I224">
            <v>12.685477888220428</v>
          </cell>
        </row>
        <row r="225">
          <cell r="I225">
            <v>12.206717308707834</v>
          </cell>
        </row>
        <row r="226">
          <cell r="I226">
            <v>12.342397784219784</v>
          </cell>
        </row>
        <row r="227">
          <cell r="I227">
            <v>12.437043396599821</v>
          </cell>
        </row>
        <row r="228">
          <cell r="I228">
            <v>12.510184133044767</v>
          </cell>
        </row>
        <row r="229">
          <cell r="I229">
            <v>12.567350579625339</v>
          </cell>
        </row>
        <row r="230">
          <cell r="I230">
            <v>13.147790276906685</v>
          </cell>
        </row>
        <row r="231">
          <cell r="I231">
            <v>13.084037265048314</v>
          </cell>
        </row>
        <row r="232">
          <cell r="I232">
            <v>12.706569029986813</v>
          </cell>
        </row>
        <row r="233">
          <cell r="I233">
            <v>13.020783332279029</v>
          </cell>
        </row>
        <row r="234">
          <cell r="I234">
            <v>13.178762454233173</v>
          </cell>
        </row>
        <row r="235">
          <cell r="I235">
            <v>13.908900937033666</v>
          </cell>
        </row>
        <row r="236">
          <cell r="I236">
            <v>14.313972871798745</v>
          </cell>
        </row>
        <row r="237">
          <cell r="I237">
            <v>14.251434799836227</v>
          </cell>
        </row>
        <row r="238">
          <cell r="I238">
            <v>13.811510021698286</v>
          </cell>
        </row>
        <row r="239">
          <cell r="I239">
            <v>13.593563986004224</v>
          </cell>
        </row>
        <row r="240">
          <cell r="I240">
            <v>13.896040149828719</v>
          </cell>
        </row>
        <row r="241">
          <cell r="I241">
            <v>14.214522689841369</v>
          </cell>
        </row>
        <row r="242">
          <cell r="I242">
            <v>15.034825011848582</v>
          </cell>
        </row>
        <row r="243">
          <cell r="I243">
            <v>14.922257390955812</v>
          </cell>
        </row>
        <row r="244">
          <cell r="I244">
            <v>14.733197905219095</v>
          </cell>
        </row>
        <row r="245">
          <cell r="I245">
            <v>14.897157596153795</v>
          </cell>
        </row>
        <row r="246">
          <cell r="I246">
            <v>15.031952554591649</v>
          </cell>
        </row>
        <row r="247">
          <cell r="I247">
            <v>15.784745989863854</v>
          </cell>
        </row>
        <row r="248">
          <cell r="I248">
            <v>16.593376392251127</v>
          </cell>
        </row>
        <row r="249">
          <cell r="I249">
            <v>16.70664704926434</v>
          </cell>
        </row>
        <row r="250">
          <cell r="I250">
            <v>16.515114037624734</v>
          </cell>
        </row>
        <row r="251">
          <cell r="I251">
            <v>16.222188937041516</v>
          </cell>
        </row>
        <row r="252">
          <cell r="I252">
            <v>16.45302015512846</v>
          </cell>
        </row>
        <row r="253">
          <cell r="I253">
            <v>16.702523562285229</v>
          </cell>
        </row>
        <row r="254">
          <cell r="I254">
            <v>17.987100831705703</v>
          </cell>
        </row>
        <row r="255">
          <cell r="I255">
            <v>17.579615858716028</v>
          </cell>
        </row>
        <row r="256">
          <cell r="I256">
            <v>17.626942296824843</v>
          </cell>
        </row>
        <row r="257">
          <cell r="I257">
            <v>18.224177056245637</v>
          </cell>
        </row>
        <row r="258">
          <cell r="I258">
            <v>18.734523183381377</v>
          </cell>
        </row>
        <row r="259">
          <cell r="I259">
            <v>19.638427630248344</v>
          </cell>
        </row>
        <row r="260">
          <cell r="I260">
            <v>20.599808478099778</v>
          </cell>
        </row>
        <row r="261">
          <cell r="I261">
            <v>21.08307503476312</v>
          </cell>
        </row>
        <row r="262">
          <cell r="I262">
            <v>21.048582153804681</v>
          </cell>
        </row>
        <row r="263">
          <cell r="I263">
            <v>20.948711659199692</v>
          </cell>
        </row>
        <row r="264">
          <cell r="I264">
            <v>20.799207573703431</v>
          </cell>
        </row>
        <row r="265">
          <cell r="I265">
            <v>21.142528995646238</v>
          </cell>
        </row>
        <row r="266">
          <cell r="I266">
            <v>22.388673369490746</v>
          </cell>
        </row>
        <row r="267">
          <cell r="I267">
            <v>22.125330343034818</v>
          </cell>
        </row>
        <row r="268">
          <cell r="I268">
            <v>22.122937091933849</v>
          </cell>
        </row>
        <row r="269">
          <cell r="I269">
            <v>23.261406730048222</v>
          </cell>
        </row>
        <row r="270">
          <cell r="I270">
            <v>23.656937507068861</v>
          </cell>
        </row>
        <row r="271">
          <cell r="I271">
            <v>24.446241889000579</v>
          </cell>
        </row>
        <row r="272">
          <cell r="I272">
            <v>26.263998581948698</v>
          </cell>
        </row>
        <row r="273">
          <cell r="I273">
            <v>26.061239201684344</v>
          </cell>
        </row>
        <row r="274">
          <cell r="I274">
            <v>25.83579636719827</v>
          </cell>
        </row>
        <row r="275">
          <cell r="I275">
            <v>26.552103427593853</v>
          </cell>
        </row>
        <row r="276">
          <cell r="I276">
            <v>26.980409705537706</v>
          </cell>
        </row>
        <row r="277">
          <cell r="I277">
            <v>27.18957706230708</v>
          </cell>
        </row>
        <row r="278">
          <cell r="I278">
            <v>27.741271086700657</v>
          </cell>
        </row>
        <row r="279">
          <cell r="I279">
            <v>28.236563358179666</v>
          </cell>
        </row>
        <row r="280">
          <cell r="I280">
            <v>28.50382502942329</v>
          </cell>
        </row>
        <row r="281">
          <cell r="I281">
            <v>29.180561004315408</v>
          </cell>
        </row>
        <row r="282">
          <cell r="I282">
            <v>29.310513927030197</v>
          </cell>
        </row>
        <row r="283">
          <cell r="I283">
            <v>30.269223224794022</v>
          </cell>
        </row>
        <row r="284">
          <cell r="I284">
            <v>30.960670851314227</v>
          </cell>
        </row>
        <row r="285">
          <cell r="I285">
            <v>31.56139662612788</v>
          </cell>
        </row>
        <row r="286">
          <cell r="I286">
            <v>32.851118085523723</v>
          </cell>
        </row>
        <row r="287">
          <cell r="I287">
            <v>33.704393879952917</v>
          </cell>
        </row>
        <row r="288">
          <cell r="I288">
            <v>33.741173009023143</v>
          </cell>
        </row>
        <row r="289">
          <cell r="I289">
            <v>34.459591996861498</v>
          </cell>
        </row>
        <row r="290">
          <cell r="I290">
            <v>35.702726559435064</v>
          </cell>
        </row>
        <row r="291">
          <cell r="I291">
            <v>35.744409572381322</v>
          </cell>
        </row>
        <row r="292">
          <cell r="I292">
            <v>36.506963515103955</v>
          </cell>
        </row>
        <row r="293">
          <cell r="I293">
            <v>37.308748528834826</v>
          </cell>
        </row>
        <row r="294">
          <cell r="I294">
            <v>37.740290309925442</v>
          </cell>
        </row>
        <row r="295">
          <cell r="I295">
            <v>38.453805413887792</v>
          </cell>
        </row>
        <row r="296">
          <cell r="I296">
            <v>41.609454688112976</v>
          </cell>
        </row>
        <row r="297">
          <cell r="I297">
            <v>43.561200470772846</v>
          </cell>
        </row>
        <row r="298">
          <cell r="I298">
            <v>44.48067869752844</v>
          </cell>
        </row>
        <row r="299">
          <cell r="I299">
            <v>45.897901137701055</v>
          </cell>
        </row>
        <row r="300">
          <cell r="I300">
            <v>46.63593566104354</v>
          </cell>
        </row>
        <row r="301">
          <cell r="I301">
            <v>48.028638681836</v>
          </cell>
        </row>
        <row r="302">
          <cell r="I302">
            <v>49.553746567281273</v>
          </cell>
        </row>
        <row r="303">
          <cell r="I303">
            <v>50.110337387210656</v>
          </cell>
        </row>
        <row r="304">
          <cell r="I304">
            <v>50.750294233032548</v>
          </cell>
        </row>
        <row r="305">
          <cell r="I305">
            <v>51.946841898783838</v>
          </cell>
        </row>
        <row r="306">
          <cell r="I306">
            <v>53.574931345625728</v>
          </cell>
        </row>
        <row r="307">
          <cell r="I307">
            <v>54.982346018046293</v>
          </cell>
        </row>
        <row r="308">
          <cell r="I308">
            <v>57.417124362495095</v>
          </cell>
        </row>
        <row r="309">
          <cell r="I309">
            <v>58.64799921537859</v>
          </cell>
        </row>
        <row r="310">
          <cell r="I310">
            <v>59.224205570812082</v>
          </cell>
        </row>
        <row r="311">
          <cell r="I311">
            <v>60.567869752844253</v>
          </cell>
        </row>
        <row r="312">
          <cell r="I312">
            <v>62.340623774029027</v>
          </cell>
        </row>
        <row r="313">
          <cell r="I313">
            <v>63.436641820321697</v>
          </cell>
        </row>
        <row r="314">
          <cell r="I314">
            <v>66.011180855237342</v>
          </cell>
        </row>
        <row r="315">
          <cell r="I315">
            <v>66.832581404472322</v>
          </cell>
        </row>
        <row r="316">
          <cell r="I316">
            <v>67.717732444095702</v>
          </cell>
        </row>
        <row r="317">
          <cell r="I317">
            <v>68.698509219301656</v>
          </cell>
        </row>
        <row r="318">
          <cell r="I318">
            <v>70.584052569635134</v>
          </cell>
        </row>
        <row r="319">
          <cell r="I319">
            <v>74.759709690074516</v>
          </cell>
        </row>
        <row r="320">
          <cell r="I320">
            <v>78.572479403687709</v>
          </cell>
        </row>
        <row r="321">
          <cell r="I321">
            <v>80.443311102393096</v>
          </cell>
        </row>
        <row r="322">
          <cell r="I322">
            <v>81.728128677912906</v>
          </cell>
        </row>
        <row r="323">
          <cell r="I323">
            <v>83.162514711651639</v>
          </cell>
        </row>
        <row r="324">
          <cell r="I324">
            <v>84.923009023146335</v>
          </cell>
        </row>
        <row r="325">
          <cell r="I325">
            <v>88.078658297371533</v>
          </cell>
        </row>
        <row r="326">
          <cell r="I326">
            <v>91.052863868183593</v>
          </cell>
        </row>
        <row r="327">
          <cell r="I327">
            <v>91.070027461749703</v>
          </cell>
        </row>
        <row r="328">
          <cell r="I328">
            <v>92.143978030600238</v>
          </cell>
        </row>
        <row r="329">
          <cell r="I329">
            <v>93.28658297371517</v>
          </cell>
        </row>
        <row r="330">
          <cell r="I330">
            <v>95.06914476265203</v>
          </cell>
        </row>
        <row r="331">
          <cell r="I331">
            <v>97.297959984307568</v>
          </cell>
        </row>
        <row r="332">
          <cell r="I332">
            <v>100</v>
          </cell>
        </row>
        <row r="333">
          <cell r="I333">
            <v>103.1906</v>
          </cell>
        </row>
        <row r="334">
          <cell r="I334">
            <v>103.7961</v>
          </cell>
        </row>
        <row r="335">
          <cell r="I335">
            <v>105.51139999999999</v>
          </cell>
        </row>
        <row r="336">
          <cell r="I336">
            <v>108.2881</v>
          </cell>
        </row>
        <row r="337">
          <cell r="I337">
            <v>109.0808</v>
          </cell>
        </row>
        <row r="338">
          <cell r="I338">
            <v>111.6195</v>
          </cell>
        </row>
        <row r="339">
          <cell r="I339">
            <v>115.60900000000001</v>
          </cell>
        </row>
        <row r="340">
          <cell r="I340">
            <v>116.39970000000002</v>
          </cell>
        </row>
        <row r="341">
          <cell r="I341">
            <v>119.53600000000002</v>
          </cell>
        </row>
        <row r="342">
          <cell r="I342">
            <v>121.03200000000005</v>
          </cell>
        </row>
        <row r="343">
          <cell r="I343">
            <v>121.87250000000004</v>
          </cell>
        </row>
        <row r="344">
          <cell r="I344">
            <v>122.75470000000004</v>
          </cell>
        </row>
        <row r="345">
          <cell r="I345">
            <v>127.00120000000004</v>
          </cell>
        </row>
        <row r="346">
          <cell r="I346">
            <v>128.25190000000003</v>
          </cell>
        </row>
        <row r="347">
          <cell r="I347">
            <v>129.81080000000003</v>
          </cell>
        </row>
        <row r="348">
          <cell r="I348">
            <v>132.30560000000003</v>
          </cell>
        </row>
        <row r="349">
          <cell r="I349">
            <v>135.63590000000002</v>
          </cell>
        </row>
        <row r="350">
          <cell r="I350">
            <v>140.18050000000005</v>
          </cell>
        </row>
        <row r="351">
          <cell r="I351">
            <v>147.28140000000005</v>
          </cell>
        </row>
        <row r="352">
          <cell r="I352">
            <v>152.14890000000005</v>
          </cell>
        </row>
        <row r="353">
          <cell r="I353">
            <v>162.48510000000002</v>
          </cell>
        </row>
        <row r="354">
          <cell r="I354">
            <v>166.94870000000003</v>
          </cell>
        </row>
        <row r="355">
          <cell r="I355">
            <v>171.63210000000004</v>
          </cell>
        </row>
        <row r="356">
          <cell r="I356">
            <v>176.08030000000002</v>
          </cell>
        </row>
        <row r="357">
          <cell r="I357">
            <v>182.25430000000006</v>
          </cell>
        </row>
        <row r="358">
          <cell r="I358">
            <v>186.27530000000007</v>
          </cell>
        </row>
        <row r="359">
          <cell r="I359">
            <v>189.9687000000001</v>
          </cell>
        </row>
        <row r="360">
          <cell r="I360">
            <v>195.99990000000008</v>
          </cell>
        </row>
        <row r="361">
          <cell r="I361">
            <v>200.69970000000009</v>
          </cell>
        </row>
        <row r="362">
          <cell r="I362">
            <v>208.13410000000013</v>
          </cell>
        </row>
        <row r="363">
          <cell r="I363">
            <v>216.18360000000018</v>
          </cell>
        </row>
        <row r="364">
          <cell r="I364">
            <v>225.19590000000017</v>
          </cell>
        </row>
        <row r="365">
          <cell r="I365">
            <v>242.23780000000014</v>
          </cell>
        </row>
        <row r="366">
          <cell r="I366">
            <v>247.06280000000018</v>
          </cell>
        </row>
        <row r="367">
          <cell r="I367">
            <v>255.34080000000014</v>
          </cell>
        </row>
        <row r="368">
          <cell r="I368">
            <v>261.4482000000001</v>
          </cell>
        </row>
        <row r="369">
          <cell r="I369">
            <v>274.5141000000001</v>
          </cell>
        </row>
        <row r="370">
          <cell r="I370">
            <v>280.57640000000015</v>
          </cell>
        </row>
        <row r="371">
          <cell r="I371">
            <v>287.58230000000015</v>
          </cell>
        </row>
        <row r="372">
          <cell r="I372">
            <v>294.21920000000011</v>
          </cell>
        </row>
        <row r="373">
          <cell r="I373">
            <v>301.43560000000019</v>
          </cell>
        </row>
        <row r="374">
          <cell r="I374">
            <v>314.00500000000022</v>
          </cell>
        </row>
        <row r="375">
          <cell r="I375">
            <v>324.33210000000025</v>
          </cell>
        </row>
        <row r="376">
          <cell r="I376">
            <v>335.04490000000027</v>
          </cell>
        </row>
        <row r="377">
          <cell r="I377">
            <v>341.3154000000003</v>
          </cell>
        </row>
        <row r="378">
          <cell r="I378">
            <v>350.10560000000021</v>
          </cell>
        </row>
        <row r="379">
          <cell r="I379">
            <v>367.92360000000019</v>
          </cell>
        </row>
        <row r="380">
          <cell r="I380">
            <v>387.06860000000017</v>
          </cell>
        </row>
        <row r="381">
          <cell r="I381">
            <v>405.70840000000015</v>
          </cell>
        </row>
        <row r="382">
          <cell r="I382">
            <v>415.02240000000018</v>
          </cell>
        </row>
        <row r="383">
          <cell r="I383">
            <v>437.18790000000024</v>
          </cell>
        </row>
        <row r="384">
          <cell r="I384">
            <v>443.67600000000016</v>
          </cell>
        </row>
        <row r="385">
          <cell r="I385">
            <v>457.46240000000017</v>
          </cell>
        </row>
        <row r="386">
          <cell r="I386">
            <v>467.71350000000018</v>
          </cell>
        </row>
        <row r="387">
          <cell r="I387">
            <v>482.18440000000015</v>
          </cell>
        </row>
        <row r="388">
          <cell r="I388">
            <v>500.01790000000011</v>
          </cell>
        </row>
        <row r="389">
          <cell r="I389">
            <v>518.85050000000012</v>
          </cell>
        </row>
        <row r="390">
          <cell r="I390">
            <v>539.57420000000013</v>
          </cell>
        </row>
        <row r="391">
          <cell r="I391">
            <v>547.47890000000007</v>
          </cell>
        </row>
        <row r="392">
          <cell r="I392">
            <v>569.12020000000018</v>
          </cell>
        </row>
        <row r="393">
          <cell r="I393">
            <v>593.07510000000025</v>
          </cell>
        </row>
        <row r="394">
          <cell r="I394">
            <v>606.66970000000026</v>
          </cell>
        </row>
        <row r="395">
          <cell r="I395">
            <v>626.87340000000006</v>
          </cell>
        </row>
        <row r="396">
          <cell r="I396">
            <v>659.64480000000026</v>
          </cell>
        </row>
        <row r="397">
          <cell r="I397">
            <v>693.91630000000021</v>
          </cell>
        </row>
      </sheetData>
      <sheetData sheetId="11" refreshError="1">
        <row r="2">
          <cell r="I2">
            <v>8.2412405770107902E-3</v>
          </cell>
        </row>
        <row r="3">
          <cell r="I3">
            <v>1.9477742276271814E-2</v>
          </cell>
        </row>
        <row r="4">
          <cell r="I4">
            <v>3.8968685590272424E-2</v>
          </cell>
        </row>
        <row r="5">
          <cell r="I5">
            <v>4.5961197496700655E-2</v>
          </cell>
        </row>
        <row r="6">
          <cell r="I6">
            <v>5.0021576730065957E-2</v>
          </cell>
        </row>
        <row r="7">
          <cell r="I7">
            <v>5.4575487253693752E-2</v>
          </cell>
        </row>
        <row r="8">
          <cell r="I8">
            <v>6.4515367897714518E-2</v>
          </cell>
        </row>
        <row r="9">
          <cell r="I9">
            <v>9.3700219977602861E-2</v>
          </cell>
        </row>
        <row r="10">
          <cell r="I10">
            <v>0.21119341927151969</v>
          </cell>
        </row>
        <row r="11">
          <cell r="I11">
            <v>0.48254615166419929</v>
          </cell>
        </row>
        <row r="12">
          <cell r="I12">
            <v>0.61250537110114367</v>
          </cell>
        </row>
        <row r="13">
          <cell r="I13">
            <v>0.73803624436444715</v>
          </cell>
        </row>
        <row r="14">
          <cell r="I14">
            <v>0.8634853116812764</v>
          </cell>
        </row>
        <row r="15">
          <cell r="I15">
            <v>1.0088490873432503</v>
          </cell>
        </row>
        <row r="16">
          <cell r="I16">
            <v>1.1396480376821774</v>
          </cell>
        </row>
        <row r="17">
          <cell r="I17">
            <v>1.2934406599520967</v>
          </cell>
        </row>
        <row r="18">
          <cell r="I18">
            <v>1.4338937348156857</v>
          </cell>
        </row>
        <row r="19">
          <cell r="I19">
            <v>1.5917628034415654</v>
          </cell>
        </row>
        <row r="20">
          <cell r="I20">
            <v>1.6740972176086266</v>
          </cell>
        </row>
        <row r="21">
          <cell r="I21">
            <v>1.7240320872805512</v>
          </cell>
        </row>
        <row r="22">
          <cell r="I22">
            <v>1.9507958695157079</v>
          </cell>
        </row>
        <row r="23">
          <cell r="I23">
            <v>2.9933773906356698</v>
          </cell>
        </row>
        <row r="24">
          <cell r="I24">
            <v>3.3378509586820564</v>
          </cell>
        </row>
        <row r="25">
          <cell r="I25">
            <v>3.3228567533586308</v>
          </cell>
        </row>
        <row r="26">
          <cell r="I26">
            <v>3.3254511461648941</v>
          </cell>
        </row>
        <row r="27">
          <cell r="I27">
            <v>3.3377827693023434</v>
          </cell>
        </row>
        <row r="28">
          <cell r="I28">
            <v>3.3658000806918706</v>
          </cell>
        </row>
        <row r="29">
          <cell r="I29">
            <v>3.3865211284521193</v>
          </cell>
        </row>
        <row r="30">
          <cell r="I30">
            <v>3.4008536837005185</v>
          </cell>
        </row>
        <row r="31">
          <cell r="I31">
            <v>3.3965716037463616</v>
          </cell>
        </row>
        <row r="32">
          <cell r="I32">
            <v>3.4039317949191199</v>
          </cell>
        </row>
        <row r="33">
          <cell r="I33">
            <v>3.4074851008775955</v>
          </cell>
        </row>
        <row r="34">
          <cell r="I34">
            <v>3.4448102625979291</v>
          </cell>
        </row>
        <row r="35">
          <cell r="I35">
            <v>3.7167388543022839</v>
          </cell>
        </row>
        <row r="36">
          <cell r="I36">
            <v>3.7710580879979347</v>
          </cell>
        </row>
        <row r="37">
          <cell r="I37">
            <v>3.8204261334509959</v>
          </cell>
        </row>
        <row r="38">
          <cell r="I38">
            <v>3.8520159290620422</v>
          </cell>
        </row>
        <row r="39">
          <cell r="I39">
            <v>3.9286778392042394</v>
          </cell>
        </row>
        <row r="40">
          <cell r="I40">
            <v>4.1626228154904084</v>
          </cell>
        </row>
        <row r="41">
          <cell r="I41">
            <v>4.3161512039139396</v>
          </cell>
        </row>
        <row r="42">
          <cell r="I42">
            <v>4.358882504894634</v>
          </cell>
        </row>
        <row r="43">
          <cell r="I43">
            <v>4.4420586317175266</v>
          </cell>
        </row>
        <row r="44">
          <cell r="I44">
            <v>4.4807358609824792</v>
          </cell>
        </row>
        <row r="45">
          <cell r="I45">
            <v>4.4822956930434117</v>
          </cell>
        </row>
        <row r="46">
          <cell r="I46">
            <v>4.5159311700458433</v>
          </cell>
        </row>
        <row r="47">
          <cell r="I47">
            <v>4.723285484621166</v>
          </cell>
        </row>
        <row r="48">
          <cell r="I48">
            <v>4.7456111137227834</v>
          </cell>
        </row>
        <row r="49">
          <cell r="I49">
            <v>4.7706163723553052</v>
          </cell>
        </row>
        <row r="50">
          <cell r="I50">
            <v>4.7826017212989003</v>
          </cell>
        </row>
        <row r="51">
          <cell r="I51">
            <v>4.8189328097181088</v>
          </cell>
        </row>
        <row r="52">
          <cell r="I52">
            <v>4.8284228535478357</v>
          </cell>
        </row>
        <row r="53">
          <cell r="I53">
            <v>4.8596322802751706</v>
          </cell>
        </row>
        <row r="54">
          <cell r="I54">
            <v>4.8705788066372024</v>
          </cell>
        </row>
        <row r="55">
          <cell r="I55">
            <v>4.8761266519522799</v>
          </cell>
        </row>
        <row r="56">
          <cell r="I56">
            <v>4.8763429401410558</v>
          </cell>
        </row>
        <row r="57">
          <cell r="I57">
            <v>4.879232465106389</v>
          </cell>
        </row>
        <row r="58">
          <cell r="I58">
            <v>4.8968508960897026</v>
          </cell>
        </row>
        <row r="59">
          <cell r="I59">
            <v>5.1585233789016183</v>
          </cell>
        </row>
        <row r="60">
          <cell r="I60">
            <v>5.1793914600118729</v>
          </cell>
        </row>
        <row r="61">
          <cell r="I61">
            <v>5.1974563183404943</v>
          </cell>
        </row>
        <row r="62">
          <cell r="I62">
            <v>5.2075952267365517</v>
          </cell>
        </row>
        <row r="63">
          <cell r="I63">
            <v>5.2142138584049329</v>
          </cell>
        </row>
        <row r="64">
          <cell r="I64">
            <v>5.2155669914086102</v>
          </cell>
        </row>
        <row r="65">
          <cell r="I65">
            <v>5.218481021932277</v>
          </cell>
        </row>
        <row r="66">
          <cell r="I66">
            <v>5.2201367453084302</v>
          </cell>
        </row>
        <row r="67">
          <cell r="I67">
            <v>5.2248130451140522</v>
          </cell>
        </row>
        <row r="68">
          <cell r="I68">
            <v>5.2269546178206596</v>
          </cell>
        </row>
        <row r="69">
          <cell r="I69">
            <v>5.2306826590646489</v>
          </cell>
        </row>
        <row r="70">
          <cell r="I70">
            <v>5.2403112125719185</v>
          </cell>
        </row>
        <row r="71">
          <cell r="I71">
            <v>5.376170027977353</v>
          </cell>
        </row>
        <row r="72">
          <cell r="I72">
            <v>5.3830699408370482</v>
          </cell>
        </row>
        <row r="73">
          <cell r="I73">
            <v>5.395177817572316</v>
          </cell>
        </row>
        <row r="74">
          <cell r="I74">
            <v>5.4010421042276224</v>
          </cell>
        </row>
        <row r="75">
          <cell r="I75">
            <v>5.4027180713258778</v>
          </cell>
        </row>
        <row r="76">
          <cell r="I76">
            <v>5.4029162467106682</v>
          </cell>
        </row>
        <row r="77">
          <cell r="I77">
            <v>5.3993277806032784</v>
          </cell>
        </row>
        <row r="78">
          <cell r="I78">
            <v>5.3991573071539962</v>
          </cell>
        </row>
        <row r="79">
          <cell r="I79">
            <v>5.3975271547952364</v>
          </cell>
        </row>
        <row r="80">
          <cell r="I80">
            <v>5.3976795154405321</v>
          </cell>
        </row>
        <row r="81">
          <cell r="I81">
            <v>5.399717738618512</v>
          </cell>
        </row>
        <row r="82">
          <cell r="I82">
            <v>5.3987609563844154</v>
          </cell>
        </row>
        <row r="83">
          <cell r="I83">
            <v>5.4479915576189937</v>
          </cell>
        </row>
        <row r="84">
          <cell r="I84">
            <v>5.4373199196939286</v>
          </cell>
        </row>
        <row r="85">
          <cell r="I85">
            <v>5.4581911971813577</v>
          </cell>
        </row>
        <row r="86">
          <cell r="I86">
            <v>5.4575902782726384</v>
          </cell>
        </row>
        <row r="87">
          <cell r="I87">
            <v>5.4594985154455413</v>
          </cell>
        </row>
        <row r="88">
          <cell r="I88">
            <v>5.4588816146509505</v>
          </cell>
        </row>
        <row r="89">
          <cell r="I89">
            <v>5.4551301333076845</v>
          </cell>
        </row>
        <row r="90">
          <cell r="I90">
            <v>5.4546709204536814</v>
          </cell>
        </row>
        <row r="91">
          <cell r="I91">
            <v>5.4534562971275449</v>
          </cell>
        </row>
        <row r="92">
          <cell r="I92">
            <v>5.4534030241746443</v>
          </cell>
        </row>
        <row r="93">
          <cell r="I93">
            <v>5.4530418335539776</v>
          </cell>
        </row>
        <row r="94">
          <cell r="I94">
            <v>5.4522331501289463</v>
          </cell>
        </row>
        <row r="95">
          <cell r="I95">
            <v>5.4594463079516977</v>
          </cell>
        </row>
        <row r="96">
          <cell r="I96">
            <v>5.4704855292517767</v>
          </cell>
        </row>
        <row r="97">
          <cell r="I97">
            <v>5.468065871731028</v>
          </cell>
        </row>
        <row r="98">
          <cell r="I98">
            <v>5.4681606975871917</v>
          </cell>
        </row>
        <row r="99">
          <cell r="I99">
            <v>5.4734198034975474</v>
          </cell>
        </row>
        <row r="100">
          <cell r="I100">
            <v>5.4720315103449551</v>
          </cell>
        </row>
        <row r="101">
          <cell r="I101">
            <v>5.4735785568971904</v>
          </cell>
        </row>
        <row r="102">
          <cell r="I102">
            <v>5.4728391283109294</v>
          </cell>
        </row>
        <row r="103">
          <cell r="I103">
            <v>5.4771329283147239</v>
          </cell>
        </row>
        <row r="104">
          <cell r="I104">
            <v>5.4740739953591664</v>
          </cell>
        </row>
        <row r="105">
          <cell r="I105">
            <v>5.4761111530780884</v>
          </cell>
        </row>
        <row r="106">
          <cell r="I106">
            <v>5.4727613497996943</v>
          </cell>
        </row>
        <row r="107">
          <cell r="I107">
            <v>5.4684228005154631</v>
          </cell>
        </row>
        <row r="108">
          <cell r="I108">
            <v>5.4747942456823839</v>
          </cell>
        </row>
        <row r="109">
          <cell r="I109">
            <v>5.4841234051943513</v>
          </cell>
        </row>
        <row r="110">
          <cell r="I110">
            <v>5.4881721496148037</v>
          </cell>
        </row>
        <row r="111">
          <cell r="I111">
            <v>5.5042541886364615</v>
          </cell>
        </row>
        <row r="112">
          <cell r="I112">
            <v>5.5049456715651122</v>
          </cell>
        </row>
        <row r="113">
          <cell r="I113">
            <v>5.5077861854137762</v>
          </cell>
        </row>
        <row r="114">
          <cell r="I114">
            <v>5.5068997234775088</v>
          </cell>
        </row>
        <row r="115">
          <cell r="I115">
            <v>5.5081473760344428</v>
          </cell>
        </row>
        <row r="116">
          <cell r="I116">
            <v>5.5109111768309305</v>
          </cell>
        </row>
        <row r="117">
          <cell r="I117">
            <v>5.5125008417454868</v>
          </cell>
        </row>
        <row r="118">
          <cell r="I118">
            <v>5.5110219845729631</v>
          </cell>
        </row>
        <row r="119">
          <cell r="I119">
            <v>5.5224042836897231</v>
          </cell>
        </row>
        <row r="120">
          <cell r="I120">
            <v>5.5287160631493952</v>
          </cell>
        </row>
        <row r="121">
          <cell r="I121">
            <v>5.5270848453315775</v>
          </cell>
        </row>
        <row r="122">
          <cell r="I122">
            <v>5.5256933558018115</v>
          </cell>
        </row>
        <row r="123">
          <cell r="I123">
            <v>5.5282398029504636</v>
          </cell>
        </row>
        <row r="124">
          <cell r="I124">
            <v>5.5274705415105787</v>
          </cell>
        </row>
        <row r="125">
          <cell r="I125">
            <v>5.5281034241910376</v>
          </cell>
        </row>
        <row r="126">
          <cell r="I126">
            <v>5.5283729853327159</v>
          </cell>
        </row>
        <row r="127">
          <cell r="I127">
            <v>5.5286681174917849</v>
          </cell>
        </row>
        <row r="128">
          <cell r="I128">
            <v>5.5320498845419213</v>
          </cell>
        </row>
        <row r="129">
          <cell r="I129">
            <v>5.5308278030023788</v>
          </cell>
        </row>
        <row r="130">
          <cell r="I130">
            <v>5.5312188264766702</v>
          </cell>
        </row>
        <row r="131">
          <cell r="I131">
            <v>5.4792212280684307</v>
          </cell>
        </row>
        <row r="132">
          <cell r="I132">
            <v>5.477332169158573</v>
          </cell>
        </row>
        <row r="133">
          <cell r="I133">
            <v>5.4757350460306098</v>
          </cell>
        </row>
        <row r="134">
          <cell r="I134">
            <v>5.4736211752595114</v>
          </cell>
        </row>
        <row r="135">
          <cell r="I135">
            <v>5.4748123584863713</v>
          </cell>
        </row>
        <row r="136">
          <cell r="I136">
            <v>5.4736403535225557</v>
          </cell>
        </row>
        <row r="137">
          <cell r="I137">
            <v>5.4732621155569605</v>
          </cell>
        </row>
        <row r="138">
          <cell r="I138">
            <v>5.4737341139196607</v>
          </cell>
        </row>
        <row r="139">
          <cell r="I139">
            <v>5.475087246923338</v>
          </cell>
        </row>
        <row r="140">
          <cell r="I140">
            <v>5.478910114023491</v>
          </cell>
        </row>
        <row r="141">
          <cell r="I141">
            <v>5.4700071381347293</v>
          </cell>
        </row>
        <row r="142">
          <cell r="I142">
            <v>5.4900974341326343</v>
          </cell>
        </row>
        <row r="143">
          <cell r="I143">
            <v>5.4129411509875194</v>
          </cell>
        </row>
        <row r="144">
          <cell r="I144">
            <v>5.4214019613672049</v>
          </cell>
        </row>
        <row r="145">
          <cell r="I145">
            <v>5.4045581191190672</v>
          </cell>
        </row>
        <row r="146">
          <cell r="I146">
            <v>5.4017570272555497</v>
          </cell>
        </row>
        <row r="147">
          <cell r="I147">
            <v>5.4049843027422728</v>
          </cell>
        </row>
        <row r="148">
          <cell r="I148">
            <v>5.4019445480497597</v>
          </cell>
        </row>
        <row r="149">
          <cell r="I149">
            <v>5.3790776657466717</v>
          </cell>
        </row>
        <row r="150">
          <cell r="I150">
            <v>5.3761252786969163</v>
          </cell>
        </row>
        <row r="151">
          <cell r="I151">
            <v>5.3721724255916854</v>
          </cell>
        </row>
        <row r="152">
          <cell r="I152">
            <v>5.3732474737812206</v>
          </cell>
        </row>
        <row r="153">
          <cell r="I153">
            <v>5.3769893659929648</v>
          </cell>
        </row>
        <row r="154">
          <cell r="I154">
            <v>5.4422274241151394</v>
          </cell>
        </row>
        <row r="155">
          <cell r="I155">
            <v>5.4696725839905129</v>
          </cell>
        </row>
        <row r="156">
          <cell r="I156">
            <v>5.5511588927473952</v>
          </cell>
        </row>
        <row r="157">
          <cell r="I157">
            <v>5.6122736243150566</v>
          </cell>
        </row>
        <row r="158">
          <cell r="I158">
            <v>5.6575769434617964</v>
          </cell>
        </row>
        <row r="159">
          <cell r="I159">
            <v>5.6935255320791764</v>
          </cell>
        </row>
        <row r="160">
          <cell r="I160">
            <v>5.7125439762647199</v>
          </cell>
        </row>
        <row r="161">
          <cell r="I161">
            <v>5.729484775287137</v>
          </cell>
        </row>
        <row r="162">
          <cell r="I162">
            <v>5.7389140879505574</v>
          </cell>
        </row>
        <row r="163">
          <cell r="I163">
            <v>5.7444012020993274</v>
          </cell>
        </row>
        <row r="164">
          <cell r="I164">
            <v>5.7360906214468201</v>
          </cell>
        </row>
        <row r="165">
          <cell r="I165">
            <v>5.7449445862189137</v>
          </cell>
        </row>
        <row r="166">
          <cell r="I166">
            <v>5.7186703658482978</v>
          </cell>
        </row>
        <row r="167">
          <cell r="I167">
            <v>5.7678732651473679</v>
          </cell>
        </row>
        <row r="168">
          <cell r="I168">
            <v>5.7629188805276037</v>
          </cell>
        </row>
        <row r="169">
          <cell r="I169">
            <v>5.7722309926946433</v>
          </cell>
        </row>
        <row r="170">
          <cell r="I170">
            <v>5.779593314785517</v>
          </cell>
        </row>
        <row r="171">
          <cell r="I171">
            <v>5.7972905897391245</v>
          </cell>
        </row>
        <row r="172">
          <cell r="I172">
            <v>5.8198250488161118</v>
          </cell>
        </row>
        <row r="173">
          <cell r="I173">
            <v>5.824822051798197</v>
          </cell>
        </row>
        <row r="174">
          <cell r="I174">
            <v>5.8572226617523908</v>
          </cell>
        </row>
        <row r="175">
          <cell r="I175">
            <v>5.866811793274513</v>
          </cell>
        </row>
        <row r="176">
          <cell r="I176">
            <v>5.8592576885531971</v>
          </cell>
        </row>
        <row r="177">
          <cell r="I177">
            <v>5.8600248190749671</v>
          </cell>
        </row>
        <row r="178">
          <cell r="I178">
            <v>5.8382681451103275</v>
          </cell>
        </row>
        <row r="179">
          <cell r="I179">
            <v>5.9542646727562722</v>
          </cell>
        </row>
        <row r="180">
          <cell r="I180">
            <v>6.0048952871930794</v>
          </cell>
        </row>
        <row r="181">
          <cell r="I181">
            <v>6.0573052182567704</v>
          </cell>
        </row>
        <row r="182">
          <cell r="I182">
            <v>6.0627177502714797</v>
          </cell>
        </row>
        <row r="183">
          <cell r="I183">
            <v>6.0871487264717317</v>
          </cell>
        </row>
        <row r="184">
          <cell r="I184">
            <v>6.1255372163319635</v>
          </cell>
        </row>
        <row r="185">
          <cell r="I185">
            <v>6.2206400918502593</v>
          </cell>
        </row>
        <row r="186">
          <cell r="I186">
            <v>6.2614152100004414</v>
          </cell>
        </row>
        <row r="187">
          <cell r="I187">
            <v>6.2808065648562899</v>
          </cell>
        </row>
        <row r="188">
          <cell r="I188">
            <v>6.2847807271426799</v>
          </cell>
        </row>
        <row r="189">
          <cell r="I189">
            <v>6.2807426373128088</v>
          </cell>
        </row>
        <row r="190">
          <cell r="I190">
            <v>6.2896392204472225</v>
          </cell>
        </row>
        <row r="191">
          <cell r="I191">
            <v>6.6644996808281576</v>
          </cell>
        </row>
        <row r="192">
          <cell r="I192">
            <v>6.7723561012708782</v>
          </cell>
        </row>
        <row r="193">
          <cell r="I193">
            <v>6.9317274671685567</v>
          </cell>
        </row>
        <row r="194">
          <cell r="I194">
            <v>6.988804108906348</v>
          </cell>
        </row>
        <row r="195">
          <cell r="I195">
            <v>7.0206506801503741</v>
          </cell>
        </row>
        <row r="196">
          <cell r="I196">
            <v>7.0583040032605764</v>
          </cell>
        </row>
        <row r="197">
          <cell r="I197">
            <v>7.0955631065193119</v>
          </cell>
        </row>
        <row r="198">
          <cell r="I198">
            <v>7.2136266247378042</v>
          </cell>
        </row>
        <row r="199">
          <cell r="I199">
            <v>7.2875588287733688</v>
          </cell>
        </row>
        <row r="200">
          <cell r="I200">
            <v>7.2727489478669787</v>
          </cell>
        </row>
        <row r="201">
          <cell r="I201">
            <v>7.2791203930339012</v>
          </cell>
        </row>
        <row r="202">
          <cell r="I202">
            <v>7.3037644610457555</v>
          </cell>
        </row>
        <row r="203">
          <cell r="I203">
            <v>8.0005107574431893</v>
          </cell>
        </row>
        <row r="204">
          <cell r="I204">
            <v>8.0540287659272138</v>
          </cell>
        </row>
        <row r="205">
          <cell r="I205">
            <v>8.1559505794167979</v>
          </cell>
        </row>
        <row r="206">
          <cell r="I206">
            <v>8.1721881754609242</v>
          </cell>
        </row>
        <row r="207">
          <cell r="I207">
            <v>8.4977818089993118</v>
          </cell>
        </row>
        <row r="208">
          <cell r="I208">
            <v>8.7439880881251018</v>
          </cell>
        </row>
        <row r="209">
          <cell r="I209">
            <v>8.8029612469861558</v>
          </cell>
        </row>
        <row r="210">
          <cell r="I210">
            <v>8.7732669030393158</v>
          </cell>
        </row>
        <row r="211">
          <cell r="I211">
            <v>8.7623885660569965</v>
          </cell>
        </row>
        <row r="212">
          <cell r="I212">
            <v>8.7197808583270309</v>
          </cell>
        </row>
        <row r="213">
          <cell r="I213">
            <v>8.7560719873119019</v>
          </cell>
        </row>
        <row r="214">
          <cell r="I214">
            <v>9.3162517349986924</v>
          </cell>
        </row>
        <row r="215">
          <cell r="I215">
            <v>9.4360058344442788</v>
          </cell>
        </row>
        <row r="216">
          <cell r="I216">
            <v>9.6143550416117947</v>
          </cell>
        </row>
        <row r="217">
          <cell r="I217">
            <v>9.7589427461929255</v>
          </cell>
        </row>
        <row r="218">
          <cell r="I218">
            <v>9.8962568072141508</v>
          </cell>
        </row>
        <row r="219">
          <cell r="I219">
            <v>10.072465607716314</v>
          </cell>
        </row>
        <row r="220">
          <cell r="I220">
            <v>10.124031419955184</v>
          </cell>
        </row>
        <row r="221">
          <cell r="I221">
            <v>10.203005363919585</v>
          </cell>
        </row>
        <row r="222">
          <cell r="I222">
            <v>10.246932612963306</v>
          </cell>
        </row>
        <row r="223">
          <cell r="I223">
            <v>10.263066872265082</v>
          </cell>
        </row>
        <row r="224">
          <cell r="I224">
            <v>10.319775190744869</v>
          </cell>
        </row>
        <row r="225">
          <cell r="I225">
            <v>10.407644817030191</v>
          </cell>
        </row>
        <row r="226">
          <cell r="I226">
            <v>11.719861260233921</v>
          </cell>
        </row>
        <row r="227">
          <cell r="I227">
            <v>11.746338408412509</v>
          </cell>
        </row>
        <row r="228">
          <cell r="I228">
            <v>13.351519835858705</v>
          </cell>
        </row>
        <row r="229">
          <cell r="I229">
            <v>13.551199032207501</v>
          </cell>
        </row>
        <row r="230">
          <cell r="I230">
            <v>13.590547819459664</v>
          </cell>
        </row>
        <row r="231">
          <cell r="I231">
            <v>14.053670926373456</v>
          </cell>
        </row>
        <row r="232">
          <cell r="I232">
            <v>14.292048050334968</v>
          </cell>
        </row>
        <row r="233">
          <cell r="I233">
            <v>14.365481645728567</v>
          </cell>
        </row>
        <row r="234">
          <cell r="I234">
            <v>14.44690089329575</v>
          </cell>
        </row>
        <row r="235">
          <cell r="I235">
            <v>14.730821147039014</v>
          </cell>
        </row>
        <row r="236">
          <cell r="I236">
            <v>15.074425493018415</v>
          </cell>
        </row>
        <row r="237">
          <cell r="I237">
            <v>16.252224704040984</v>
          </cell>
        </row>
        <row r="238">
          <cell r="I238">
            <v>16.558721995913469</v>
          </cell>
        </row>
        <row r="239">
          <cell r="I239">
            <v>16.687640496305331</v>
          </cell>
        </row>
        <row r="240">
          <cell r="I240">
            <v>17.080203273437622</v>
          </cell>
        </row>
        <row r="241">
          <cell r="I241">
            <v>17.102548287307592</v>
          </cell>
        </row>
        <row r="242">
          <cell r="I242">
            <v>17.154011006667517</v>
          </cell>
        </row>
        <row r="243">
          <cell r="I243">
            <v>17.359861884107207</v>
          </cell>
        </row>
        <row r="244">
          <cell r="I244">
            <v>17.359861884107207</v>
          </cell>
        </row>
        <row r="245">
          <cell r="I245">
            <v>17.398775182785293</v>
          </cell>
        </row>
        <row r="246">
          <cell r="I246">
            <v>17.398775182785293</v>
          </cell>
        </row>
        <row r="247">
          <cell r="I247">
            <v>17.473551402184693</v>
          </cell>
        </row>
        <row r="248">
          <cell r="I248">
            <v>18.138766958665851</v>
          </cell>
        </row>
        <row r="249">
          <cell r="I249">
            <v>19.661953796766447</v>
          </cell>
        </row>
        <row r="250">
          <cell r="I250">
            <v>21.013207509959265</v>
          </cell>
        </row>
        <row r="251">
          <cell r="I251">
            <v>21.066138723967313</v>
          </cell>
        </row>
        <row r="252">
          <cell r="I252">
            <v>21.109003447063067</v>
          </cell>
        </row>
        <row r="253">
          <cell r="I253">
            <v>21.12096244015353</v>
          </cell>
        </row>
        <row r="254">
          <cell r="I254">
            <v>21.12096244015353</v>
          </cell>
        </row>
        <row r="255">
          <cell r="I255">
            <v>21.16668695242236</v>
          </cell>
        </row>
        <row r="256">
          <cell r="I256">
            <v>21.137825335159878</v>
          </cell>
        </row>
        <row r="257">
          <cell r="I257">
            <v>21.15661028391369</v>
          </cell>
        </row>
        <row r="258">
          <cell r="I258">
            <v>21.16592050806501</v>
          </cell>
        </row>
        <row r="259">
          <cell r="I259">
            <v>21.214212655414659</v>
          </cell>
        </row>
        <row r="260">
          <cell r="I260">
            <v>22.276921127015473</v>
          </cell>
        </row>
        <row r="261">
          <cell r="I261">
            <v>24.840844917966706</v>
          </cell>
        </row>
        <row r="262">
          <cell r="I262">
            <v>25.978884942563607</v>
          </cell>
        </row>
        <row r="263">
          <cell r="I263">
            <v>26.546988950210249</v>
          </cell>
        </row>
        <row r="264">
          <cell r="I264">
            <v>27.254435925495603</v>
          </cell>
        </row>
        <row r="265">
          <cell r="I265">
            <v>27.285682753643048</v>
          </cell>
        </row>
        <row r="266">
          <cell r="I266">
            <v>27.290028873844495</v>
          </cell>
        </row>
        <row r="267">
          <cell r="I267">
            <v>27.289159649804201</v>
          </cell>
        </row>
        <row r="268">
          <cell r="I268">
            <v>27.379301317450661</v>
          </cell>
        </row>
        <row r="269">
          <cell r="I269">
            <v>27.591283837299919</v>
          </cell>
        </row>
        <row r="270">
          <cell r="I270">
            <v>27.619448238171902</v>
          </cell>
        </row>
        <row r="271">
          <cell r="I271">
            <v>27.681726591792078</v>
          </cell>
        </row>
        <row r="272">
          <cell r="I272">
            <v>27.681726591792078</v>
          </cell>
        </row>
        <row r="273">
          <cell r="I273">
            <v>28.333297398699809</v>
          </cell>
        </row>
        <row r="274">
          <cell r="I274">
            <v>28.370329104100168</v>
          </cell>
        </row>
        <row r="275">
          <cell r="I275">
            <v>28.377631741029841</v>
          </cell>
        </row>
        <row r="276">
          <cell r="I276">
            <v>30.308178339922225</v>
          </cell>
        </row>
        <row r="277">
          <cell r="I277">
            <v>30.385511417361233</v>
          </cell>
        </row>
        <row r="278">
          <cell r="I278">
            <v>31.573395363933908</v>
          </cell>
        </row>
        <row r="279">
          <cell r="I279">
            <v>31.930431960185029</v>
          </cell>
        </row>
        <row r="280">
          <cell r="I280">
            <v>32.141408130697044</v>
          </cell>
        </row>
        <row r="281">
          <cell r="I281">
            <v>32.222552811663206</v>
          </cell>
        </row>
        <row r="282">
          <cell r="I282">
            <v>32.171161180384644</v>
          </cell>
        </row>
        <row r="283">
          <cell r="I283">
            <v>32.217143166265465</v>
          </cell>
        </row>
        <row r="284">
          <cell r="I284">
            <v>32.506559195044787</v>
          </cell>
        </row>
        <row r="285">
          <cell r="I285">
            <v>33.423494089962432</v>
          </cell>
        </row>
        <row r="286">
          <cell r="I286">
            <v>34.462146006329306</v>
          </cell>
        </row>
        <row r="287">
          <cell r="I287">
            <v>36.055286575964971</v>
          </cell>
        </row>
        <row r="288">
          <cell r="I288">
            <v>36.341997782045418</v>
          </cell>
        </row>
        <row r="289">
          <cell r="I289">
            <v>36.912715371507417</v>
          </cell>
        </row>
        <row r="290">
          <cell r="I290">
            <v>39.138784452679147</v>
          </cell>
        </row>
        <row r="291">
          <cell r="I291">
            <v>40.477671688620831</v>
          </cell>
        </row>
        <row r="292">
          <cell r="I292">
            <v>40.218008709529109</v>
          </cell>
        </row>
        <row r="293">
          <cell r="I293">
            <v>40.610208000865555</v>
          </cell>
        </row>
        <row r="294">
          <cell r="I294">
            <v>40.92396743393472</v>
          </cell>
        </row>
        <row r="295">
          <cell r="I295">
            <v>40.910443320440358</v>
          </cell>
        </row>
        <row r="296">
          <cell r="I296">
            <v>41.110600200156902</v>
          </cell>
        </row>
        <row r="297">
          <cell r="I297">
            <v>41.819263747261388</v>
          </cell>
        </row>
        <row r="298">
          <cell r="I298">
            <v>46.92596900273189</v>
          </cell>
        </row>
        <row r="299">
          <cell r="I299">
            <v>47.334397230261573</v>
          </cell>
        </row>
        <row r="300">
          <cell r="I300">
            <v>50.244786454247922</v>
          </cell>
        </row>
        <row r="301">
          <cell r="I301">
            <v>50.60182305049905</v>
          </cell>
        </row>
        <row r="302">
          <cell r="I302">
            <v>51.702685888939989</v>
          </cell>
        </row>
        <row r="303">
          <cell r="I303">
            <v>54.155960076816982</v>
          </cell>
        </row>
        <row r="304">
          <cell r="I304">
            <v>54.523815963863584</v>
          </cell>
        </row>
        <row r="305">
          <cell r="I305">
            <v>55.089123907927842</v>
          </cell>
        </row>
        <row r="306">
          <cell r="I306">
            <v>55.968191285061266</v>
          </cell>
        </row>
        <row r="307">
          <cell r="I307">
            <v>56.441535257363881</v>
          </cell>
        </row>
        <row r="308">
          <cell r="I308">
            <v>57.079873414297701</v>
          </cell>
        </row>
        <row r="309">
          <cell r="I309">
            <v>58.080657812880368</v>
          </cell>
        </row>
        <row r="310">
          <cell r="I310">
            <v>62.773525195423453</v>
          </cell>
        </row>
        <row r="311">
          <cell r="I311">
            <v>65.581131156852663</v>
          </cell>
        </row>
        <row r="312">
          <cell r="I312">
            <v>67.585404776716899</v>
          </cell>
        </row>
        <row r="313">
          <cell r="I313">
            <v>68.591598820697314</v>
          </cell>
        </row>
        <row r="314">
          <cell r="I314">
            <v>69.660003786751815</v>
          </cell>
        </row>
        <row r="315">
          <cell r="I315">
            <v>74.571961807903506</v>
          </cell>
        </row>
        <row r="316">
          <cell r="I316">
            <v>75.06153471639935</v>
          </cell>
        </row>
        <row r="317">
          <cell r="I317">
            <v>75.432095426144812</v>
          </cell>
        </row>
        <row r="318">
          <cell r="I318">
            <v>75.491601525520025</v>
          </cell>
        </row>
        <row r="319">
          <cell r="I319">
            <v>75.491601525520025</v>
          </cell>
        </row>
        <row r="320">
          <cell r="I320">
            <v>75.629547483162497</v>
          </cell>
        </row>
        <row r="321">
          <cell r="I321">
            <v>75.924373157339545</v>
          </cell>
        </row>
        <row r="322">
          <cell r="I322">
            <v>83.535744231965609</v>
          </cell>
        </row>
        <row r="323">
          <cell r="I323">
            <v>88.839901544453767</v>
          </cell>
        </row>
        <row r="324">
          <cell r="I324">
            <v>95.49106056098023</v>
          </cell>
        </row>
        <row r="325">
          <cell r="I325">
            <v>95.926537015498624</v>
          </cell>
        </row>
        <row r="326">
          <cell r="I326">
            <v>97.262719428741448</v>
          </cell>
        </row>
        <row r="327">
          <cell r="I327">
            <v>98.344648508290263</v>
          </cell>
        </row>
        <row r="328">
          <cell r="I328">
            <v>99.129047090963184</v>
          </cell>
        </row>
        <row r="329">
          <cell r="I329">
            <v>99.680830921533087</v>
          </cell>
        </row>
        <row r="330">
          <cell r="I330">
            <v>99.975656595710149</v>
          </cell>
        </row>
        <row r="331">
          <cell r="I331">
            <v>100</v>
          </cell>
        </row>
        <row r="332">
          <cell r="I332">
            <v>100</v>
          </cell>
        </row>
        <row r="333">
          <cell r="I333">
            <v>100.79519999999999</v>
          </cell>
        </row>
        <row r="334">
          <cell r="I334">
            <v>103.9808</v>
          </cell>
        </row>
        <row r="335">
          <cell r="I335">
            <v>115.34090000000002</v>
          </cell>
        </row>
        <row r="336">
          <cell r="I336">
            <v>118.67829999999999</v>
          </cell>
        </row>
        <row r="337">
          <cell r="I337">
            <v>120.68999999999998</v>
          </cell>
        </row>
        <row r="338">
          <cell r="I338">
            <v>121.87569999999998</v>
          </cell>
        </row>
        <row r="339">
          <cell r="I339">
            <v>122.88680000000001</v>
          </cell>
        </row>
        <row r="340">
          <cell r="I340">
            <v>125.31849999999997</v>
          </cell>
        </row>
        <row r="341">
          <cell r="I341">
            <v>129.97909999999996</v>
          </cell>
        </row>
        <row r="342">
          <cell r="I342">
            <v>131.02529999999996</v>
          </cell>
        </row>
        <row r="343">
          <cell r="I343">
            <v>131.48319999999998</v>
          </cell>
        </row>
        <row r="344">
          <cell r="I344">
            <v>131.47159999999997</v>
          </cell>
        </row>
        <row r="345">
          <cell r="I345">
            <v>132.30789999999993</v>
          </cell>
        </row>
        <row r="346">
          <cell r="I346">
            <v>134.83239999999995</v>
          </cell>
        </row>
        <row r="347">
          <cell r="I347">
            <v>153.43569999999994</v>
          </cell>
        </row>
        <row r="348">
          <cell r="I348">
            <v>154.69259999999997</v>
          </cell>
        </row>
        <row r="349">
          <cell r="I349">
            <v>156.07459999999995</v>
          </cell>
        </row>
        <row r="350">
          <cell r="I350">
            <v>157.97889999999995</v>
          </cell>
        </row>
        <row r="351">
          <cell r="I351">
            <v>160.78259999999995</v>
          </cell>
        </row>
        <row r="352">
          <cell r="I352">
            <v>163.86229999999992</v>
          </cell>
        </row>
        <row r="353">
          <cell r="I353">
            <v>166.53459999999993</v>
          </cell>
        </row>
        <row r="354">
          <cell r="I354">
            <v>170.00089999999992</v>
          </cell>
        </row>
        <row r="355">
          <cell r="I355">
            <v>171.96639999999991</v>
          </cell>
        </row>
        <row r="356">
          <cell r="I356">
            <v>173.72369999999992</v>
          </cell>
        </row>
        <row r="357">
          <cell r="I357">
            <v>174.71959999999996</v>
          </cell>
        </row>
        <row r="358">
          <cell r="I358">
            <v>177.64599999999993</v>
          </cell>
        </row>
        <row r="359">
          <cell r="I359">
            <v>209.46159999999995</v>
          </cell>
        </row>
        <row r="360">
          <cell r="I360">
            <v>212.69839999999994</v>
          </cell>
        </row>
        <row r="361">
          <cell r="I361">
            <v>219.68629999999987</v>
          </cell>
        </row>
        <row r="362">
          <cell r="I362">
            <v>223.53809999999984</v>
          </cell>
        </row>
        <row r="363">
          <cell r="I363">
            <v>228.21299999999985</v>
          </cell>
        </row>
        <row r="364">
          <cell r="I364">
            <v>233.94849999999988</v>
          </cell>
        </row>
        <row r="365">
          <cell r="I365">
            <v>236.31919999999985</v>
          </cell>
        </row>
        <row r="366">
          <cell r="I366">
            <v>240.0650999999998</v>
          </cell>
        </row>
        <row r="367">
          <cell r="I367">
            <v>250.64009999999985</v>
          </cell>
        </row>
        <row r="368">
          <cell r="I368">
            <v>255.56379999999987</v>
          </cell>
        </row>
        <row r="369">
          <cell r="I369">
            <v>256.92159999999984</v>
          </cell>
        </row>
        <row r="370">
          <cell r="I370">
            <v>260.61579999999987</v>
          </cell>
        </row>
        <row r="371">
          <cell r="I371">
            <v>306.09749999999985</v>
          </cell>
        </row>
        <row r="372">
          <cell r="I372">
            <v>301.6001999999998</v>
          </cell>
        </row>
        <row r="373">
          <cell r="I373">
            <v>300.34239999999983</v>
          </cell>
        </row>
        <row r="374">
          <cell r="I374">
            <v>301.4520999999998</v>
          </cell>
        </row>
        <row r="375">
          <cell r="I375">
            <v>301.77239999999983</v>
          </cell>
        </row>
        <row r="376">
          <cell r="I376">
            <v>304.08239999999984</v>
          </cell>
        </row>
        <row r="377">
          <cell r="I377">
            <v>304.98129999999986</v>
          </cell>
        </row>
        <row r="378">
          <cell r="I378">
            <v>305.3870999999998</v>
          </cell>
        </row>
        <row r="379">
          <cell r="I379">
            <v>306.74599999999987</v>
          </cell>
        </row>
        <row r="380">
          <cell r="I380">
            <v>306.89769999999987</v>
          </cell>
        </row>
        <row r="381">
          <cell r="I381">
            <v>308.67549999999983</v>
          </cell>
        </row>
        <row r="382">
          <cell r="I382">
            <v>309.00999999999982</v>
          </cell>
        </row>
        <row r="383">
          <cell r="I383">
            <v>397.04819999999978</v>
          </cell>
        </row>
        <row r="384">
          <cell r="I384">
            <v>406.88279999999975</v>
          </cell>
        </row>
        <row r="385">
          <cell r="I385">
            <v>416.15349999999972</v>
          </cell>
        </row>
        <row r="386">
          <cell r="I386">
            <v>420.93049999999971</v>
          </cell>
        </row>
        <row r="387">
          <cell r="I387">
            <v>431.61349999999976</v>
          </cell>
        </row>
        <row r="388">
          <cell r="I388">
            <v>449.89999999999981</v>
          </cell>
        </row>
        <row r="389">
          <cell r="I389">
            <v>463.9287999999998</v>
          </cell>
        </row>
        <row r="390">
          <cell r="I390">
            <v>470.38929999999971</v>
          </cell>
        </row>
        <row r="391">
          <cell r="I391">
            <v>474.36619999999976</v>
          </cell>
        </row>
        <row r="392">
          <cell r="I392">
            <v>479.11639999999983</v>
          </cell>
        </row>
        <row r="393">
          <cell r="I393">
            <v>482.77129999999983</v>
          </cell>
        </row>
        <row r="394">
          <cell r="I394">
            <v>495.55529999999982</v>
          </cell>
        </row>
        <row r="395">
          <cell r="I395">
            <v>612.68209999999988</v>
          </cell>
        </row>
        <row r="396">
          <cell r="I396">
            <v>635.50029999999992</v>
          </cell>
        </row>
        <row r="397">
          <cell r="I397">
            <v>656.14109999999994</v>
          </cell>
        </row>
      </sheetData>
      <sheetData sheetId="12" refreshError="1">
        <row r="2">
          <cell r="I2">
            <v>3.217331945490882E-9</v>
          </cell>
        </row>
        <row r="3">
          <cell r="I3">
            <v>3.2909091833295499E-9</v>
          </cell>
        </row>
        <row r="4">
          <cell r="I4">
            <v>3.4497691286630406E-9</v>
          </cell>
        </row>
        <row r="5">
          <cell r="I5">
            <v>3.8460828870213254E-9</v>
          </cell>
        </row>
        <row r="6">
          <cell r="I6">
            <v>4.1102920592601833E-9</v>
          </cell>
        </row>
        <row r="7">
          <cell r="I7">
            <v>4.78419266946435E-9</v>
          </cell>
        </row>
        <row r="8">
          <cell r="I8">
            <v>5.2373615661525182E-9</v>
          </cell>
        </row>
        <row r="9">
          <cell r="I9">
            <v>6.0333335027708646E-9</v>
          </cell>
        </row>
        <row r="10">
          <cell r="I10">
            <v>6.3635949680693939E-9</v>
          </cell>
        </row>
        <row r="11">
          <cell r="I11">
            <v>7.1629113245894831E-9</v>
          </cell>
        </row>
        <row r="12">
          <cell r="I12">
            <v>7.948013896527134E-9</v>
          </cell>
        </row>
        <row r="13">
          <cell r="I13">
            <v>8.8944847287245275E-9</v>
          </cell>
        </row>
        <row r="14">
          <cell r="I14">
            <v>9.8543332405289669E-9</v>
          </cell>
        </row>
        <row r="15">
          <cell r="I15">
            <v>1.0789098603070254E-8</v>
          </cell>
        </row>
        <row r="16">
          <cell r="I16">
            <v>1.1809146673106324E-8</v>
          </cell>
        </row>
        <row r="17">
          <cell r="I17">
            <v>1.3073337395970753E-8</v>
          </cell>
        </row>
        <row r="18">
          <cell r="I18">
            <v>1.4101746515761208E-8</v>
          </cell>
        </row>
        <row r="19">
          <cell r="I19">
            <v>1.5003067679284905E-8</v>
          </cell>
        </row>
        <row r="20">
          <cell r="I20">
            <v>1.6250536302640507E-8</v>
          </cell>
        </row>
        <row r="21">
          <cell r="I21">
            <v>1.7270584372676636E-8</v>
          </cell>
        </row>
        <row r="22">
          <cell r="I22">
            <v>1.8890955815078241E-8</v>
          </cell>
        </row>
        <row r="23">
          <cell r="I23">
            <v>2.1285560464736731E-8</v>
          </cell>
        </row>
        <row r="24">
          <cell r="I24">
            <v>2.260493411598013E-8</v>
          </cell>
        </row>
        <row r="25">
          <cell r="I25">
            <v>2.4088184342409654E-8</v>
          </cell>
        </row>
        <row r="26">
          <cell r="I26">
            <v>2.6219415924804741E-8</v>
          </cell>
        </row>
        <row r="27">
          <cell r="I27">
            <v>2.7854001151788783E-8</v>
          </cell>
        </row>
        <row r="28">
          <cell r="I28">
            <v>2.9680054418148497E-8</v>
          </cell>
        </row>
        <row r="29">
          <cell r="I29">
            <v>3.2765281777519921E-8</v>
          </cell>
        </row>
        <row r="30">
          <cell r="I30">
            <v>3.533881289192246E-8</v>
          </cell>
        </row>
        <row r="31">
          <cell r="I31">
            <v>3.7651479253987899E-8</v>
          </cell>
        </row>
        <row r="32">
          <cell r="I32">
            <v>4.0925666337808649E-8</v>
          </cell>
        </row>
        <row r="33">
          <cell r="I33">
            <v>4.3683140546807876E-8</v>
          </cell>
        </row>
        <row r="34">
          <cell r="I34">
            <v>4.6097811715876906E-8</v>
          </cell>
        </row>
        <row r="35">
          <cell r="I35">
            <v>5.0835182506716639E-8</v>
          </cell>
        </row>
        <row r="36">
          <cell r="I36">
            <v>5.3709711412277352E-8</v>
          </cell>
        </row>
        <row r="37">
          <cell r="I37">
            <v>5.6609323467101038E-8</v>
          </cell>
        </row>
        <row r="38">
          <cell r="I38">
            <v>6.0167786242571407E-8</v>
          </cell>
        </row>
        <row r="39">
          <cell r="I39">
            <v>6.2836633324174187E-8</v>
          </cell>
        </row>
        <row r="40">
          <cell r="I40">
            <v>6.5769689578015372E-8</v>
          </cell>
        </row>
        <row r="41">
          <cell r="I41">
            <v>6.9771287990468797E-8</v>
          </cell>
        </row>
        <row r="42">
          <cell r="I42">
            <v>7.414411701201681E-8</v>
          </cell>
        </row>
        <row r="43">
          <cell r="I43">
            <v>7.7710940837241055E-8</v>
          </cell>
        </row>
        <row r="44">
          <cell r="I44">
            <v>8.1501840795883605E-8</v>
          </cell>
        </row>
        <row r="45">
          <cell r="I45">
            <v>8.5655610313866852E-8</v>
          </cell>
        </row>
        <row r="46">
          <cell r="I46">
            <v>8.869067137471174E-8</v>
          </cell>
        </row>
        <row r="47">
          <cell r="I47">
            <v>9.5767463886830723E-8</v>
          </cell>
        </row>
        <row r="48">
          <cell r="I48">
            <v>1.0001487716206325E-7</v>
          </cell>
        </row>
        <row r="49">
          <cell r="I49">
            <v>1.0539939320389287E-7</v>
          </cell>
        </row>
        <row r="50">
          <cell r="I50">
            <v>1.1352633356516424E-7</v>
          </cell>
        </row>
        <row r="51">
          <cell r="I51">
            <v>1.2208804851366369E-7</v>
          </cell>
        </row>
        <row r="52">
          <cell r="I52">
            <v>1.3177014412925245E-7</v>
          </cell>
        </row>
        <row r="53">
          <cell r="I53">
            <v>1.5255571381867645E-7</v>
          </cell>
        </row>
        <row r="54">
          <cell r="I54">
            <v>1.6663572160507598E-7</v>
          </cell>
        </row>
        <row r="55">
          <cell r="I55">
            <v>1.8355848630796998E-7</v>
          </cell>
        </row>
        <row r="56">
          <cell r="I56">
            <v>1.9942775874181017E-7</v>
          </cell>
        </row>
        <row r="57">
          <cell r="I57">
            <v>2.1273854995080572E-7</v>
          </cell>
        </row>
        <row r="58">
          <cell r="I58">
            <v>2.2158454059095446E-7</v>
          </cell>
        </row>
        <row r="59">
          <cell r="I59">
            <v>2.505639390396848E-7</v>
          </cell>
        </row>
        <row r="60">
          <cell r="I60">
            <v>2.7118228773402103E-7</v>
          </cell>
        </row>
        <row r="61">
          <cell r="I61">
            <v>2.8837260602905541E-7</v>
          </cell>
        </row>
        <row r="62">
          <cell r="I62">
            <v>3.1176682324185004E-7</v>
          </cell>
        </row>
        <row r="63">
          <cell r="I63">
            <v>3.232716277038967E-7</v>
          </cell>
        </row>
        <row r="64">
          <cell r="I64">
            <v>3.5745159909986009E-7</v>
          </cell>
        </row>
        <row r="65">
          <cell r="I65">
            <v>3.8773532131027576E-7</v>
          </cell>
        </row>
        <row r="66">
          <cell r="I66">
            <v>4.6204833152733123E-7</v>
          </cell>
        </row>
        <row r="67">
          <cell r="I67">
            <v>4.973821277894011E-7</v>
          </cell>
        </row>
        <row r="68">
          <cell r="I68">
            <v>5.414615820945671E-7</v>
          </cell>
        </row>
        <row r="69">
          <cell r="I69">
            <v>5.8913628779412147E-7</v>
          </cell>
        </row>
        <row r="70">
          <cell r="I70">
            <v>6.6478706597188397E-7</v>
          </cell>
        </row>
        <row r="71">
          <cell r="I71">
            <v>7.613571906351331E-7</v>
          </cell>
        </row>
        <row r="72">
          <cell r="I72">
            <v>8.4864655007100984E-7</v>
          </cell>
        </row>
        <row r="73">
          <cell r="I73">
            <v>9.4429695926128159E-7</v>
          </cell>
        </row>
        <row r="74">
          <cell r="I74">
            <v>1.0369373905399664E-6</v>
          </cell>
        </row>
        <row r="75">
          <cell r="I75">
            <v>1.1441260483912983E-6</v>
          </cell>
        </row>
        <row r="76">
          <cell r="I76">
            <v>1.2503113802721086E-6</v>
          </cell>
        </row>
        <row r="77">
          <cell r="I77">
            <v>1.4401072096968531E-6</v>
          </cell>
        </row>
        <row r="78">
          <cell r="I78">
            <v>1.6538156414191672E-6</v>
          </cell>
        </row>
        <row r="79">
          <cell r="I79">
            <v>2.0300628803669087E-6</v>
          </cell>
        </row>
        <row r="80">
          <cell r="I80">
            <v>2.4059756773244726E-6</v>
          </cell>
        </row>
        <row r="81">
          <cell r="I81">
            <v>2.949109469369916E-6</v>
          </cell>
        </row>
        <row r="82">
          <cell r="I82">
            <v>3.5221758195360922E-6</v>
          </cell>
        </row>
        <row r="83">
          <cell r="I83">
            <v>3.8912325556950546E-6</v>
          </cell>
        </row>
        <row r="84">
          <cell r="I84">
            <v>4.3460736623340954E-6</v>
          </cell>
        </row>
        <row r="85">
          <cell r="I85">
            <v>4.9898744934224458E-6</v>
          </cell>
        </row>
        <row r="86">
          <cell r="I86">
            <v>5.7992241096477799E-6</v>
          </cell>
        </row>
        <row r="87">
          <cell r="I87">
            <v>6.740678311992562E-6</v>
          </cell>
        </row>
        <row r="88">
          <cell r="I88">
            <v>8.0784462726956687E-6</v>
          </cell>
        </row>
        <row r="89">
          <cell r="I89">
            <v>9.4680527418759706E-6</v>
          </cell>
        </row>
        <row r="90">
          <cell r="I90">
            <v>1.1287417168432128E-5</v>
          </cell>
        </row>
        <row r="91">
          <cell r="I91">
            <v>1.3951247620182128E-5</v>
          </cell>
        </row>
        <row r="92">
          <cell r="I92">
            <v>1.617361464490011E-5</v>
          </cell>
        </row>
        <row r="93">
          <cell r="I93">
            <v>1.9452818358573526E-5</v>
          </cell>
        </row>
        <row r="94">
          <cell r="I94">
            <v>2.4151728320543059E-5</v>
          </cell>
        </row>
        <row r="95">
          <cell r="I95">
            <v>2.994928022023995E-5</v>
          </cell>
        </row>
        <row r="96">
          <cell r="I96">
            <v>3.6153179138000438E-5</v>
          </cell>
        </row>
        <row r="97">
          <cell r="I97">
            <v>4.5467388564395554E-5</v>
          </cell>
        </row>
        <row r="98">
          <cell r="I98">
            <v>6.0717943316410649E-5</v>
          </cell>
        </row>
        <row r="99">
          <cell r="I99">
            <v>7.9246029572148149E-5</v>
          </cell>
        </row>
        <row r="100">
          <cell r="I100">
            <v>1.0845953741400109E-4</v>
          </cell>
        </row>
        <row r="101">
          <cell r="I101">
            <v>1.2479702863408767E-4</v>
          </cell>
        </row>
        <row r="102">
          <cell r="I102">
            <v>1.263689059879134E-4</v>
          </cell>
        </row>
        <row r="103">
          <cell r="I103">
            <v>1.2869327781963539E-4</v>
          </cell>
        </row>
        <row r="104">
          <cell r="I104">
            <v>1.2911133030735515E-4</v>
          </cell>
        </row>
        <row r="105">
          <cell r="I105">
            <v>1.3113470434791838E-4</v>
          </cell>
        </row>
        <row r="106">
          <cell r="I106">
            <v>1.3422829275704437E-4</v>
          </cell>
        </row>
        <row r="107">
          <cell r="I107">
            <v>1.3720482646960874E-4</v>
          </cell>
        </row>
        <row r="108">
          <cell r="I108">
            <v>1.3879342592294338E-4</v>
          </cell>
        </row>
        <row r="109">
          <cell r="I109">
            <v>1.4193718063059544E-4</v>
          </cell>
        </row>
        <row r="110">
          <cell r="I110">
            <v>1.4787352595621529E-4</v>
          </cell>
        </row>
        <row r="111">
          <cell r="I111">
            <v>1.5103400276337677E-4</v>
          </cell>
        </row>
        <row r="112">
          <cell r="I112">
            <v>1.5936160831875304E-4</v>
          </cell>
        </row>
        <row r="113">
          <cell r="I113">
            <v>1.7332456140859155E-4</v>
          </cell>
        </row>
        <row r="114">
          <cell r="I114">
            <v>1.8263877083498663E-4</v>
          </cell>
        </row>
        <row r="115">
          <cell r="I115">
            <v>2.0240429245437454E-4</v>
          </cell>
        </row>
        <row r="116">
          <cell r="I116">
            <v>2.1431042730463148E-4</v>
          </cell>
        </row>
        <row r="117">
          <cell r="I117">
            <v>2.2553095607502879E-4</v>
          </cell>
        </row>
        <row r="118">
          <cell r="I118">
            <v>2.3956079756290229E-4</v>
          </cell>
        </row>
        <row r="119">
          <cell r="I119">
            <v>2.6471083522411982E-4</v>
          </cell>
        </row>
        <row r="120">
          <cell r="I120">
            <v>2.8845621652659925E-4</v>
          </cell>
        </row>
        <row r="121">
          <cell r="I121">
            <v>3.1922487962276965E-4</v>
          </cell>
        </row>
        <row r="122">
          <cell r="I122">
            <v>3.3126479126909761E-4</v>
          </cell>
        </row>
        <row r="123">
          <cell r="I123">
            <v>3.3695030510208539E-4</v>
          </cell>
        </row>
        <row r="124">
          <cell r="I124">
            <v>3.5116408968455541E-4</v>
          </cell>
        </row>
        <row r="125">
          <cell r="I125">
            <v>3.732372610361564E-4</v>
          </cell>
        </row>
        <row r="126">
          <cell r="I126">
            <v>4.1303585786707259E-4</v>
          </cell>
        </row>
        <row r="127">
          <cell r="I127">
            <v>4.6052662047203167E-4</v>
          </cell>
        </row>
        <row r="128">
          <cell r="I128">
            <v>6.2206210172692565E-4</v>
          </cell>
        </row>
        <row r="129">
          <cell r="I129">
            <v>7.3794625132283013E-4</v>
          </cell>
        </row>
        <row r="130">
          <cell r="I130">
            <v>7.6118996964004426E-4</v>
          </cell>
        </row>
        <row r="131">
          <cell r="I131">
            <v>8.1035294219588226E-4</v>
          </cell>
        </row>
        <row r="132">
          <cell r="I132">
            <v>8.856023899854326E-4</v>
          </cell>
        </row>
        <row r="133">
          <cell r="I133">
            <v>9.8593498703816295E-4</v>
          </cell>
        </row>
        <row r="134">
          <cell r="I134">
            <v>1.1392766395337513E-3</v>
          </cell>
        </row>
        <row r="135">
          <cell r="I135">
            <v>1.3718810437009987E-3</v>
          </cell>
        </row>
        <row r="136">
          <cell r="I136">
            <v>1.6173614644900108E-3</v>
          </cell>
        </row>
        <row r="137">
          <cell r="I137">
            <v>1.9603317254152605E-3</v>
          </cell>
        </row>
        <row r="138">
          <cell r="I138">
            <v>2.3711937103461926E-3</v>
          </cell>
        </row>
        <row r="139">
          <cell r="I139">
            <v>2.7930922809529185E-3</v>
          </cell>
        </row>
        <row r="140">
          <cell r="I140">
            <v>2.8964348559172301E-3</v>
          </cell>
        </row>
        <row r="141">
          <cell r="I141">
            <v>3.0452615415454492E-3</v>
          </cell>
        </row>
        <row r="142">
          <cell r="I142">
            <v>3.2631504981449609E-3</v>
          </cell>
        </row>
        <row r="143">
          <cell r="I143">
            <v>3.4432475098546108E-3</v>
          </cell>
        </row>
        <row r="144">
          <cell r="I144">
            <v>3.7828733508781017E-3</v>
          </cell>
        </row>
        <row r="145">
          <cell r="I145">
            <v>4.2646370377262977E-3</v>
          </cell>
        </row>
        <row r="146">
          <cell r="I146">
            <v>5.2264922014718029E-3</v>
          </cell>
        </row>
        <row r="147">
          <cell r="I147">
            <v>8.8759231982697712E-3</v>
          </cell>
        </row>
        <row r="148">
          <cell r="I148">
            <v>1.9690437271688951E-2</v>
          </cell>
        </row>
        <row r="149">
          <cell r="I149">
            <v>5.5954320537036029E-2</v>
          </cell>
        </row>
        <row r="150">
          <cell r="I150">
            <v>0.10119144583236314</v>
          </cell>
        </row>
        <row r="151">
          <cell r="I151">
            <v>0.11696724396767064</v>
          </cell>
        </row>
        <row r="152">
          <cell r="I152">
            <v>0.12227666779344287</v>
          </cell>
        </row>
        <row r="153">
          <cell r="I153">
            <v>0.12611155696281248</v>
          </cell>
        </row>
        <row r="154">
          <cell r="I154">
            <v>0.1542822757607426</v>
          </cell>
        </row>
        <row r="155">
          <cell r="I155">
            <v>0.29981721010261503</v>
          </cell>
        </row>
        <row r="156">
          <cell r="I156">
            <v>0.48914984334544592</v>
          </cell>
        </row>
        <row r="157">
          <cell r="I157">
            <v>1.0381313523258491</v>
          </cell>
        </row>
        <row r="158">
          <cell r="I158">
            <v>1.2278469163099419</v>
          </cell>
        </row>
        <row r="159">
          <cell r="I159">
            <v>1.3360455785454473</v>
          </cell>
        </row>
        <row r="160">
          <cell r="I160">
            <v>1.4397511735778576</v>
          </cell>
        </row>
        <row r="161">
          <cell r="I161">
            <v>1.5314772195627602</v>
          </cell>
        </row>
        <row r="162">
          <cell r="I162">
            <v>1.6978246848202563</v>
          </cell>
        </row>
        <row r="163">
          <cell r="I163">
            <v>1.9422228920259712</v>
          </cell>
        </row>
        <row r="164">
          <cell r="I164">
            <v>2.2029292141954251</v>
          </cell>
        </row>
        <row r="165">
          <cell r="I165">
            <v>2.5226218622287266</v>
          </cell>
        </row>
        <row r="166">
          <cell r="I166">
            <v>2.6875936467297779</v>
          </cell>
        </row>
        <row r="167">
          <cell r="I167">
            <v>2.8371279221318058</v>
          </cell>
        </row>
        <row r="168">
          <cell r="I168">
            <v>3.4320740371378973</v>
          </cell>
        </row>
        <row r="169">
          <cell r="I169">
            <v>3.903896724442208</v>
          </cell>
        </row>
        <row r="170">
          <cell r="I170">
            <v>4.3212676457908099</v>
          </cell>
        </row>
        <row r="171">
          <cell r="I171">
            <v>4.4237138754801046</v>
          </cell>
        </row>
        <row r="172">
          <cell r="I172">
            <v>4.5430906107087674</v>
          </cell>
        </row>
        <row r="173">
          <cell r="I173">
            <v>4.6184085146731331</v>
          </cell>
        </row>
        <row r="174">
          <cell r="I174">
            <v>4.6580612158306121</v>
          </cell>
        </row>
        <row r="175">
          <cell r="I175">
            <v>4.7959985271538521</v>
          </cell>
        </row>
        <row r="176">
          <cell r="I176">
            <v>4.8502094872320889</v>
          </cell>
        </row>
        <row r="177">
          <cell r="I177">
            <v>4.8826528308885599</v>
          </cell>
        </row>
        <row r="178">
          <cell r="I178">
            <v>4.9103689699349147</v>
          </cell>
        </row>
        <row r="179">
          <cell r="I179">
            <v>4.9803767955754825</v>
          </cell>
        </row>
        <row r="180">
          <cell r="I180">
            <v>5.0406474194525268</v>
          </cell>
        </row>
        <row r="181">
          <cell r="I181">
            <v>5.1398211590120413</v>
          </cell>
        </row>
        <row r="182">
          <cell r="I182">
            <v>5.1755061202499011</v>
          </cell>
        </row>
        <row r="183">
          <cell r="I183">
            <v>5.2116541697136727</v>
          </cell>
        </row>
        <row r="184">
          <cell r="I184">
            <v>5.2330155033985708</v>
          </cell>
        </row>
        <row r="185">
          <cell r="I185">
            <v>5.2749206656868886</v>
          </cell>
        </row>
        <row r="186">
          <cell r="I186">
            <v>5.3223878262939017</v>
          </cell>
        </row>
        <row r="187">
          <cell r="I187">
            <v>5.3371844212882609</v>
          </cell>
        </row>
        <row r="188">
          <cell r="I188">
            <v>5.3632087446826153</v>
          </cell>
        </row>
        <row r="189">
          <cell r="I189">
            <v>5.3843774336655343</v>
          </cell>
        </row>
        <row r="190">
          <cell r="I190">
            <v>5.4024724517303282</v>
          </cell>
        </row>
        <row r="191">
          <cell r="I191">
            <v>5.4432093967874104</v>
          </cell>
        </row>
        <row r="192">
          <cell r="I192">
            <v>5.4573305004229065</v>
          </cell>
        </row>
        <row r="193">
          <cell r="I193">
            <v>5.478961042729801</v>
          </cell>
        </row>
        <row r="194">
          <cell r="I194">
            <v>5.5090543680025075</v>
          </cell>
        </row>
        <row r="195">
          <cell r="I195">
            <v>5.5263429951032457</v>
          </cell>
        </row>
        <row r="196">
          <cell r="I196">
            <v>5.5116476620676185</v>
          </cell>
        </row>
        <row r="197">
          <cell r="I197">
            <v>5.5094964628955116</v>
          </cell>
        </row>
        <row r="198">
          <cell r="I198">
            <v>5.5188261470202313</v>
          </cell>
        </row>
        <row r="199">
          <cell r="I199">
            <v>5.5322680545910563</v>
          </cell>
        </row>
        <row r="200">
          <cell r="I200">
            <v>5.5493936746362733</v>
          </cell>
        </row>
        <row r="201">
          <cell r="I201">
            <v>5.5618970567359138</v>
          </cell>
        </row>
        <row r="202">
          <cell r="I202">
            <v>5.5680308146508688</v>
          </cell>
        </row>
        <row r="203">
          <cell r="I203">
            <v>5.5813270037932723</v>
          </cell>
        </row>
        <row r="204">
          <cell r="I204">
            <v>5.5927300882681452</v>
          </cell>
        </row>
        <row r="205">
          <cell r="I205">
            <v>5.6060324519202274</v>
          </cell>
        </row>
        <row r="206">
          <cell r="I206">
            <v>5.6070191385669048</v>
          </cell>
        </row>
        <row r="207">
          <cell r="I207">
            <v>5.6192088555748612</v>
          </cell>
        </row>
        <row r="208">
          <cell r="I208">
            <v>5.6235729990158623</v>
          </cell>
        </row>
        <row r="209">
          <cell r="I209">
            <v>5.6251573781994519</v>
          </cell>
        </row>
        <row r="210">
          <cell r="I210">
            <v>5.631173820430508</v>
          </cell>
        </row>
        <row r="211">
          <cell r="I211">
            <v>5.6376051897119837</v>
          </cell>
        </row>
        <row r="212">
          <cell r="I212">
            <v>5.6403343229900278</v>
          </cell>
        </row>
        <row r="213">
          <cell r="I213">
            <v>5.6405529006326578</v>
          </cell>
        </row>
        <row r="214">
          <cell r="I214">
            <v>5.6444712444748477</v>
          </cell>
        </row>
        <row r="215">
          <cell r="I215">
            <v>5.6532390482187926</v>
          </cell>
        </row>
        <row r="216">
          <cell r="I216">
            <v>5.6663067805030796</v>
          </cell>
        </row>
        <row r="217">
          <cell r="I217">
            <v>5.6822802370422272</v>
          </cell>
        </row>
        <row r="218">
          <cell r="I218">
            <v>5.6941291211159104</v>
          </cell>
        </row>
        <row r="219">
          <cell r="I219">
            <v>5.7074648271202584</v>
          </cell>
        </row>
        <row r="220">
          <cell r="I220">
            <v>5.7150199571632809</v>
          </cell>
        </row>
        <row r="221">
          <cell r="I221">
            <v>5.7252918714649912</v>
          </cell>
        </row>
        <row r="222">
          <cell r="I222">
            <v>5.7279123333726893</v>
          </cell>
        </row>
        <row r="223">
          <cell r="I223">
            <v>5.7310810917398669</v>
          </cell>
        </row>
        <row r="224">
          <cell r="I224">
            <v>5.7259760071374064</v>
          </cell>
        </row>
        <row r="225">
          <cell r="I225">
            <v>5.7177392112258403</v>
          </cell>
        </row>
        <row r="226">
          <cell r="I226">
            <v>5.7139752301256221</v>
          </cell>
        </row>
        <row r="227">
          <cell r="I227">
            <v>5.7162746175300203</v>
          </cell>
        </row>
        <row r="228">
          <cell r="I228">
            <v>5.7198891754960108</v>
          </cell>
        </row>
        <row r="229">
          <cell r="I229">
            <v>5.7186122868944276</v>
          </cell>
        </row>
        <row r="230">
          <cell r="I230">
            <v>5.751445859562601</v>
          </cell>
        </row>
        <row r="231">
          <cell r="I231">
            <v>5.7929002826443634</v>
          </cell>
        </row>
        <row r="232">
          <cell r="I232">
            <v>5.7865738800274302</v>
          </cell>
        </row>
        <row r="233">
          <cell r="I233">
            <v>5.7851488031935547</v>
          </cell>
        </row>
        <row r="234">
          <cell r="I234">
            <v>5.7723515144332005</v>
          </cell>
        </row>
        <row r="235">
          <cell r="I235">
            <v>5.7656274733929491</v>
          </cell>
        </row>
        <row r="236">
          <cell r="I236">
            <v>5.7591677013669527</v>
          </cell>
        </row>
        <row r="237">
          <cell r="I237">
            <v>5.7538934351992914</v>
          </cell>
        </row>
        <row r="238">
          <cell r="I238">
            <v>5.7471311121990309</v>
          </cell>
        </row>
        <row r="239">
          <cell r="I239">
            <v>5.7384139394344524</v>
          </cell>
        </row>
        <row r="240">
          <cell r="I240">
            <v>5.7401835539084054</v>
          </cell>
        </row>
        <row r="241">
          <cell r="I241">
            <v>5.7376655888613763</v>
          </cell>
        </row>
        <row r="242">
          <cell r="I242">
            <v>5.7423199342572833</v>
          </cell>
        </row>
        <row r="243">
          <cell r="I243">
            <v>5.7390733770681512</v>
          </cell>
        </row>
        <row r="244">
          <cell r="I244">
            <v>5.7330717536603242</v>
          </cell>
        </row>
        <row r="245">
          <cell r="I245">
            <v>5.7325098732795494</v>
          </cell>
        </row>
        <row r="246">
          <cell r="I246">
            <v>5.7224392479933694</v>
          </cell>
        </row>
        <row r="247">
          <cell r="I247">
            <v>5.7200954041192835</v>
          </cell>
        </row>
        <row r="248">
          <cell r="I248">
            <v>5.7088985482676842</v>
          </cell>
        </row>
        <row r="249">
          <cell r="I249">
            <v>5.6939179528848953</v>
          </cell>
        </row>
        <row r="250">
          <cell r="I250">
            <v>5.6906899192248002</v>
          </cell>
        </row>
        <row r="251">
          <cell r="I251">
            <v>5.7069696314440161</v>
          </cell>
        </row>
        <row r="252">
          <cell r="I252">
            <v>5.7020349633086918</v>
          </cell>
        </row>
        <row r="253">
          <cell r="I253">
            <v>5.6920828886083452</v>
          </cell>
        </row>
        <row r="254">
          <cell r="I254">
            <v>5.7009655382323166</v>
          </cell>
        </row>
        <row r="255">
          <cell r="I255">
            <v>5.6955270301071987</v>
          </cell>
        </row>
        <row r="256">
          <cell r="I256">
            <v>5.690466401974426</v>
          </cell>
        </row>
        <row r="257">
          <cell r="I257">
            <v>5.6857478416778591</v>
          </cell>
        </row>
        <row r="258">
          <cell r="I258">
            <v>5.6775184551779088</v>
          </cell>
        </row>
        <row r="259">
          <cell r="I259">
            <v>5.6833731252553799</v>
          </cell>
        </row>
        <row r="260">
          <cell r="I260">
            <v>5.6786644441743004</v>
          </cell>
        </row>
        <row r="261">
          <cell r="I261">
            <v>5.6805353206069871</v>
          </cell>
        </row>
        <row r="262">
          <cell r="I262">
            <v>5.6794942982751353</v>
          </cell>
        </row>
        <row r="263">
          <cell r="I263">
            <v>5.680214246103688</v>
          </cell>
        </row>
        <row r="264">
          <cell r="I264">
            <v>5.6838782001471095</v>
          </cell>
        </row>
        <row r="265">
          <cell r="I265">
            <v>5.6805637233515105</v>
          </cell>
        </row>
        <row r="266">
          <cell r="I266">
            <v>5.6828754597752651</v>
          </cell>
        </row>
        <row r="267">
          <cell r="I267">
            <v>5.6832496350618031</v>
          </cell>
        </row>
        <row r="268">
          <cell r="I268">
            <v>5.6804241794327686</v>
          </cell>
        </row>
        <row r="269">
          <cell r="I269">
            <v>5.6795436943525663</v>
          </cell>
        </row>
        <row r="270">
          <cell r="I270">
            <v>5.6810762076548533</v>
          </cell>
        </row>
        <row r="271">
          <cell r="I271">
            <v>5.6741582870106866</v>
          </cell>
        </row>
        <row r="272">
          <cell r="I272">
            <v>5.6614857233458453</v>
          </cell>
        </row>
        <row r="273">
          <cell r="I273">
            <v>5.6591282955504658</v>
          </cell>
        </row>
        <row r="274">
          <cell r="I274">
            <v>5.6555063281728613</v>
          </cell>
        </row>
        <row r="275">
          <cell r="I275">
            <v>5.6589603488872022</v>
          </cell>
        </row>
        <row r="276">
          <cell r="I276">
            <v>5.6513274200222261</v>
          </cell>
        </row>
        <row r="277">
          <cell r="I277">
            <v>5.6558360469897115</v>
          </cell>
        </row>
        <row r="278">
          <cell r="I278">
            <v>5.6597506861260927</v>
          </cell>
        </row>
        <row r="279">
          <cell r="I279">
            <v>5.6574920504855752</v>
          </cell>
        </row>
        <row r="280">
          <cell r="I280">
            <v>5.6594110880937567</v>
          </cell>
        </row>
        <row r="281">
          <cell r="I281">
            <v>5.8041230714366145</v>
          </cell>
        </row>
        <row r="282">
          <cell r="I282">
            <v>5.8110681599233684</v>
          </cell>
        </row>
        <row r="283">
          <cell r="I283">
            <v>5.8104482391516141</v>
          </cell>
        </row>
        <row r="284">
          <cell r="I284">
            <v>5.7868356792378117</v>
          </cell>
        </row>
        <row r="285">
          <cell r="I285">
            <v>5.7536081728521289</v>
          </cell>
        </row>
        <row r="286">
          <cell r="I286">
            <v>5.7473941463113496</v>
          </cell>
        </row>
        <row r="287">
          <cell r="I287">
            <v>5.736845613976028</v>
          </cell>
        </row>
        <row r="288">
          <cell r="I288">
            <v>5.7395772170579447</v>
          </cell>
        </row>
        <row r="289">
          <cell r="I289">
            <v>5.7514582085819592</v>
          </cell>
        </row>
        <row r="290">
          <cell r="I290">
            <v>5.7490995458846434</v>
          </cell>
        </row>
        <row r="291">
          <cell r="I291">
            <v>5.7533401991320678</v>
          </cell>
        </row>
        <row r="292">
          <cell r="I292">
            <v>5.7491538815698169</v>
          </cell>
        </row>
        <row r="293">
          <cell r="I293">
            <v>5.7362219884984658</v>
          </cell>
        </row>
        <row r="294">
          <cell r="I294">
            <v>5.7402391244955151</v>
          </cell>
        </row>
        <row r="295">
          <cell r="I295">
            <v>5.7484611015838523</v>
          </cell>
        </row>
        <row r="296">
          <cell r="I296">
            <v>5.7568831327857835</v>
          </cell>
        </row>
        <row r="297">
          <cell r="I297">
            <v>5.7477053415991621</v>
          </cell>
        </row>
        <row r="298">
          <cell r="I298">
            <v>5.750102286256487</v>
          </cell>
        </row>
        <row r="299">
          <cell r="I299">
            <v>5.8109767771801213</v>
          </cell>
        </row>
        <row r="300">
          <cell r="I300">
            <v>6.1926417439579549</v>
          </cell>
        </row>
        <row r="301">
          <cell r="I301">
            <v>6.5018327859294924</v>
          </cell>
        </row>
        <row r="302">
          <cell r="I302">
            <v>7.2172855714354736</v>
          </cell>
        </row>
        <row r="303">
          <cell r="I303">
            <v>7.5296416670683817</v>
          </cell>
        </row>
        <row r="304">
          <cell r="I304">
            <v>7.7540109997778925</v>
          </cell>
        </row>
        <row r="305">
          <cell r="I305">
            <v>8.1350276430394466</v>
          </cell>
        </row>
        <row r="306">
          <cell r="I306">
            <v>8.2001193240737269</v>
          </cell>
        </row>
        <row r="307">
          <cell r="I307">
            <v>8.0805561186527637</v>
          </cell>
        </row>
        <row r="308">
          <cell r="I308">
            <v>8.0013371594733087</v>
          </cell>
        </row>
        <row r="309">
          <cell r="I309">
            <v>8.0436325507733297</v>
          </cell>
        </row>
        <row r="310">
          <cell r="I310">
            <v>8.0805190715946917</v>
          </cell>
        </row>
        <row r="311">
          <cell r="I311">
            <v>8.0632798405713828</v>
          </cell>
        </row>
        <row r="312">
          <cell r="I312">
            <v>8.1508467368366233</v>
          </cell>
        </row>
        <row r="313">
          <cell r="I313">
            <v>8.1503280780236</v>
          </cell>
        </row>
        <row r="314">
          <cell r="I314">
            <v>8.0892498282805647</v>
          </cell>
        </row>
        <row r="315">
          <cell r="I315">
            <v>8.0685652208564669</v>
          </cell>
        </row>
        <row r="316">
          <cell r="I316">
            <v>8.024960833504533</v>
          </cell>
        </row>
        <row r="317">
          <cell r="I317">
            <v>8.3900595908140527</v>
          </cell>
        </row>
        <row r="318">
          <cell r="I318">
            <v>8.6533653815582952</v>
          </cell>
        </row>
        <row r="319">
          <cell r="I319">
            <v>8.6142436882331967</v>
          </cell>
        </row>
        <row r="320">
          <cell r="I320">
            <v>8.5904471279309647</v>
          </cell>
        </row>
        <row r="321">
          <cell r="I321">
            <v>8.5932997514025882</v>
          </cell>
        </row>
        <row r="322">
          <cell r="I322">
            <v>8.5776782419151356</v>
          </cell>
        </row>
        <row r="323">
          <cell r="I323">
            <v>8.6114404608390061</v>
          </cell>
        </row>
        <row r="324">
          <cell r="I324">
            <v>8.6016723865270883</v>
          </cell>
        </row>
        <row r="325">
          <cell r="I325">
            <v>8.7481811521864863</v>
          </cell>
        </row>
        <row r="326">
          <cell r="I326">
            <v>8.8804638475458493</v>
          </cell>
        </row>
        <row r="327">
          <cell r="I327">
            <v>8.9392698777270745</v>
          </cell>
        </row>
        <row r="328">
          <cell r="I328">
            <v>9.0506086362558289</v>
          </cell>
        </row>
        <row r="329">
          <cell r="I329">
            <v>9.2658643926793776</v>
          </cell>
        </row>
        <row r="330">
          <cell r="I330">
            <v>9.2288049855870096</v>
          </cell>
        </row>
        <row r="331">
          <cell r="I331">
            <v>9.2655927142535113</v>
          </cell>
        </row>
        <row r="332">
          <cell r="I332">
            <v>9.2328431149169674</v>
          </cell>
        </row>
        <row r="333">
          <cell r="I333">
            <v>9.253836447825007</v>
          </cell>
        </row>
        <row r="334">
          <cell r="I334">
            <v>9.5822215705841725</v>
          </cell>
        </row>
        <row r="335">
          <cell r="I335">
            <v>9.8967263955853166</v>
          </cell>
        </row>
        <row r="336">
          <cell r="I336">
            <v>9.8957014269786292</v>
          </cell>
        </row>
        <row r="337">
          <cell r="I337">
            <v>9.9545568532372872</v>
          </cell>
        </row>
        <row r="338">
          <cell r="I338">
            <v>9.981551809553153</v>
          </cell>
        </row>
        <row r="339">
          <cell r="I339">
            <v>10.013115903031359</v>
          </cell>
        </row>
        <row r="340">
          <cell r="I340">
            <v>10.07416945473568</v>
          </cell>
        </row>
        <row r="341">
          <cell r="I341">
            <v>10.113031818654267</v>
          </cell>
        </row>
        <row r="342">
          <cell r="I342">
            <v>10.144805845461553</v>
          </cell>
        </row>
        <row r="343">
          <cell r="I343">
            <v>10.197363271847799</v>
          </cell>
        </row>
        <row r="344">
          <cell r="I344">
            <v>10.264949454792326</v>
          </cell>
        </row>
        <row r="345">
          <cell r="I345">
            <v>10.298563485483903</v>
          </cell>
        </row>
        <row r="346">
          <cell r="I346">
            <v>10.265072944985903</v>
          </cell>
        </row>
        <row r="347">
          <cell r="I347">
            <v>10.296896367870618</v>
          </cell>
        </row>
        <row r="348">
          <cell r="I348">
            <v>10.332807316162725</v>
          </cell>
        </row>
        <row r="349">
          <cell r="I349">
            <v>10.383438295529173</v>
          </cell>
        </row>
        <row r="350">
          <cell r="I350">
            <v>10.482539175874473</v>
          </cell>
        </row>
        <row r="351">
          <cell r="I351">
            <v>10.518178445740711</v>
          </cell>
        </row>
        <row r="352">
          <cell r="I352">
            <v>10.587357652182378</v>
          </cell>
        </row>
        <row r="353">
          <cell r="I353">
            <v>10.601237949940401</v>
          </cell>
        </row>
        <row r="354">
          <cell r="I354">
            <v>10.673862532782859</v>
          </cell>
        </row>
        <row r="355">
          <cell r="I355">
            <v>10.721393908290532</v>
          </cell>
        </row>
        <row r="356">
          <cell r="I356">
            <v>10.767492797552713</v>
          </cell>
        </row>
        <row r="357">
          <cell r="I357">
            <v>10.802699851741432</v>
          </cell>
        </row>
        <row r="358">
          <cell r="I358">
            <v>10.817543373009352</v>
          </cell>
        </row>
        <row r="359">
          <cell r="I359">
            <v>10.879473052137746</v>
          </cell>
        </row>
        <row r="360">
          <cell r="I360">
            <v>10.939172002874766</v>
          </cell>
        </row>
        <row r="361">
          <cell r="I361">
            <v>11.048847611472002</v>
          </cell>
        </row>
        <row r="362">
          <cell r="I362">
            <v>11.247335072659741</v>
          </cell>
        </row>
        <row r="363">
          <cell r="I363">
            <v>11.416734694701303</v>
          </cell>
        </row>
        <row r="364">
          <cell r="I364">
            <v>11.494406996907186</v>
          </cell>
        </row>
        <row r="365">
          <cell r="I365">
            <v>11.622528176891743</v>
          </cell>
        </row>
        <row r="366">
          <cell r="I366">
            <v>11.697598857790034</v>
          </cell>
        </row>
        <row r="367">
          <cell r="I367">
            <v>11.815450041467331</v>
          </cell>
        </row>
        <row r="368">
          <cell r="I368">
            <v>12.074875708323065</v>
          </cell>
        </row>
        <row r="369">
          <cell r="I369">
            <v>12.128884704373235</v>
          </cell>
        </row>
        <row r="370">
          <cell r="I370">
            <v>12.196523317568829</v>
          </cell>
        </row>
        <row r="371">
          <cell r="I371">
            <v>12.271825909587387</v>
          </cell>
        </row>
        <row r="372">
          <cell r="I372">
            <v>12.428772881167264</v>
          </cell>
        </row>
        <row r="373">
          <cell r="I373">
            <v>12.583901307386586</v>
          </cell>
        </row>
        <row r="374">
          <cell r="I374">
            <v>12.666768944152745</v>
          </cell>
        </row>
        <row r="375">
          <cell r="I375">
            <v>13.014539360996547</v>
          </cell>
        </row>
        <row r="376">
          <cell r="I376">
            <v>13.677062480201553</v>
          </cell>
        </row>
        <row r="377">
          <cell r="I377">
            <v>13.869497019530549</v>
          </cell>
        </row>
        <row r="378">
          <cell r="I378">
            <v>14.25113507772218</v>
          </cell>
        </row>
        <row r="379">
          <cell r="I379">
            <v>14.605222106609245</v>
          </cell>
        </row>
        <row r="380">
          <cell r="I380">
            <v>14.631493596665871</v>
          </cell>
        </row>
        <row r="381">
          <cell r="I381">
            <v>14.774426921032008</v>
          </cell>
        </row>
        <row r="382">
          <cell r="I382">
            <v>14.954275921753426</v>
          </cell>
        </row>
        <row r="383">
          <cell r="I383">
            <v>15.070093849776484</v>
          </cell>
        </row>
        <row r="384">
          <cell r="I384">
            <v>15.362144477914203</v>
          </cell>
        </row>
        <row r="385">
          <cell r="I385">
            <v>15.488110724357762</v>
          </cell>
        </row>
        <row r="386">
          <cell r="I386">
            <v>15.387377139333589</v>
          </cell>
        </row>
        <row r="387">
          <cell r="I387">
            <v>15.696634017756065</v>
          </cell>
        </row>
        <row r="388">
          <cell r="I388">
            <v>16.019994422759449</v>
          </cell>
        </row>
        <row r="389">
          <cell r="I389">
            <v>16.094227821893483</v>
          </cell>
        </row>
        <row r="390">
          <cell r="I390">
            <v>16.238793915449452</v>
          </cell>
        </row>
        <row r="391">
          <cell r="I391">
            <v>16.511558253399357</v>
          </cell>
        </row>
        <row r="392">
          <cell r="I392">
            <v>16.653212783369295</v>
          </cell>
        </row>
        <row r="393">
          <cell r="I393">
            <v>16.734882185551825</v>
          </cell>
        </row>
        <row r="394">
          <cell r="I394">
            <v>16.772782435265725</v>
          </cell>
        </row>
        <row r="395">
          <cell r="I395">
            <v>17.381501462382868</v>
          </cell>
        </row>
        <row r="396">
          <cell r="I396">
            <v>18.000295829775403</v>
          </cell>
        </row>
        <row r="397">
          <cell r="I397">
            <v>17.929942492332156</v>
          </cell>
        </row>
        <row r="398">
          <cell r="I398">
            <v>18.390819956039916</v>
          </cell>
        </row>
        <row r="399">
          <cell r="I399">
            <v>18.710815438667929</v>
          </cell>
        </row>
        <row r="400">
          <cell r="I400">
            <v>18.86702679398477</v>
          </cell>
        </row>
        <row r="401">
          <cell r="I401">
            <v>18.955414062839143</v>
          </cell>
        </row>
        <row r="402">
          <cell r="I402">
            <v>19.518704938920951</v>
          </cell>
        </row>
        <row r="403">
          <cell r="I403">
            <v>20.401207006845564</v>
          </cell>
        </row>
        <row r="404">
          <cell r="I404">
            <v>20.52788988647146</v>
          </cell>
        </row>
        <row r="405">
          <cell r="I405">
            <v>20.880918585709239</v>
          </cell>
        </row>
        <row r="406">
          <cell r="I406">
            <v>21.151404701678995</v>
          </cell>
        </row>
        <row r="407">
          <cell r="I407">
            <v>21.509189260495067</v>
          </cell>
        </row>
        <row r="408">
          <cell r="I408">
            <v>21.891121199863321</v>
          </cell>
        </row>
        <row r="409">
          <cell r="I409">
            <v>21.983317373505034</v>
          </cell>
        </row>
        <row r="410">
          <cell r="I410">
            <v>22.497179824240369</v>
          </cell>
        </row>
        <row r="411">
          <cell r="I411">
            <v>22.892720425907015</v>
          </cell>
        </row>
        <row r="412">
          <cell r="I412">
            <v>23.241240169978337</v>
          </cell>
        </row>
        <row r="413">
          <cell r="I413">
            <v>23.942669632866227</v>
          </cell>
        </row>
        <row r="414">
          <cell r="I414">
            <v>24.265425229832047</v>
          </cell>
        </row>
        <row r="415">
          <cell r="I415">
            <v>24.361409504994668</v>
          </cell>
        </row>
        <row r="416">
          <cell r="I416">
            <v>24.325065585840157</v>
          </cell>
        </row>
        <row r="417">
          <cell r="I417">
            <v>24.566103703335873</v>
          </cell>
        </row>
        <row r="418">
          <cell r="I418">
            <v>26.682516891893815</v>
          </cell>
        </row>
        <row r="419">
          <cell r="I419">
            <v>27.156642810329039</v>
          </cell>
        </row>
        <row r="420">
          <cell r="I420">
            <v>27.685421218846557</v>
          </cell>
        </row>
        <row r="421">
          <cell r="I421">
            <v>27.679022829670075</v>
          </cell>
        </row>
        <row r="422">
          <cell r="I422">
            <v>27.697036885814718</v>
          </cell>
        </row>
        <row r="423">
          <cell r="I423">
            <v>29.724844186803743</v>
          </cell>
        </row>
        <row r="424">
          <cell r="I424">
            <v>30.240506788046211</v>
          </cell>
        </row>
        <row r="425">
          <cell r="I425">
            <v>30.765115034777985</v>
          </cell>
        </row>
        <row r="426">
          <cell r="I426">
            <v>31.193151417870546</v>
          </cell>
        </row>
        <row r="427">
          <cell r="I427">
            <v>31.433921883360117</v>
          </cell>
        </row>
        <row r="428">
          <cell r="I428">
            <v>31.829855537720736</v>
          </cell>
        </row>
        <row r="429">
          <cell r="I429">
            <v>32.509363295880171</v>
          </cell>
        </row>
        <row r="430">
          <cell r="I430">
            <v>32.891920813269152</v>
          </cell>
        </row>
        <row r="431">
          <cell r="I431">
            <v>33.111289459604087</v>
          </cell>
        </row>
        <row r="432">
          <cell r="I432">
            <v>33.469769930444116</v>
          </cell>
        </row>
        <row r="433">
          <cell r="I433">
            <v>33.940609951845936</v>
          </cell>
        </row>
        <row r="434">
          <cell r="I434">
            <v>34.66292134831464</v>
          </cell>
        </row>
        <row r="435">
          <cell r="I435">
            <v>35.321027287319453</v>
          </cell>
        </row>
        <row r="436">
          <cell r="I436">
            <v>35.917602996254708</v>
          </cell>
        </row>
        <row r="437">
          <cell r="I437">
            <v>36.779026217228491</v>
          </cell>
        </row>
        <row r="438">
          <cell r="I438">
            <v>37.41037988229003</v>
          </cell>
        </row>
        <row r="439">
          <cell r="I439">
            <v>38.159443552702008</v>
          </cell>
        </row>
        <row r="440">
          <cell r="I440">
            <v>39.253611556982371</v>
          </cell>
        </row>
        <row r="441">
          <cell r="I441">
            <v>41.276083467094729</v>
          </cell>
        </row>
        <row r="442">
          <cell r="I442">
            <v>43.459069020866799</v>
          </cell>
        </row>
        <row r="443">
          <cell r="I443">
            <v>44.70037453183523</v>
          </cell>
        </row>
        <row r="444">
          <cell r="I444">
            <v>45.644729802033197</v>
          </cell>
        </row>
        <row r="445">
          <cell r="I445">
            <v>46.1985018726592</v>
          </cell>
        </row>
        <row r="446">
          <cell r="I446">
            <v>46.543606206527571</v>
          </cell>
        </row>
        <row r="447">
          <cell r="I447">
            <v>47.76886035313003</v>
          </cell>
        </row>
        <row r="448">
          <cell r="I448">
            <v>48.780096308186224</v>
          </cell>
        </row>
        <row r="449">
          <cell r="I449">
            <v>49.911717495987176</v>
          </cell>
        </row>
        <row r="450">
          <cell r="I450">
            <v>50.925628678437697</v>
          </cell>
        </row>
        <row r="451">
          <cell r="I451">
            <v>52.22311396468703</v>
          </cell>
        </row>
        <row r="452">
          <cell r="I452">
            <v>53.271803103263807</v>
          </cell>
        </row>
        <row r="453">
          <cell r="I453">
            <v>55.791867308721265</v>
          </cell>
        </row>
        <row r="454">
          <cell r="I454">
            <v>56.79507758159447</v>
          </cell>
        </row>
        <row r="455">
          <cell r="I455">
            <v>57.525414660246142</v>
          </cell>
        </row>
        <row r="456">
          <cell r="I456">
            <v>58.35205992509367</v>
          </cell>
        </row>
        <row r="457">
          <cell r="I457">
            <v>59.422150882825065</v>
          </cell>
        </row>
        <row r="458">
          <cell r="I458">
            <v>60.799892990904262</v>
          </cell>
        </row>
        <row r="459">
          <cell r="I459">
            <v>62.092027822364926</v>
          </cell>
        </row>
        <row r="460">
          <cell r="I460">
            <v>63.317281968967386</v>
          </cell>
        </row>
        <row r="461">
          <cell r="I461">
            <v>64.628143392188349</v>
          </cell>
        </row>
        <row r="462">
          <cell r="I462">
            <v>65.837346174424852</v>
          </cell>
        </row>
        <row r="463">
          <cell r="I463">
            <v>66.920813269127905</v>
          </cell>
        </row>
        <row r="464">
          <cell r="I464">
            <v>69.250936329588043</v>
          </cell>
        </row>
        <row r="465">
          <cell r="I465">
            <v>73.154093097913346</v>
          </cell>
        </row>
        <row r="466">
          <cell r="I466">
            <v>75.826645264847542</v>
          </cell>
        </row>
        <row r="467">
          <cell r="I467">
            <v>78.04708400214021</v>
          </cell>
        </row>
        <row r="468">
          <cell r="I468">
            <v>80.585874799357981</v>
          </cell>
        </row>
        <row r="469">
          <cell r="I469">
            <v>83.055109684323185</v>
          </cell>
        </row>
        <row r="470">
          <cell r="I470">
            <v>84.711075441412547</v>
          </cell>
        </row>
        <row r="471">
          <cell r="I471">
            <v>87.383627608346742</v>
          </cell>
        </row>
        <row r="472">
          <cell r="I472">
            <v>88.624933119315159</v>
          </cell>
        </row>
        <row r="473">
          <cell r="I473">
            <v>90.179240235420011</v>
          </cell>
        </row>
        <row r="474">
          <cell r="I474">
            <v>92.105403959336556</v>
          </cell>
        </row>
        <row r="475">
          <cell r="I475">
            <v>93.953986088817558</v>
          </cell>
        </row>
        <row r="476">
          <cell r="I476">
            <v>95.195291599785975</v>
          </cell>
        </row>
        <row r="477">
          <cell r="I477">
            <v>98.146067415730343</v>
          </cell>
        </row>
        <row r="478">
          <cell r="I478">
            <v>100</v>
          </cell>
        </row>
        <row r="479">
          <cell r="I479">
            <v>101.9345</v>
          </cell>
        </row>
        <row r="480">
          <cell r="I480">
            <v>103.79510000000001</v>
          </cell>
        </row>
        <row r="481">
          <cell r="I481">
            <v>105.66330000000002</v>
          </cell>
        </row>
        <row r="482">
          <cell r="I482">
            <v>107.5442</v>
          </cell>
        </row>
        <row r="483">
          <cell r="I483">
            <v>108.93359999999998</v>
          </cell>
        </row>
        <row r="484">
          <cell r="I484">
            <v>110.3729</v>
          </cell>
        </row>
        <row r="485">
          <cell r="I485">
            <v>111.83480000000002</v>
          </cell>
        </row>
        <row r="486">
          <cell r="I486">
            <v>113.60210000000002</v>
          </cell>
        </row>
        <row r="487">
          <cell r="I487">
            <v>115.49410000000002</v>
          </cell>
        </row>
        <row r="488">
          <cell r="I488">
            <v>117.08030000000001</v>
          </cell>
        </row>
        <row r="489">
          <cell r="I489">
            <v>118.51680000000002</v>
          </cell>
        </row>
        <row r="490">
          <cell r="I490">
            <v>119.81760000000001</v>
          </cell>
        </row>
        <row r="491">
          <cell r="I491">
            <v>122.71889999999999</v>
          </cell>
        </row>
        <row r="492">
          <cell r="I492">
            <v>124.8704</v>
          </cell>
        </row>
        <row r="493">
          <cell r="I493">
            <v>127.18909999999998</v>
          </cell>
        </row>
        <row r="494">
          <cell r="I494">
            <v>129.33320000000001</v>
          </cell>
        </row>
        <row r="495">
          <cell r="I495">
            <v>131.87629999999996</v>
          </cell>
        </row>
        <row r="496">
          <cell r="I496">
            <v>136.0669</v>
          </cell>
        </row>
        <row r="497">
          <cell r="I497">
            <v>141.42449999999999</v>
          </cell>
        </row>
        <row r="498">
          <cell r="I498">
            <v>148.34370000000001</v>
          </cell>
        </row>
        <row r="499">
          <cell r="I499">
            <v>160.10179999999997</v>
          </cell>
        </row>
        <row r="500">
          <cell r="I500">
            <v>170.04379999999998</v>
          </cell>
        </row>
        <row r="501">
          <cell r="I501">
            <v>177.52389999999997</v>
          </cell>
        </row>
        <row r="502">
          <cell r="I502">
            <v>183.60799999999995</v>
          </cell>
        </row>
        <row r="503">
          <cell r="I503">
            <v>190.28639999999993</v>
          </cell>
        </row>
        <row r="504">
          <cell r="I504">
            <v>196.1794999999999</v>
          </cell>
        </row>
        <row r="505">
          <cell r="I505">
            <v>202.22809999999996</v>
          </cell>
        </row>
        <row r="506">
          <cell r="I506">
            <v>208.2349999999999</v>
          </cell>
        </row>
        <row r="507">
          <cell r="I507">
            <v>214.04039999999992</v>
          </cell>
        </row>
        <row r="508">
          <cell r="I508">
            <v>218.56969999999993</v>
          </cell>
        </row>
        <row r="509">
          <cell r="I509">
            <v>224.4508999999999</v>
          </cell>
        </row>
        <row r="510">
          <cell r="I510">
            <v>234.3933999999999</v>
          </cell>
        </row>
        <row r="511">
          <cell r="I511">
            <v>253.66799999999992</v>
          </cell>
        </row>
        <row r="512">
          <cell r="I512">
            <v>263.41809999999992</v>
          </cell>
        </row>
        <row r="513">
          <cell r="I513">
            <v>276.28619999999995</v>
          </cell>
        </row>
        <row r="514">
          <cell r="I514">
            <v>286.27109999999993</v>
          </cell>
        </row>
        <row r="515">
          <cell r="I515">
            <v>295.06979999999999</v>
          </cell>
        </row>
        <row r="516">
          <cell r="I516">
            <v>302.26929999999993</v>
          </cell>
        </row>
        <row r="517">
          <cell r="I517">
            <v>308.43609999999995</v>
          </cell>
        </row>
        <row r="518">
          <cell r="I518">
            <v>308.95159999999993</v>
          </cell>
        </row>
        <row r="519">
          <cell r="I519">
            <v>314.8968999999999</v>
          </cell>
        </row>
        <row r="520">
          <cell r="I520">
            <v>315.9471999999999</v>
          </cell>
        </row>
        <row r="521">
          <cell r="I521">
            <v>323.26429999999988</v>
          </cell>
        </row>
        <row r="522">
          <cell r="I522">
            <v>334.02079999999989</v>
          </cell>
        </row>
        <row r="523">
          <cell r="I523">
            <v>340.08429999999987</v>
          </cell>
        </row>
        <row r="524">
          <cell r="I524">
            <v>347.22829999999988</v>
          </cell>
        </row>
        <row r="525">
          <cell r="I525">
            <v>356.39869999999985</v>
          </cell>
        </row>
        <row r="526">
          <cell r="I526">
            <v>362.5782999999999</v>
          </cell>
        </row>
        <row r="527">
          <cell r="I527">
            <v>369.98239999999981</v>
          </cell>
        </row>
        <row r="528">
          <cell r="I528">
            <v>381.91689999999988</v>
          </cell>
        </row>
        <row r="529">
          <cell r="I529">
            <v>390.34589999999986</v>
          </cell>
        </row>
        <row r="530">
          <cell r="I530">
            <v>404.57049999999981</v>
          </cell>
        </row>
        <row r="531">
          <cell r="I531">
            <v>416.33789999999982</v>
          </cell>
        </row>
        <row r="532">
          <cell r="I532">
            <v>424.5200999999999</v>
          </cell>
        </row>
        <row r="533">
          <cell r="I533">
            <v>438.06189999999987</v>
          </cell>
        </row>
        <row r="534">
          <cell r="I534">
            <v>452.5376999999998</v>
          </cell>
        </row>
        <row r="535">
          <cell r="I535">
            <v>462.33599999999979</v>
          </cell>
        </row>
        <row r="536">
          <cell r="I536">
            <v>477.82389999999975</v>
          </cell>
        </row>
        <row r="537">
          <cell r="I537">
            <v>487.58489999999978</v>
          </cell>
        </row>
        <row r="538">
          <cell r="I538">
            <v>503.08419999999978</v>
          </cell>
        </row>
        <row r="539">
          <cell r="I539">
            <v>524.70009999999979</v>
          </cell>
        </row>
        <row r="540">
          <cell r="I540">
            <v>547.44799999999964</v>
          </cell>
        </row>
        <row r="541">
          <cell r="I541">
            <v>577.6958999999996</v>
          </cell>
        </row>
        <row r="542">
          <cell r="I542">
            <v>608.09319999999957</v>
          </cell>
        </row>
        <row r="543">
          <cell r="I543">
            <v>635.81569999999954</v>
          </cell>
        </row>
      </sheetData>
      <sheetData sheetId="13" refreshError="1"/>
      <sheetData sheetId="14" refreshError="1">
        <row r="35">
          <cell r="H35">
            <v>232.29324683878949</v>
          </cell>
        </row>
        <row r="36">
          <cell r="H36">
            <v>238.67998700297446</v>
          </cell>
        </row>
        <row r="37">
          <cell r="H37">
            <v>237.99453828106539</v>
          </cell>
        </row>
        <row r="38">
          <cell r="H38">
            <v>246.6024364472934</v>
          </cell>
        </row>
        <row r="39">
          <cell r="H39">
            <v>264.42795209114831</v>
          </cell>
        </row>
        <row r="40">
          <cell r="H40">
            <v>283.10080266737344</v>
          </cell>
        </row>
        <row r="41">
          <cell r="H41">
            <v>288.80710643271954</v>
          </cell>
        </row>
        <row r="42">
          <cell r="H42">
            <v>297.73506841334091</v>
          </cell>
          <cell r="EO42">
            <v>332.62032308550937</v>
          </cell>
        </row>
        <row r="43">
          <cell r="B43">
            <v>329.49345594662748</v>
          </cell>
          <cell r="D43">
            <v>328.14615577357034</v>
          </cell>
          <cell r="F43">
            <v>350.59752147689949</v>
          </cell>
          <cell r="H43">
            <v>314.45089348926354</v>
          </cell>
          <cell r="U43">
            <v>320.77088717121779</v>
          </cell>
          <cell r="EO43">
            <v>346.3642015933886</v>
          </cell>
        </row>
        <row r="44">
          <cell r="B44">
            <v>334.94023434959956</v>
          </cell>
          <cell r="D44">
            <v>334.32239281397096</v>
          </cell>
          <cell r="F44">
            <v>358.75065640949322</v>
          </cell>
          <cell r="H44">
            <v>329.79868285852933</v>
          </cell>
          <cell r="U44">
            <v>326.29771369704167</v>
          </cell>
          <cell r="EO44">
            <v>342.67677859270202</v>
          </cell>
        </row>
        <row r="45">
          <cell r="B45">
            <v>335.19859720381254</v>
          </cell>
          <cell r="D45">
            <v>335.10341732571419</v>
          </cell>
          <cell r="F45">
            <v>353.68925587373366</v>
          </cell>
          <cell r="H45">
            <v>339.38941975598692</v>
          </cell>
          <cell r="U45">
            <v>328.99797352764369</v>
          </cell>
          <cell r="EO45">
            <v>336.39042924406613</v>
          </cell>
        </row>
        <row r="46">
          <cell r="B46">
            <v>372.78579027767711</v>
          </cell>
          <cell r="D46">
            <v>368.11961434110202</v>
          </cell>
          <cell r="F46">
            <v>368.81822705151382</v>
          </cell>
          <cell r="H46">
            <v>366.33093835601284</v>
          </cell>
          <cell r="U46">
            <v>367.89012022228587</v>
          </cell>
          <cell r="EO46">
            <v>431.21513582609418</v>
          </cell>
        </row>
        <row r="47">
          <cell r="B47">
            <v>388.32093373494314</v>
          </cell>
          <cell r="D47">
            <v>384.32214653128949</v>
          </cell>
          <cell r="F47">
            <v>377.34231829218317</v>
          </cell>
          <cell r="H47">
            <v>382.91699000513091</v>
          </cell>
          <cell r="U47">
            <v>386.61501856915709</v>
          </cell>
          <cell r="EO47">
            <v>438.39331045331238</v>
          </cell>
        </row>
        <row r="48">
          <cell r="B48">
            <v>402.34527996059893</v>
          </cell>
          <cell r="D48">
            <v>398.21326479777878</v>
          </cell>
          <cell r="F48">
            <v>388.94194237633059</v>
          </cell>
          <cell r="H48">
            <v>393.73989801079824</v>
          </cell>
          <cell r="U48">
            <v>401.2588921355877</v>
          </cell>
          <cell r="EO48">
            <v>454.08592262846747</v>
          </cell>
        </row>
        <row r="49">
          <cell r="B49">
            <v>424.02790085164941</v>
          </cell>
          <cell r="D49">
            <v>420.1128134177975</v>
          </cell>
          <cell r="F49">
            <v>412.50252834230986</v>
          </cell>
          <cell r="H49">
            <v>417.31526132716226</v>
          </cell>
          <cell r="U49">
            <v>422.61279035968511</v>
          </cell>
          <cell r="EO49">
            <v>473.05219818508453</v>
          </cell>
        </row>
        <row r="50">
          <cell r="B50">
            <v>439.65665080461702</v>
          </cell>
          <cell r="D50">
            <v>437.15824982514192</v>
          </cell>
          <cell r="F50">
            <v>433.01300808603725</v>
          </cell>
          <cell r="H50">
            <v>426.01066213820263</v>
          </cell>
          <cell r="U50">
            <v>438.51996080751815</v>
          </cell>
          <cell r="EO50">
            <v>470.94135505334111</v>
          </cell>
        </row>
        <row r="51">
          <cell r="B51">
            <v>446.27665728632201</v>
          </cell>
          <cell r="D51">
            <v>444.26859676375631</v>
          </cell>
          <cell r="F51">
            <v>440.40899508231297</v>
          </cell>
          <cell r="H51">
            <v>431.9126090624556</v>
          </cell>
          <cell r="U51">
            <v>445.53647505120171</v>
          </cell>
          <cell r="EO51">
            <v>471.42137187701309</v>
          </cell>
        </row>
        <row r="52">
          <cell r="B52">
            <v>451.26123606663026</v>
          </cell>
          <cell r="D52">
            <v>449.38051017703134</v>
          </cell>
          <cell r="F52">
            <v>443.3172938390594</v>
          </cell>
          <cell r="H52">
            <v>446.90666141531148</v>
          </cell>
          <cell r="U52">
            <v>451.37227538533148</v>
          </cell>
          <cell r="EO52">
            <v>474.81148028779688</v>
          </cell>
        </row>
        <row r="53">
          <cell r="B53">
            <v>455.58593620713128</v>
          </cell>
          <cell r="D53">
            <v>453.51142267462058</v>
          </cell>
          <cell r="F53">
            <v>437.5610810806744</v>
          </cell>
          <cell r="H53">
            <v>454.60302655449021</v>
          </cell>
          <cell r="U53">
            <v>458.75110631387361</v>
          </cell>
          <cell r="EO53">
            <v>481.56276813193767</v>
          </cell>
        </row>
        <row r="54">
          <cell r="B54">
            <v>449.68453200359056</v>
          </cell>
          <cell r="D54">
            <v>445.99592789106731</v>
          </cell>
          <cell r="F54">
            <v>396.16359303623005</v>
          </cell>
          <cell r="H54">
            <v>479.30163498554811</v>
          </cell>
          <cell r="U54">
            <v>462.36583872381033</v>
          </cell>
          <cell r="EO54">
            <v>495.87282991850475</v>
          </cell>
        </row>
        <row r="55">
          <cell r="B55">
            <v>451.32869372994327</v>
          </cell>
          <cell r="D55">
            <v>446.71642055665876</v>
          </cell>
          <cell r="F55">
            <v>377.16537947110891</v>
          </cell>
          <cell r="H55">
            <v>473.96323247317656</v>
          </cell>
          <cell r="U55">
            <v>469.5639219673692</v>
          </cell>
          <cell r="EO55">
            <v>509.08307476241401</v>
          </cell>
        </row>
        <row r="56">
          <cell r="B56">
            <v>467.84454369481136</v>
          </cell>
          <cell r="D56">
            <v>463.49294100269816</v>
          </cell>
          <cell r="F56">
            <v>412.09582407094894</v>
          </cell>
          <cell r="H56">
            <v>473.19425588185459</v>
          </cell>
          <cell r="U56">
            <v>480.37688239705022</v>
          </cell>
          <cell r="EO56">
            <v>522.33483742632689</v>
          </cell>
        </row>
        <row r="57">
          <cell r="B57">
            <v>484.3679825340194</v>
          </cell>
          <cell r="D57">
            <v>479.76788144413121</v>
          </cell>
          <cell r="F57">
            <v>437.4215410363534</v>
          </cell>
          <cell r="H57">
            <v>484.62321217389945</v>
          </cell>
          <cell r="U57">
            <v>493.67864477857358</v>
          </cell>
          <cell r="EO57">
            <v>541.9699460673512</v>
          </cell>
        </row>
        <row r="58">
          <cell r="B58">
            <v>504.24820429004302</v>
          </cell>
          <cell r="D58">
            <v>499.55315821642387</v>
          </cell>
          <cell r="F58">
            <v>469.77538322452608</v>
          </cell>
          <cell r="H58">
            <v>509.04418793442983</v>
          </cell>
          <cell r="U58">
            <v>509.3351506282757</v>
          </cell>
          <cell r="EO58">
            <v>563.03905854200457</v>
          </cell>
        </row>
        <row r="59">
          <cell r="B59">
            <v>522.8734298547995</v>
          </cell>
          <cell r="D59">
            <v>518.09236268815687</v>
          </cell>
          <cell r="F59">
            <v>485.01409614679233</v>
          </cell>
          <cell r="H59">
            <v>538.03865533591454</v>
          </cell>
          <cell r="U59">
            <v>528.95856583439104</v>
          </cell>
          <cell r="EO59">
            <v>582.74143084042339</v>
          </cell>
        </row>
        <row r="60">
          <cell r="B60">
            <v>547.26578034077966</v>
          </cell>
          <cell r="D60">
            <v>541.81265965791772</v>
          </cell>
          <cell r="F60">
            <v>509.11559734075041</v>
          </cell>
          <cell r="H60">
            <v>584.42383210681726</v>
          </cell>
          <cell r="U60">
            <v>552.55363730192778</v>
          </cell>
          <cell r="EO60">
            <v>615.54916207071062</v>
          </cell>
        </row>
        <row r="61">
          <cell r="B61">
            <v>570.09441534688449</v>
          </cell>
          <cell r="D61">
            <v>563.91181325942716</v>
          </cell>
          <cell r="F61">
            <v>528.53785402362473</v>
          </cell>
          <cell r="H61">
            <v>613.42271528716151</v>
          </cell>
          <cell r="U61">
            <v>575.53215094133623</v>
          </cell>
          <cell r="EO61">
            <v>647.51228356844251</v>
          </cell>
        </row>
        <row r="62">
          <cell r="B62">
            <v>595.18972645761346</v>
          </cell>
          <cell r="D62">
            <v>589.00475177033786</v>
          </cell>
          <cell r="F62">
            <v>566.74305880638951</v>
          </cell>
          <cell r="H62">
            <v>657.80449285414784</v>
          </cell>
          <cell r="U62">
            <v>596.31771292030771</v>
          </cell>
          <cell r="EO62">
            <v>672.63730411503298</v>
          </cell>
        </row>
        <row r="63">
          <cell r="B63">
            <v>628.266822567963</v>
          </cell>
          <cell r="D63">
            <v>622.37150263884075</v>
          </cell>
          <cell r="F63">
            <v>615.71014359582023</v>
          </cell>
          <cell r="H63">
            <v>694.99618609471497</v>
          </cell>
          <cell r="U63">
            <v>624.55975759170929</v>
          </cell>
          <cell r="EO63">
            <v>702.08737497302354</v>
          </cell>
        </row>
        <row r="64">
          <cell r="B64">
            <v>666.51491767307868</v>
          </cell>
          <cell r="D64">
            <v>659.50691675789301</v>
          </cell>
          <cell r="F64">
            <v>664.96057838791387</v>
          </cell>
          <cell r="H64">
            <v>741.96444091395745</v>
          </cell>
          <cell r="U64">
            <v>657.71539013455731</v>
          </cell>
          <cell r="EO64">
            <v>754.26833988491887</v>
          </cell>
        </row>
        <row r="65">
          <cell r="B65">
            <v>692.44856230970277</v>
          </cell>
          <cell r="D65">
            <v>684.47057999028448</v>
          </cell>
          <cell r="F65">
            <v>673.99878340505234</v>
          </cell>
          <cell r="H65">
            <v>744.28750539629391</v>
          </cell>
          <cell r="U65">
            <v>687.91056282187776</v>
          </cell>
          <cell r="EO65">
            <v>792.34798574690581</v>
          </cell>
        </row>
        <row r="66">
          <cell r="B66">
            <v>725.4504887411008</v>
          </cell>
          <cell r="D66">
            <v>718.51591402950487</v>
          </cell>
          <cell r="F66">
            <v>707.33882200796563</v>
          </cell>
          <cell r="H66">
            <v>777.30585508069032</v>
          </cell>
          <cell r="U66">
            <v>722.18758625387272</v>
          </cell>
          <cell r="EO66">
            <v>812.28447604947257</v>
          </cell>
        </row>
        <row r="67">
          <cell r="B67">
            <v>748.8280032300928</v>
          </cell>
          <cell r="D67">
            <v>742.16961131167648</v>
          </cell>
          <cell r="F67">
            <v>710.87635649471815</v>
          </cell>
          <cell r="H67">
            <v>790.89507980937378</v>
          </cell>
          <cell r="U67">
            <v>752.44943850645132</v>
          </cell>
          <cell r="EO67">
            <v>832.20365976041501</v>
          </cell>
        </row>
        <row r="68">
          <cell r="B68">
            <v>772.26915003951444</v>
          </cell>
          <cell r="D68">
            <v>765.79645737901308</v>
          </cell>
          <cell r="F68">
            <v>715.81958753957633</v>
          </cell>
          <cell r="H68">
            <v>773.67315045659257</v>
          </cell>
          <cell r="U68">
            <v>782.21384792180663</v>
          </cell>
          <cell r="EO68">
            <v>853.31950073990879</v>
          </cell>
        </row>
        <row r="69">
          <cell r="B69">
            <v>789.53998595621761</v>
          </cell>
          <cell r="D69">
            <v>783.33402670842622</v>
          </cell>
          <cell r="F69">
            <v>730.3466150553146</v>
          </cell>
          <cell r="H69">
            <v>787.57763995928735</v>
          </cell>
          <cell r="U69">
            <v>800.74037956237112</v>
          </cell>
          <cell r="EO69">
            <v>867.25032998897507</v>
          </cell>
        </row>
        <row r="70">
          <cell r="B70">
            <v>809.37168740717391</v>
          </cell>
          <cell r="D70">
            <v>803.82822826020595</v>
          </cell>
          <cell r="F70">
            <v>736.60639301524031</v>
          </cell>
          <cell r="H70">
            <v>794.97702124321791</v>
          </cell>
          <cell r="U70">
            <v>825.91058607424179</v>
          </cell>
          <cell r="EO70">
            <v>878.78627752001353</v>
          </cell>
        </row>
        <row r="71">
          <cell r="B71">
            <v>831.99366997019149</v>
          </cell>
          <cell r="D71">
            <v>825.97348405443506</v>
          </cell>
          <cell r="F71">
            <v>762.00998916088747</v>
          </cell>
          <cell r="H71">
            <v>833.26537008592163</v>
          </cell>
          <cell r="U71">
            <v>846.98547779320074</v>
          </cell>
          <cell r="EO71">
            <v>907.37778062498001</v>
          </cell>
        </row>
        <row r="72">
          <cell r="B72">
            <v>855.68247177400372</v>
          </cell>
          <cell r="D72">
            <v>849.865058428922</v>
          </cell>
          <cell r="F72">
            <v>782.98436019748112</v>
          </cell>
          <cell r="H72">
            <v>850.85011544409895</v>
          </cell>
          <cell r="U72">
            <v>871.83535281046102</v>
          </cell>
          <cell r="EO72">
            <v>928.52748644082646</v>
          </cell>
        </row>
        <row r="73">
          <cell r="B73">
            <v>880.88864612376449</v>
          </cell>
          <cell r="D73">
            <v>874.5455766038956</v>
          </cell>
          <cell r="F73">
            <v>807.2213809533074</v>
          </cell>
          <cell r="H73">
            <v>890.53886437561073</v>
          </cell>
          <cell r="U73">
            <v>896.66155978824008</v>
          </cell>
          <cell r="EO73">
            <v>960.31587001153673</v>
          </cell>
        </row>
        <row r="74">
          <cell r="B74">
            <v>900.78036666067555</v>
          </cell>
          <cell r="D74">
            <v>895.06855819524549</v>
          </cell>
          <cell r="F74">
            <v>821.87023154498604</v>
          </cell>
          <cell r="H74">
            <v>933.59644001470781</v>
          </cell>
          <cell r="U74">
            <v>919.11419209663109</v>
          </cell>
          <cell r="EO74">
            <v>972.30300855616792</v>
          </cell>
        </row>
        <row r="75">
          <cell r="B75">
            <v>934.33619002336945</v>
          </cell>
          <cell r="D75">
            <v>929.60833172378148</v>
          </cell>
          <cell r="F75">
            <v>882.61412524756963</v>
          </cell>
          <cell r="H75">
            <v>1022.2743258895648</v>
          </cell>
          <cell r="U75">
            <v>945.04591802014909</v>
          </cell>
          <cell r="EO75">
            <v>993.53791538595704</v>
          </cell>
        </row>
        <row r="76">
          <cell r="B76">
            <v>978.60325697028588</v>
          </cell>
          <cell r="D76">
            <v>975.1494866279055</v>
          </cell>
          <cell r="F76">
            <v>928.65143067398162</v>
          </cell>
          <cell r="H76">
            <v>1117.4960197242938</v>
          </cell>
          <cell r="U76">
            <v>990.42408758888519</v>
          </cell>
          <cell r="EO76">
            <v>1021.8509920584715</v>
          </cell>
        </row>
        <row r="77">
          <cell r="B77">
            <v>1040.5419938330967</v>
          </cell>
          <cell r="D77">
            <v>1037.6018934472129</v>
          </cell>
          <cell r="F77">
            <v>991.92654652707608</v>
          </cell>
          <cell r="H77">
            <v>1185.7828604952049</v>
          </cell>
          <cell r="U77">
            <v>1052.6062346749568</v>
          </cell>
          <cell r="EO77">
            <v>1077.3576098169199</v>
          </cell>
        </row>
        <row r="78">
          <cell r="B78">
            <v>1101.9533166314045</v>
          </cell>
          <cell r="D78">
            <v>1098.2628470673901</v>
          </cell>
          <cell r="F78">
            <v>1041.3154383892845</v>
          </cell>
          <cell r="H78">
            <v>1223.3819768703358</v>
          </cell>
          <cell r="U78">
            <v>1116.970058056638</v>
          </cell>
          <cell r="EO78">
            <v>1148.1649735262049</v>
          </cell>
        </row>
        <row r="79">
          <cell r="B79">
            <v>1158.9222798841117</v>
          </cell>
          <cell r="D79">
            <v>1155.4697494285519</v>
          </cell>
          <cell r="F79">
            <v>1079.7412232143154</v>
          </cell>
          <cell r="H79">
            <v>1256.7695510289486</v>
          </cell>
          <cell r="U79">
            <v>1180.3465533197041</v>
          </cell>
          <cell r="EO79">
            <v>1202.1544892449222</v>
          </cell>
        </row>
      </sheetData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3"/>
    </xxl21:alternateUrls>
    <sheetNames>
      <sheetName val="índice"/>
      <sheetName val="Indices base 2016"/>
      <sheetName val="IPC"/>
      <sheetName val="Alimentos y bebidas no alcoholi"/>
      <sheetName val="Bebidas alcoholicas y tabaco "/>
      <sheetName val="Prendas de vestir y calzado "/>
      <sheetName val="Vivienda, agua, electricidad y "/>
      <sheetName val="Equipo y manteniento del hogar"/>
      <sheetName val="Atencion medica y salud"/>
      <sheetName val="Transportes y comunicaciones"/>
      <sheetName val="Esparcimiento"/>
      <sheetName val="Educacion"/>
      <sheetName val="Otros bienes y servicios varios"/>
      <sheetName val="Indice de precios mayoristas"/>
      <sheetName val="IPM indec transpuesto"/>
      <sheetName val="IPM INDEC"/>
      <sheetName val="IPC 1943-presente"/>
      <sheetName val="IPC Nacional INDEC transpuesto"/>
      <sheetName val="1.1 Nacional IPC"/>
      <sheetName val="IPC Nacional Indec 2017"/>
      <sheetName val="IPC CABA"/>
      <sheetName val="CABA Transpuesto"/>
      <sheetName val="Gran Buenos Aires IPC 1943"/>
      <sheetName val="San Luis "/>
      <sheetName val=" Tierra del Fuego "/>
      <sheetName val=" Promédio IPC 2006-2012"/>
      <sheetName val="IPC INDEC"/>
      <sheetName val="Datos recientes de INDEC"/>
      <sheetName val="Series por rubro 2007-201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79">
          <cell r="B79">
            <v>1158.9222798841117</v>
          </cell>
          <cell r="D79">
            <v>1155.4697494285519</v>
          </cell>
          <cell r="F79">
            <v>1079.7412232143154</v>
          </cell>
          <cell r="H79">
            <v>1256.7695510289486</v>
          </cell>
          <cell r="U79">
            <v>1180.3465533197041</v>
          </cell>
          <cell r="EO79">
            <v>1202.1544892449222</v>
          </cell>
        </row>
        <row r="80">
          <cell r="B80">
            <v>1214.824148470205</v>
          </cell>
          <cell r="D80">
            <v>1213.4015548146576</v>
          </cell>
          <cell r="F80">
            <v>1116.7303446830331</v>
          </cell>
          <cell r="H80">
            <v>1264.3582634017798</v>
          </cell>
          <cell r="U80">
            <v>1245.1580256795653</v>
          </cell>
          <cell r="EO80">
            <v>1232.6377108829495</v>
          </cell>
        </row>
        <row r="81">
          <cell r="B81">
            <v>1300.837282675061</v>
          </cell>
          <cell r="D81">
            <v>1297.8250637795456</v>
          </cell>
          <cell r="F81">
            <v>1160.0185074340354</v>
          </cell>
          <cell r="H81">
            <v>1293.9403505857774</v>
          </cell>
          <cell r="U81">
            <v>1343.0944866575771</v>
          </cell>
          <cell r="EO81">
            <v>1338.5559587614139</v>
          </cell>
        </row>
        <row r="82">
          <cell r="B82">
            <v>1407.1975423211811</v>
          </cell>
          <cell r="D82">
            <v>1402.9584585535881</v>
          </cell>
          <cell r="F82">
            <v>1269.8667865393272</v>
          </cell>
          <cell r="H82">
            <v>1426.1311615661789</v>
          </cell>
          <cell r="U82">
            <v>1446.6790429853759</v>
          </cell>
          <cell r="EO82">
            <v>1460.2788863665244</v>
          </cell>
        </row>
        <row r="83">
          <cell r="B83">
            <v>1484.3423363897232</v>
          </cell>
          <cell r="D83">
            <v>1478.9880165831412</v>
          </cell>
          <cell r="F83">
            <v>1327.5318713723707</v>
          </cell>
          <cell r="H83">
            <v>1520.4967728870049</v>
          </cell>
          <cell r="U83">
            <v>1528.7413263446349</v>
          </cell>
          <cell r="EO83">
            <v>1551.3885443355894</v>
          </cell>
        </row>
        <row r="84">
          <cell r="B84">
            <v>1555.2267205418964</v>
          </cell>
          <cell r="D84">
            <v>1547.4145171249793</v>
          </cell>
          <cell r="F84">
            <v>1354.5947046006909</v>
          </cell>
          <cell r="H84">
            <v>1517.1369904341902</v>
          </cell>
          <cell r="U84">
            <v>1610.7557823296602</v>
          </cell>
          <cell r="EO84">
            <v>1653.0502786644602</v>
          </cell>
        </row>
        <row r="85">
          <cell r="B85">
            <v>1653.1188909161824</v>
          </cell>
          <cell r="D85">
            <v>1642.2902154472806</v>
          </cell>
          <cell r="F85">
            <v>1427.4258420639596</v>
          </cell>
          <cell r="H85">
            <v>1605.6253028831084</v>
          </cell>
          <cell r="U85">
            <v>1712.8731139541248</v>
          </cell>
          <cell r="EO85">
            <v>1788.7143826859628</v>
          </cell>
        </row>
        <row r="86">
          <cell r="B86">
            <v>1754.575551529618</v>
          </cell>
          <cell r="D86">
            <v>1740.4499998750259</v>
          </cell>
          <cell r="F86">
            <v>1551.0824497223859</v>
          </cell>
          <cell r="H86">
            <v>1766.9933504044927</v>
          </cell>
          <cell r="U86">
            <v>1802.6571976642483</v>
          </cell>
          <cell r="EO86">
            <v>1931.4541668897721</v>
          </cell>
        </row>
        <row r="87">
          <cell r="B87">
            <v>1868.3020153484315</v>
          </cell>
          <cell r="D87">
            <v>1850.1096898708565</v>
          </cell>
          <cell r="F87">
            <v>1709.399603254496</v>
          </cell>
          <cell r="H87">
            <v>1996.1030360452921</v>
          </cell>
          <cell r="U87">
            <v>1896.3329217922017</v>
          </cell>
          <cell r="EO87">
            <v>2096.1043284431194</v>
          </cell>
        </row>
        <row r="88">
          <cell r="B88">
            <v>1999.6036244611848</v>
          </cell>
          <cell r="D88">
            <v>1976.4327932584047</v>
          </cell>
          <cell r="F88">
            <v>1859.736875587867</v>
          </cell>
          <cell r="H88">
            <v>2202.5737279743635</v>
          </cell>
          <cell r="U88">
            <v>2014.7673760624514</v>
          </cell>
          <cell r="EO88">
            <v>2289.7462426122411</v>
          </cell>
        </row>
        <row r="89">
          <cell r="B89">
            <v>2100.7589759647108</v>
          </cell>
          <cell r="D89">
            <v>2073.0318711318423</v>
          </cell>
          <cell r="F89">
            <v>1886.8124165436132</v>
          </cell>
          <cell r="H89">
            <v>2200.5131093212085</v>
          </cell>
          <cell r="U89">
            <v>2134.2049202336211</v>
          </cell>
          <cell r="EO89">
            <v>2447.9547549832887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037CF9-BBDC-489D-9944-38D2B5CCB98C}">
  <dimension ref="A1:N981"/>
  <sheetViews>
    <sheetView zoomScaleNormal="100" zoomScaleSheetLayoutView="110" workbookViewId="0">
      <pane xSplit="1" ySplit="4" topLeftCell="B968" activePane="bottomRight" state="frozen"/>
      <selection pane="topRight" activeCell="C1" sqref="C1"/>
      <selection pane="bottomLeft" activeCell="A2" sqref="A2"/>
      <selection pane="bottomRight" activeCell="K3" sqref="K3"/>
    </sheetView>
  </sheetViews>
  <sheetFormatPr baseColWidth="10" defaultColWidth="10.85546875" defaultRowHeight="15" x14ac:dyDescent="0.25"/>
  <cols>
    <col min="2" max="2" width="13.7109375" style="27" bestFit="1" customWidth="1"/>
    <col min="3" max="12" width="15.7109375" customWidth="1"/>
  </cols>
  <sheetData>
    <row r="1" spans="1:13" ht="18" x14ac:dyDescent="0.25">
      <c r="A1" s="1" t="s">
        <v>21</v>
      </c>
      <c r="E1" s="22"/>
      <c r="F1" s="22"/>
    </row>
    <row r="2" spans="1:13" ht="18.75" thickBot="1" x14ac:dyDescent="0.3">
      <c r="A2" s="6" t="s">
        <v>22</v>
      </c>
      <c r="B2" s="28"/>
      <c r="C2" s="6"/>
      <c r="D2" s="6"/>
      <c r="E2" s="6"/>
      <c r="F2" s="6"/>
      <c r="G2" s="6"/>
      <c r="H2" s="6"/>
      <c r="I2" s="6"/>
      <c r="J2" s="6"/>
      <c r="K2" s="6"/>
      <c r="L2" s="6"/>
    </row>
    <row r="3" spans="1:13" ht="18" x14ac:dyDescent="0.25">
      <c r="A3" s="41" t="s">
        <v>29</v>
      </c>
      <c r="B3" s="42" t="s">
        <v>30</v>
      </c>
      <c r="C3" s="42"/>
      <c r="D3" s="42"/>
      <c r="E3" s="43"/>
      <c r="F3" s="40"/>
      <c r="G3" s="40"/>
      <c r="H3" s="40"/>
      <c r="I3" s="40"/>
      <c r="J3" s="40"/>
      <c r="K3" s="40"/>
      <c r="L3" s="40"/>
    </row>
    <row r="4" spans="1:13" s="5" customFormat="1" ht="41.25" customHeight="1" x14ac:dyDescent="0.25">
      <c r="A4" s="21" t="s">
        <v>0</v>
      </c>
      <c r="B4" s="29" t="s">
        <v>1</v>
      </c>
      <c r="C4" s="21" t="s">
        <v>24</v>
      </c>
      <c r="D4" s="21" t="s">
        <v>25</v>
      </c>
      <c r="E4" s="21" t="s">
        <v>2</v>
      </c>
      <c r="F4" s="21" t="s">
        <v>3</v>
      </c>
      <c r="G4" s="21" t="s">
        <v>4</v>
      </c>
      <c r="H4" s="21" t="s">
        <v>26</v>
      </c>
      <c r="I4" s="21" t="s">
        <v>5</v>
      </c>
      <c r="J4" s="21" t="s">
        <v>6</v>
      </c>
      <c r="K4" s="21" t="s">
        <v>27</v>
      </c>
      <c r="L4" s="21" t="s">
        <v>7</v>
      </c>
      <c r="M4" s="21" t="s">
        <v>28</v>
      </c>
    </row>
    <row r="5" spans="1:13" x14ac:dyDescent="0.25">
      <c r="A5" s="34">
        <v>15707</v>
      </c>
      <c r="B5" s="30">
        <f>[2]IPC!I2</f>
        <v>1.0174740431516949E-13</v>
      </c>
      <c r="C5" s="23"/>
      <c r="D5" s="23"/>
      <c r="E5" s="23"/>
      <c r="F5" s="23"/>
      <c r="G5" s="23"/>
      <c r="H5" s="23"/>
      <c r="I5" s="23"/>
      <c r="J5" s="23"/>
      <c r="K5" s="23"/>
      <c r="L5" s="23"/>
      <c r="M5" s="22"/>
    </row>
    <row r="6" spans="1:13" x14ac:dyDescent="0.25">
      <c r="A6" s="34">
        <v>15738</v>
      </c>
      <c r="B6" s="30">
        <f>[2]IPC!I3</f>
        <v>1.0115873175670753E-13</v>
      </c>
      <c r="C6" s="23"/>
      <c r="D6" s="23"/>
      <c r="E6" s="23"/>
      <c r="F6" s="23"/>
      <c r="G6" s="23"/>
      <c r="H6" s="23"/>
      <c r="I6" s="23"/>
      <c r="J6" s="23"/>
      <c r="K6" s="23"/>
      <c r="L6" s="23"/>
      <c r="M6" s="22">
        <f t="shared" ref="M6:M68" si="0">+B6/B5-1</f>
        <v>-5.78562728380283E-3</v>
      </c>
    </row>
    <row r="7" spans="1:13" x14ac:dyDescent="0.25">
      <c r="A7" s="34">
        <v>15766</v>
      </c>
      <c r="B7" s="30">
        <f>[2]IPC!I4</f>
        <v>1.0275434421780102E-13</v>
      </c>
      <c r="C7" s="23"/>
      <c r="D7" s="23"/>
      <c r="E7" s="23"/>
      <c r="F7" s="23"/>
      <c r="G7" s="23"/>
      <c r="H7" s="23"/>
      <c r="I7" s="23"/>
      <c r="J7" s="23"/>
      <c r="K7" s="23"/>
      <c r="L7" s="23"/>
      <c r="M7" s="22">
        <f t="shared" si="0"/>
        <v>1.5773353751913577E-2</v>
      </c>
    </row>
    <row r="8" spans="1:13" x14ac:dyDescent="0.25">
      <c r="A8" s="34">
        <v>15797</v>
      </c>
      <c r="B8" s="30">
        <f>[2]IPC!I5</f>
        <v>1.0343596507496722E-13</v>
      </c>
      <c r="C8" s="23"/>
      <c r="D8" s="23"/>
      <c r="E8" s="23"/>
      <c r="F8" s="23"/>
      <c r="G8" s="23"/>
      <c r="H8" s="23"/>
      <c r="I8" s="23"/>
      <c r="J8" s="23"/>
      <c r="K8" s="23"/>
      <c r="L8" s="23"/>
      <c r="M8" s="22">
        <f t="shared" si="0"/>
        <v>6.6334991708127955E-3</v>
      </c>
    </row>
    <row r="9" spans="1:13" x14ac:dyDescent="0.25">
      <c r="A9" s="34">
        <v>15827</v>
      </c>
      <c r="B9" s="30">
        <f>[2]IPC!I6</f>
        <v>1.0253746485415747E-13</v>
      </c>
      <c r="C9" s="23"/>
      <c r="D9" s="23"/>
      <c r="E9" s="23"/>
      <c r="F9" s="23"/>
      <c r="G9" s="23"/>
      <c r="H9" s="23"/>
      <c r="I9" s="23"/>
      <c r="J9" s="23"/>
      <c r="K9" s="23"/>
      <c r="L9" s="23"/>
      <c r="M9" s="22">
        <f t="shared" si="0"/>
        <v>-8.6865358694003802E-3</v>
      </c>
    </row>
    <row r="10" spans="1:13" x14ac:dyDescent="0.25">
      <c r="A10" s="34">
        <v>15858</v>
      </c>
      <c r="B10" s="30">
        <f>[2]IPC!I7</f>
        <v>1.0264590453597925E-13</v>
      </c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2">
        <f t="shared" si="0"/>
        <v>1.0575615651899906E-3</v>
      </c>
    </row>
    <row r="11" spans="1:13" x14ac:dyDescent="0.25">
      <c r="A11" s="34">
        <v>15888</v>
      </c>
      <c r="B11" s="30">
        <f>[2]IPC!I8</f>
        <v>9.6852127250066749E-14</v>
      </c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2">
        <f t="shared" si="0"/>
        <v>-5.644431029278596E-2</v>
      </c>
    </row>
    <row r="12" spans="1:13" x14ac:dyDescent="0.25">
      <c r="A12" s="34">
        <v>15919</v>
      </c>
      <c r="B12" s="30">
        <f>[2]IPC!I9</f>
        <v>9.7859067152698767E-14</v>
      </c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2">
        <f t="shared" si="0"/>
        <v>1.0396673064620998E-2</v>
      </c>
    </row>
    <row r="13" spans="1:13" x14ac:dyDescent="0.25">
      <c r="A13" s="34">
        <v>15950</v>
      </c>
      <c r="B13" s="30">
        <f>[2]IPC!I10</f>
        <v>9.6960566931888528E-14</v>
      </c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2">
        <f t="shared" si="0"/>
        <v>-9.1815735317425373E-3</v>
      </c>
    </row>
    <row r="14" spans="1:13" x14ac:dyDescent="0.25">
      <c r="A14" s="34">
        <v>15980</v>
      </c>
      <c r="B14" s="30">
        <f>[2]IPC!I11</f>
        <v>9.7967506834520533E-14</v>
      </c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2">
        <f t="shared" si="0"/>
        <v>1.0385045534432091E-2</v>
      </c>
    </row>
    <row r="15" spans="1:13" x14ac:dyDescent="0.25">
      <c r="A15" s="34">
        <v>16011</v>
      </c>
      <c r="B15" s="30">
        <f>[2]IPC!I12</f>
        <v>9.7967506834520533E-14</v>
      </c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2">
        <f t="shared" si="0"/>
        <v>0</v>
      </c>
    </row>
    <row r="16" spans="1:13" x14ac:dyDescent="0.25">
      <c r="A16" s="34">
        <v>16041</v>
      </c>
      <c r="B16" s="30">
        <f>[2]IPC!I13</f>
        <v>9.7657679172172268E-14</v>
      </c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2">
        <f t="shared" si="0"/>
        <v>-3.1625553447185428E-3</v>
      </c>
    </row>
    <row r="17" spans="1:13" x14ac:dyDescent="0.25">
      <c r="A17" s="34">
        <v>16072</v>
      </c>
      <c r="B17" s="30">
        <f>[2]IPC!I14</f>
        <v>9.8339300029338495E-14</v>
      </c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2">
        <f t="shared" si="0"/>
        <v>6.9796954314726989E-3</v>
      </c>
    </row>
    <row r="18" spans="1:13" x14ac:dyDescent="0.25">
      <c r="A18" s="34">
        <v>16103</v>
      </c>
      <c r="B18" s="30">
        <f>[2]IPC!I15</f>
        <v>9.8540688009864982E-14</v>
      </c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2">
        <f t="shared" si="0"/>
        <v>2.0478890989299448E-3</v>
      </c>
    </row>
    <row r="19" spans="1:13" x14ac:dyDescent="0.25">
      <c r="A19" s="34">
        <v>16132</v>
      </c>
      <c r="B19" s="30">
        <f>[2]IPC!I16</f>
        <v>9.9175834717678583E-14</v>
      </c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2">
        <f t="shared" si="0"/>
        <v>6.4455274327901435E-3</v>
      </c>
    </row>
    <row r="20" spans="1:13" x14ac:dyDescent="0.25">
      <c r="A20" s="34">
        <v>16163</v>
      </c>
      <c r="B20" s="30">
        <f>[2]IPC!I17</f>
        <v>9.8060455133225292E-14</v>
      </c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2">
        <f t="shared" si="0"/>
        <v>-1.1246485473285106E-2</v>
      </c>
    </row>
    <row r="21" spans="1:13" x14ac:dyDescent="0.25">
      <c r="A21" s="34">
        <v>16193</v>
      </c>
      <c r="B21" s="30">
        <f>[2]IPC!I18</f>
        <v>9.7657679172172268E-14</v>
      </c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2">
        <f t="shared" si="0"/>
        <v>-4.1074249605084212E-3</v>
      </c>
    </row>
    <row r="22" spans="1:13" x14ac:dyDescent="0.25">
      <c r="A22" s="34">
        <v>16224</v>
      </c>
      <c r="B22" s="30">
        <f>[2]IPC!I19</f>
        <v>9.9439188230674728E-14</v>
      </c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2">
        <f t="shared" si="0"/>
        <v>1.8242385786801485E-2</v>
      </c>
    </row>
    <row r="23" spans="1:13" x14ac:dyDescent="0.25">
      <c r="A23" s="34">
        <v>16254</v>
      </c>
      <c r="B23" s="30">
        <f>[2]IPC!I20</f>
        <v>9.9346239931970487E-14</v>
      </c>
      <c r="C23" s="23"/>
      <c r="D23" s="23"/>
      <c r="E23" s="23"/>
      <c r="F23" s="23"/>
      <c r="G23" s="23"/>
      <c r="H23" s="23"/>
      <c r="I23" s="23"/>
      <c r="J23" s="23"/>
      <c r="K23" s="23"/>
      <c r="L23" s="23"/>
      <c r="M23" s="22">
        <f t="shared" si="0"/>
        <v>-9.3472503504976601E-4</v>
      </c>
    </row>
    <row r="24" spans="1:13" x14ac:dyDescent="0.25">
      <c r="A24" s="34">
        <v>16285</v>
      </c>
      <c r="B24" s="30">
        <f>[2]IPC!I21</f>
        <v>1.0075595579565504E-13</v>
      </c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2">
        <f t="shared" si="0"/>
        <v>1.4189926711366985E-2</v>
      </c>
    </row>
    <row r="25" spans="1:13" x14ac:dyDescent="0.25">
      <c r="A25" s="34">
        <v>16316</v>
      </c>
      <c r="B25" s="30">
        <f>[2]IPC!I22</f>
        <v>1.0055456781512851E-13</v>
      </c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2">
        <f t="shared" si="0"/>
        <v>-1.998769987701432E-3</v>
      </c>
    </row>
    <row r="26" spans="1:13" x14ac:dyDescent="0.25">
      <c r="A26" s="34">
        <v>16346</v>
      </c>
      <c r="B26" s="30">
        <f>[2]IPC!I23</f>
        <v>1.0123618867229471E-13</v>
      </c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2">
        <f t="shared" si="0"/>
        <v>6.7786165459871039E-3</v>
      </c>
    </row>
    <row r="27" spans="1:13" x14ac:dyDescent="0.25">
      <c r="A27" s="34">
        <v>16377</v>
      </c>
      <c r="B27" s="30">
        <f>[2]IPC!I24</f>
        <v>1.0123618867229471E-13</v>
      </c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2">
        <f t="shared" si="0"/>
        <v>0</v>
      </c>
    </row>
    <row r="28" spans="1:13" x14ac:dyDescent="0.25">
      <c r="A28" s="34">
        <v>16407</v>
      </c>
      <c r="B28" s="30">
        <f>[2]IPC!I25</f>
        <v>1.0143757665282124E-13</v>
      </c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2">
        <f t="shared" si="0"/>
        <v>1.9892884468262206E-3</v>
      </c>
    </row>
    <row r="29" spans="1:13" x14ac:dyDescent="0.25">
      <c r="A29" s="34">
        <v>16438</v>
      </c>
      <c r="B29" s="30">
        <f>[2]IPC!I26</f>
        <v>1.0933818204270199E-13</v>
      </c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2">
        <f t="shared" si="0"/>
        <v>7.7886377519853944E-2</v>
      </c>
    </row>
    <row r="30" spans="1:13" x14ac:dyDescent="0.25">
      <c r="A30" s="34">
        <v>16469</v>
      </c>
      <c r="B30" s="30">
        <f>[2]IPC!I27</f>
        <v>1.1142951876355273E-13</v>
      </c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2">
        <f t="shared" si="0"/>
        <v>1.9127231510342568E-2</v>
      </c>
    </row>
    <row r="31" spans="1:13" x14ac:dyDescent="0.25">
      <c r="A31" s="34">
        <v>16497</v>
      </c>
      <c r="B31" s="30">
        <f>[2]IPC!I28</f>
        <v>1.19732900114486E-13</v>
      </c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2">
        <f t="shared" si="0"/>
        <v>7.4516891422214515E-2</v>
      </c>
    </row>
    <row r="32" spans="1:13" x14ac:dyDescent="0.25">
      <c r="A32" s="34">
        <v>16528</v>
      </c>
      <c r="B32" s="30">
        <f>[2]IPC!I29</f>
        <v>1.1984133979630777E-13</v>
      </c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2">
        <f t="shared" si="0"/>
        <v>9.0567990684320421E-4</v>
      </c>
    </row>
    <row r="33" spans="1:13" x14ac:dyDescent="0.25">
      <c r="A33" s="34">
        <v>16558</v>
      </c>
      <c r="B33" s="30">
        <f>[2]IPC!I30</f>
        <v>1.2025960714047832E-13</v>
      </c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2">
        <f t="shared" si="0"/>
        <v>3.4901758014511675E-3</v>
      </c>
    </row>
    <row r="34" spans="1:13" x14ac:dyDescent="0.25">
      <c r="A34" s="34">
        <v>16589</v>
      </c>
      <c r="B34" s="30">
        <f>[2]IPC!I31</f>
        <v>1.2032157267294748E-13</v>
      </c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2">
        <f t="shared" si="0"/>
        <v>5.1526471724439027E-4</v>
      </c>
    </row>
    <row r="35" spans="1:13" x14ac:dyDescent="0.25">
      <c r="A35" s="34">
        <v>16619</v>
      </c>
      <c r="B35" s="30">
        <f>[2]IPC!I32</f>
        <v>1.2173128853663249E-13</v>
      </c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2">
        <f t="shared" si="0"/>
        <v>1.1716235354709337E-2</v>
      </c>
    </row>
    <row r="36" spans="1:13" x14ac:dyDescent="0.25">
      <c r="A36" s="34">
        <v>16650</v>
      </c>
      <c r="B36" s="30">
        <f>[2]IPC!I33</f>
        <v>1.2063140033529574E-13</v>
      </c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2">
        <f t="shared" si="0"/>
        <v>-9.0353779587715177E-3</v>
      </c>
    </row>
    <row r="37" spans="1:13" x14ac:dyDescent="0.25">
      <c r="A37" s="34">
        <v>16681</v>
      </c>
      <c r="B37" s="30">
        <f>[2]IPC!I34</f>
        <v>1.2132851257557949E-13</v>
      </c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2">
        <f t="shared" si="0"/>
        <v>5.7788622062424633E-3</v>
      </c>
    </row>
    <row r="38" spans="1:13" x14ac:dyDescent="0.25">
      <c r="A38" s="34">
        <v>16711</v>
      </c>
      <c r="B38" s="30">
        <f>[2]IPC!I35</f>
        <v>1.2142146087428423E-13</v>
      </c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2">
        <f t="shared" si="0"/>
        <v>7.660878447417474E-4</v>
      </c>
    </row>
    <row r="39" spans="1:13" x14ac:dyDescent="0.25">
      <c r="A39" s="34">
        <v>16742</v>
      </c>
      <c r="B39" s="30">
        <f>[2]IPC!I36</f>
        <v>1.2163834023792777E-13</v>
      </c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2">
        <f t="shared" si="0"/>
        <v>1.7861699413095344E-3</v>
      </c>
    </row>
    <row r="40" spans="1:13" x14ac:dyDescent="0.25">
      <c r="A40" s="34">
        <v>16772</v>
      </c>
      <c r="B40" s="30">
        <f>[2]IPC!I37</f>
        <v>1.2431834951724048E-13</v>
      </c>
      <c r="C40" s="23"/>
      <c r="D40" s="23"/>
      <c r="E40" s="23"/>
      <c r="F40" s="23"/>
      <c r="G40" s="23"/>
      <c r="H40" s="23"/>
      <c r="I40" s="23"/>
      <c r="J40" s="23"/>
      <c r="K40" s="23"/>
      <c r="L40" s="23"/>
      <c r="M40" s="22">
        <f t="shared" si="0"/>
        <v>2.2032603158433028E-2</v>
      </c>
    </row>
    <row r="41" spans="1:13" x14ac:dyDescent="0.25">
      <c r="A41" s="34">
        <v>16803</v>
      </c>
      <c r="B41" s="30">
        <f>[2]IPC!I38</f>
        <v>1.3303999821234378E-13</v>
      </c>
      <c r="C41" s="23"/>
      <c r="D41" s="23"/>
      <c r="E41" s="23"/>
      <c r="F41" s="23"/>
      <c r="G41" s="23"/>
      <c r="H41" s="23"/>
      <c r="I41" s="23"/>
      <c r="J41" s="23"/>
      <c r="K41" s="23"/>
      <c r="L41" s="23"/>
      <c r="M41" s="22">
        <f t="shared" si="0"/>
        <v>7.0155763239873048E-2</v>
      </c>
    </row>
    <row r="42" spans="1:13" x14ac:dyDescent="0.25">
      <c r="A42" s="34">
        <v>16834</v>
      </c>
      <c r="B42" s="30">
        <f>[2]IPC!I39</f>
        <v>1.3324138619287029E-13</v>
      </c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2">
        <f t="shared" si="0"/>
        <v>1.5137401024696295E-3</v>
      </c>
    </row>
    <row r="43" spans="1:13" x14ac:dyDescent="0.25">
      <c r="A43" s="34">
        <v>16862</v>
      </c>
      <c r="B43" s="30">
        <f>[2]IPC!I40</f>
        <v>1.3714521473845857E-13</v>
      </c>
      <c r="C43" s="23"/>
      <c r="D43" s="23"/>
      <c r="E43" s="23"/>
      <c r="F43" s="23"/>
      <c r="G43" s="23"/>
      <c r="H43" s="23"/>
      <c r="I43" s="23"/>
      <c r="J43" s="23"/>
      <c r="K43" s="23"/>
      <c r="L43" s="23"/>
      <c r="M43" s="22">
        <f t="shared" si="0"/>
        <v>2.9298918730381374E-2</v>
      </c>
    </row>
    <row r="44" spans="1:13" x14ac:dyDescent="0.25">
      <c r="A44" s="34">
        <v>16893</v>
      </c>
      <c r="B44" s="30">
        <f>[2]IPC!I41</f>
        <v>1.395153963554225E-13</v>
      </c>
      <c r="C44" s="23"/>
      <c r="D44" s="23"/>
      <c r="E44" s="23"/>
      <c r="F44" s="23"/>
      <c r="G44" s="23"/>
      <c r="H44" s="23"/>
      <c r="I44" s="23"/>
      <c r="J44" s="23"/>
      <c r="K44" s="23"/>
      <c r="L44" s="23"/>
      <c r="M44" s="22">
        <f t="shared" si="0"/>
        <v>1.7282277194169415E-2</v>
      </c>
    </row>
    <row r="45" spans="1:13" x14ac:dyDescent="0.25">
      <c r="A45" s="34">
        <v>16923</v>
      </c>
      <c r="B45" s="30">
        <f>[2]IPC!I42</f>
        <v>1.3914360316060455E-13</v>
      </c>
      <c r="C45" s="23"/>
      <c r="D45" s="23"/>
      <c r="E45" s="23"/>
      <c r="F45" s="23"/>
      <c r="G45" s="23"/>
      <c r="H45" s="23"/>
      <c r="I45" s="23"/>
      <c r="J45" s="23"/>
      <c r="K45" s="23"/>
      <c r="L45" s="23"/>
      <c r="M45" s="22">
        <f t="shared" si="0"/>
        <v>-2.6648900732847425E-3</v>
      </c>
    </row>
    <row r="46" spans="1:13" x14ac:dyDescent="0.25">
      <c r="A46" s="34">
        <v>16954</v>
      </c>
      <c r="B46" s="30">
        <f>[2]IPC!I43</f>
        <v>1.4151378477756898E-13</v>
      </c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2">
        <f t="shared" si="0"/>
        <v>1.7034068136274172E-2</v>
      </c>
    </row>
    <row r="47" spans="1:13" x14ac:dyDescent="0.25">
      <c r="A47" s="34">
        <v>16984</v>
      </c>
      <c r="B47" s="30">
        <f>[2]IPC!I44</f>
        <v>1.4182361243991723E-13</v>
      </c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2">
        <f t="shared" si="0"/>
        <v>2.1893814997262506E-3</v>
      </c>
    </row>
    <row r="48" spans="1:13" x14ac:dyDescent="0.25">
      <c r="A48" s="34">
        <v>17015</v>
      </c>
      <c r="B48" s="30">
        <f>[2]IPC!I45</f>
        <v>1.4083216392040278E-13</v>
      </c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2">
        <f t="shared" si="0"/>
        <v>-6.9907154560350238E-3</v>
      </c>
    </row>
    <row r="49" spans="1:13" x14ac:dyDescent="0.25">
      <c r="A49" s="34">
        <v>17046</v>
      </c>
      <c r="B49" s="30">
        <f>[2]IPC!I46</f>
        <v>1.4103355190092927E-13</v>
      </c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2">
        <f t="shared" si="0"/>
        <v>1.4299857001438543E-3</v>
      </c>
    </row>
    <row r="50" spans="1:13" x14ac:dyDescent="0.25">
      <c r="A50" s="34">
        <v>17076</v>
      </c>
      <c r="B50" s="30">
        <f>[2]IPC!I47</f>
        <v>1.4451911310234699E-13</v>
      </c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2">
        <f t="shared" si="0"/>
        <v>2.4714411247801493E-2</v>
      </c>
    </row>
    <row r="51" spans="1:13" x14ac:dyDescent="0.25">
      <c r="A51" s="34">
        <v>17107</v>
      </c>
      <c r="B51" s="30">
        <f>[2]IPC!I48</f>
        <v>1.4513876842704355E-13</v>
      </c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2">
        <f t="shared" si="0"/>
        <v>4.2877050058958144E-3</v>
      </c>
    </row>
    <row r="52" spans="1:13" x14ac:dyDescent="0.25">
      <c r="A52" s="34">
        <v>17137</v>
      </c>
      <c r="B52" s="30">
        <f>[2]IPC!I49</f>
        <v>1.4761738972582972E-13</v>
      </c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2">
        <f t="shared" si="0"/>
        <v>1.7077596328317401E-2</v>
      </c>
    </row>
    <row r="53" spans="1:13" x14ac:dyDescent="0.25">
      <c r="A53" s="34">
        <v>17168</v>
      </c>
      <c r="B53" s="30">
        <f>[2]IPC!I50</f>
        <v>1.4634709631020156E-13</v>
      </c>
      <c r="C53" s="23"/>
      <c r="D53" s="23"/>
      <c r="E53" s="23"/>
      <c r="F53" s="23"/>
      <c r="G53" s="23"/>
      <c r="H53" s="23"/>
      <c r="I53" s="23"/>
      <c r="J53" s="23"/>
      <c r="K53" s="23"/>
      <c r="L53" s="23"/>
      <c r="M53" s="22">
        <f t="shared" si="0"/>
        <v>-8.6053101059941906E-3</v>
      </c>
    </row>
    <row r="54" spans="1:13" x14ac:dyDescent="0.25">
      <c r="A54" s="34">
        <v>17199</v>
      </c>
      <c r="B54" s="30">
        <f>[2]IPC!I51</f>
        <v>1.4733854482971604E-13</v>
      </c>
      <c r="C54" s="23"/>
      <c r="D54" s="23"/>
      <c r="E54" s="23"/>
      <c r="F54" s="23"/>
      <c r="G54" s="23"/>
      <c r="H54" s="23"/>
      <c r="I54" s="23"/>
      <c r="J54" s="23"/>
      <c r="K54" s="23"/>
      <c r="L54" s="23"/>
      <c r="M54" s="22">
        <f t="shared" si="0"/>
        <v>6.7746374510428975E-3</v>
      </c>
    </row>
    <row r="55" spans="1:13" x14ac:dyDescent="0.25">
      <c r="A55" s="34">
        <v>17227</v>
      </c>
      <c r="B55" s="30">
        <f>[2]IPC!I52</f>
        <v>1.5633903842093305E-13</v>
      </c>
      <c r="C55" s="23"/>
      <c r="D55" s="23"/>
      <c r="E55" s="23"/>
      <c r="F55" s="23"/>
      <c r="G55" s="23"/>
      <c r="H55" s="23"/>
      <c r="I55" s="23"/>
      <c r="J55" s="23"/>
      <c r="K55" s="23"/>
      <c r="L55" s="23"/>
      <c r="M55" s="22">
        <f t="shared" si="0"/>
        <v>6.1087162233203651E-2</v>
      </c>
    </row>
    <row r="56" spans="1:13" x14ac:dyDescent="0.25">
      <c r="A56" s="34">
        <v>17258</v>
      </c>
      <c r="B56" s="30">
        <f>[2]IPC!I53</f>
        <v>1.564319867196378E-13</v>
      </c>
      <c r="C56" s="23"/>
      <c r="D56" s="23"/>
      <c r="E56" s="23"/>
      <c r="F56" s="23"/>
      <c r="G56" s="23"/>
      <c r="H56" s="23"/>
      <c r="I56" s="23"/>
      <c r="J56" s="23"/>
      <c r="K56" s="23"/>
      <c r="L56" s="23"/>
      <c r="M56" s="22">
        <f t="shared" si="0"/>
        <v>5.9453032104817005E-4</v>
      </c>
    </row>
    <row r="57" spans="1:13" x14ac:dyDescent="0.25">
      <c r="A57" s="34">
        <v>17288</v>
      </c>
      <c r="B57" s="30">
        <f>[2]IPC!I54</f>
        <v>1.5660239193392921E-13</v>
      </c>
      <c r="C57" s="23"/>
      <c r="D57" s="23"/>
      <c r="E57" s="23"/>
      <c r="F57" s="23"/>
      <c r="G57" s="23"/>
      <c r="H57" s="23"/>
      <c r="I57" s="23"/>
      <c r="J57" s="23"/>
      <c r="K57" s="23"/>
      <c r="L57" s="23"/>
      <c r="M57" s="22">
        <f t="shared" si="0"/>
        <v>1.0893246187355654E-3</v>
      </c>
    </row>
    <row r="58" spans="1:13" x14ac:dyDescent="0.25">
      <c r="A58" s="34">
        <v>17319</v>
      </c>
      <c r="B58" s="30">
        <f>[2]IPC!I55</f>
        <v>1.6391432476534801E-13</v>
      </c>
      <c r="C58" s="23"/>
      <c r="D58" s="23"/>
      <c r="E58" s="23"/>
      <c r="F58" s="23"/>
      <c r="G58" s="23"/>
      <c r="H58" s="23"/>
      <c r="I58" s="23"/>
      <c r="J58" s="23"/>
      <c r="K58" s="23"/>
      <c r="L58" s="23"/>
      <c r="M58" s="22">
        <f t="shared" si="0"/>
        <v>4.6691067365712602E-2</v>
      </c>
    </row>
    <row r="59" spans="1:13" x14ac:dyDescent="0.25">
      <c r="A59" s="34">
        <v>17349</v>
      </c>
      <c r="B59" s="30">
        <f>[2]IPC!I56</f>
        <v>1.6211732432372849E-13</v>
      </c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2">
        <f t="shared" si="0"/>
        <v>-1.096304697098327E-2</v>
      </c>
    </row>
    <row r="60" spans="1:13" x14ac:dyDescent="0.25">
      <c r="A60" s="34">
        <v>17380</v>
      </c>
      <c r="B60" s="30">
        <f>[2]IPC!I57</f>
        <v>1.6360449710299973E-13</v>
      </c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2">
        <f t="shared" si="0"/>
        <v>9.1734352603891622E-3</v>
      </c>
    </row>
    <row r="61" spans="1:13" x14ac:dyDescent="0.25">
      <c r="A61" s="34">
        <v>17411</v>
      </c>
      <c r="B61" s="30">
        <f>[2]IPC!I58</f>
        <v>1.6380588508352622E-13</v>
      </c>
      <c r="C61" s="23"/>
      <c r="D61" s="23"/>
      <c r="E61" s="23"/>
      <c r="F61" s="23"/>
      <c r="G61" s="23"/>
      <c r="H61" s="23"/>
      <c r="I61" s="23"/>
      <c r="J61" s="23"/>
      <c r="K61" s="23"/>
      <c r="L61" s="23"/>
      <c r="M61" s="22">
        <f t="shared" si="0"/>
        <v>1.2309440393909465E-3</v>
      </c>
    </row>
    <row r="62" spans="1:13" x14ac:dyDescent="0.25">
      <c r="A62" s="34">
        <v>17441</v>
      </c>
      <c r="B62" s="30">
        <f>[2]IPC!I59</f>
        <v>1.6290738486271649E-13</v>
      </c>
      <c r="C62" s="23"/>
      <c r="D62" s="23"/>
      <c r="E62" s="23"/>
      <c r="F62" s="23"/>
      <c r="G62" s="23"/>
      <c r="H62" s="23"/>
      <c r="I62" s="23"/>
      <c r="J62" s="23"/>
      <c r="K62" s="23"/>
      <c r="L62" s="23"/>
      <c r="M62" s="22">
        <f t="shared" si="0"/>
        <v>-5.4851522602595848E-3</v>
      </c>
    </row>
    <row r="63" spans="1:13" x14ac:dyDescent="0.25">
      <c r="A63" s="34">
        <v>17472</v>
      </c>
      <c r="B63" s="30">
        <f>[2]IPC!I60</f>
        <v>1.6442554040822278E-13</v>
      </c>
      <c r="C63" s="23"/>
      <c r="D63" s="23"/>
      <c r="E63" s="23"/>
      <c r="F63" s="23"/>
      <c r="G63" s="23"/>
      <c r="H63" s="23"/>
      <c r="I63" s="23"/>
      <c r="J63" s="23"/>
      <c r="K63" s="23"/>
      <c r="L63" s="23"/>
      <c r="M63" s="22">
        <f t="shared" si="0"/>
        <v>9.3191327500938836E-3</v>
      </c>
    </row>
    <row r="64" spans="1:13" x14ac:dyDescent="0.25">
      <c r="A64" s="34">
        <v>17502</v>
      </c>
      <c r="B64" s="30">
        <f>[2]IPC!I61</f>
        <v>1.6963064513567381E-13</v>
      </c>
      <c r="C64" s="23"/>
      <c r="D64" s="23"/>
      <c r="E64" s="23"/>
      <c r="F64" s="23"/>
      <c r="G64" s="23"/>
      <c r="H64" s="23"/>
      <c r="I64" s="23"/>
      <c r="J64" s="23"/>
      <c r="K64" s="23"/>
      <c r="L64" s="23"/>
      <c r="M64" s="22">
        <f t="shared" si="0"/>
        <v>3.1656302996044383E-2</v>
      </c>
    </row>
    <row r="65" spans="1:13" x14ac:dyDescent="0.25">
      <c r="A65" s="34">
        <v>17533</v>
      </c>
      <c r="B65" s="30">
        <f>[2]IPC!I62</f>
        <v>1.6690416170700898E-13</v>
      </c>
      <c r="C65" s="23"/>
      <c r="D65" s="23"/>
      <c r="E65" s="23"/>
      <c r="F65" s="23"/>
      <c r="G65" s="23"/>
      <c r="H65" s="23"/>
      <c r="I65" s="23"/>
      <c r="J65" s="23"/>
      <c r="K65" s="23"/>
      <c r="L65" s="23"/>
      <c r="M65" s="22">
        <f t="shared" si="0"/>
        <v>-1.6073059360731334E-2</v>
      </c>
    </row>
    <row r="66" spans="1:13" x14ac:dyDescent="0.25">
      <c r="A66" s="34">
        <v>17564</v>
      </c>
      <c r="B66" s="30">
        <f>[2]IPC!I63</f>
        <v>1.6642392883036929E-13</v>
      </c>
      <c r="C66" s="23"/>
      <c r="D66" s="23"/>
      <c r="E66" s="23"/>
      <c r="F66" s="23"/>
      <c r="G66" s="23"/>
      <c r="H66" s="23"/>
      <c r="I66" s="23"/>
      <c r="J66" s="23"/>
      <c r="K66" s="23"/>
      <c r="L66" s="23"/>
      <c r="M66" s="22">
        <f t="shared" si="0"/>
        <v>-2.8772971969549532E-3</v>
      </c>
    </row>
    <row r="67" spans="1:13" x14ac:dyDescent="0.25">
      <c r="A67" s="34">
        <v>17593</v>
      </c>
      <c r="B67" s="30">
        <f>[2]IPC!I64</f>
        <v>1.694292571551473E-13</v>
      </c>
      <c r="C67" s="23"/>
      <c r="D67" s="23"/>
      <c r="E67" s="23"/>
      <c r="F67" s="23"/>
      <c r="G67" s="23"/>
      <c r="H67" s="23"/>
      <c r="I67" s="23"/>
      <c r="J67" s="23"/>
      <c r="K67" s="23"/>
      <c r="L67" s="23"/>
      <c r="M67" s="22">
        <f t="shared" si="0"/>
        <v>1.8058270501721152E-2</v>
      </c>
    </row>
    <row r="68" spans="1:13" x14ac:dyDescent="0.25">
      <c r="A68" s="34">
        <v>17624</v>
      </c>
      <c r="B68" s="30">
        <f>[2]IPC!I65</f>
        <v>1.7042070567466178E-13</v>
      </c>
      <c r="C68" s="23"/>
      <c r="D68" s="23"/>
      <c r="E68" s="23"/>
      <c r="F68" s="23"/>
      <c r="G68" s="23"/>
      <c r="H68" s="23"/>
      <c r="I68" s="23"/>
      <c r="J68" s="23"/>
      <c r="K68" s="23"/>
      <c r="L68" s="23"/>
      <c r="M68" s="22">
        <f t="shared" si="0"/>
        <v>5.8516960775352178E-3</v>
      </c>
    </row>
    <row r="69" spans="1:13" x14ac:dyDescent="0.25">
      <c r="A69" s="34">
        <v>17654</v>
      </c>
      <c r="B69" s="30">
        <f>[2]IPC!I66</f>
        <v>1.7463436188259831E-13</v>
      </c>
      <c r="C69" s="23"/>
      <c r="D69" s="23"/>
      <c r="E69" s="23"/>
      <c r="F69" s="23"/>
      <c r="G69" s="23"/>
      <c r="H69" s="23"/>
      <c r="I69" s="23"/>
      <c r="J69" s="23"/>
      <c r="K69" s="23"/>
      <c r="L69" s="23"/>
      <c r="M69" s="22">
        <f t="shared" ref="M69:M132" si="1">+B69/B68-1</f>
        <v>2.472502499772844E-2</v>
      </c>
    </row>
    <row r="70" spans="1:13" x14ac:dyDescent="0.25">
      <c r="A70" s="34">
        <v>17685</v>
      </c>
      <c r="B70" s="30">
        <f>[2]IPC!I67</f>
        <v>1.7962258724640528E-13</v>
      </c>
      <c r="C70" s="23"/>
      <c r="D70" s="23"/>
      <c r="E70" s="23"/>
      <c r="F70" s="23"/>
      <c r="G70" s="23"/>
      <c r="H70" s="23"/>
      <c r="I70" s="23"/>
      <c r="J70" s="23"/>
      <c r="K70" s="23"/>
      <c r="L70" s="23"/>
      <c r="M70" s="22">
        <f t="shared" si="1"/>
        <v>2.8563825068747883E-2</v>
      </c>
    </row>
    <row r="71" spans="1:13" x14ac:dyDescent="0.25">
      <c r="A71" s="34">
        <v>17715</v>
      </c>
      <c r="B71" s="30">
        <f>[2]IPC!I68</f>
        <v>1.7921981128535228E-13</v>
      </c>
      <c r="C71" s="23"/>
      <c r="D71" s="23"/>
      <c r="E71" s="23"/>
      <c r="F71" s="23"/>
      <c r="G71" s="23"/>
      <c r="H71" s="23"/>
      <c r="I71" s="23"/>
      <c r="J71" s="23"/>
      <c r="K71" s="23"/>
      <c r="L71" s="23"/>
      <c r="M71" s="22">
        <f t="shared" si="1"/>
        <v>-2.2423458387250683E-3</v>
      </c>
    </row>
    <row r="72" spans="1:13" x14ac:dyDescent="0.25">
      <c r="A72" s="34">
        <v>17746</v>
      </c>
      <c r="B72" s="30">
        <f>[2]IPC!I69</f>
        <v>1.8290676046729646E-13</v>
      </c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2">
        <f t="shared" si="1"/>
        <v>2.0572218860747782E-2</v>
      </c>
    </row>
    <row r="73" spans="1:13" x14ac:dyDescent="0.25">
      <c r="A73" s="34">
        <v>17777</v>
      </c>
      <c r="B73" s="30">
        <f>[2]IPC!I70</f>
        <v>1.9040458989612479E-13</v>
      </c>
      <c r="C73" s="23"/>
      <c r="D73" s="23"/>
      <c r="E73" s="23"/>
      <c r="F73" s="23"/>
      <c r="G73" s="23"/>
      <c r="H73" s="23"/>
      <c r="I73" s="23"/>
      <c r="J73" s="23"/>
      <c r="K73" s="23"/>
      <c r="L73" s="23"/>
      <c r="M73" s="22">
        <f t="shared" si="1"/>
        <v>4.0992631489796372E-2</v>
      </c>
    </row>
    <row r="74" spans="1:13" x14ac:dyDescent="0.25">
      <c r="A74" s="34">
        <v>17807</v>
      </c>
      <c r="B74" s="30">
        <f>[2]IPC!I71</f>
        <v>1.9099326245458624E-13</v>
      </c>
      <c r="C74" s="23"/>
      <c r="D74" s="23"/>
      <c r="E74" s="23"/>
      <c r="F74" s="23"/>
      <c r="G74" s="23"/>
      <c r="H74" s="23"/>
      <c r="I74" s="23"/>
      <c r="J74" s="23"/>
      <c r="K74" s="23"/>
      <c r="L74" s="23"/>
      <c r="M74" s="22">
        <f t="shared" si="1"/>
        <v>3.091693108777438E-3</v>
      </c>
    </row>
    <row r="75" spans="1:13" x14ac:dyDescent="0.25">
      <c r="A75" s="34">
        <v>17838</v>
      </c>
      <c r="B75" s="30">
        <f>[2]IPC!I72</f>
        <v>1.9141152979875626E-13</v>
      </c>
      <c r="C75" s="23"/>
      <c r="D75" s="23"/>
      <c r="E75" s="23"/>
      <c r="F75" s="23"/>
      <c r="G75" s="23"/>
      <c r="H75" s="23"/>
      <c r="I75" s="23"/>
      <c r="J75" s="23"/>
      <c r="K75" s="23"/>
      <c r="L75" s="23"/>
      <c r="M75" s="22">
        <f t="shared" si="1"/>
        <v>2.1899586341140864E-3</v>
      </c>
    </row>
    <row r="76" spans="1:13" x14ac:dyDescent="0.25">
      <c r="A76" s="34">
        <v>17868</v>
      </c>
      <c r="B76" s="30">
        <f>[2]IPC!I73</f>
        <v>2.0160485989001429E-13</v>
      </c>
      <c r="C76" s="23"/>
      <c r="D76" s="23"/>
      <c r="E76" s="23"/>
      <c r="F76" s="23"/>
      <c r="G76" s="23"/>
      <c r="H76" s="23"/>
      <c r="I76" s="23"/>
      <c r="J76" s="23"/>
      <c r="K76" s="23"/>
      <c r="L76" s="23"/>
      <c r="M76" s="22">
        <f t="shared" si="1"/>
        <v>5.3253480090645233E-2</v>
      </c>
    </row>
    <row r="77" spans="1:13" x14ac:dyDescent="0.25">
      <c r="A77" s="34">
        <v>17899</v>
      </c>
      <c r="B77" s="30">
        <f>[2]IPC!I74</f>
        <v>2.0270474809135054E-13</v>
      </c>
      <c r="C77" s="23"/>
      <c r="D77" s="23"/>
      <c r="E77" s="23"/>
      <c r="F77" s="23"/>
      <c r="G77" s="23"/>
      <c r="H77" s="23"/>
      <c r="I77" s="23"/>
      <c r="J77" s="23"/>
      <c r="K77" s="23"/>
      <c r="L77" s="23"/>
      <c r="M77" s="22">
        <f t="shared" si="1"/>
        <v>5.4556631320112903E-3</v>
      </c>
    </row>
    <row r="78" spans="1:13" x14ac:dyDescent="0.25">
      <c r="A78" s="34">
        <v>17930</v>
      </c>
      <c r="B78" s="30">
        <f>[2]IPC!I75</f>
        <v>2.0219353244847625E-13</v>
      </c>
      <c r="C78" s="23"/>
      <c r="D78" s="23"/>
      <c r="E78" s="23"/>
      <c r="F78" s="23"/>
      <c r="G78" s="23"/>
      <c r="H78" s="23"/>
      <c r="I78" s="23"/>
      <c r="J78" s="23"/>
      <c r="K78" s="23"/>
      <c r="L78" s="23"/>
      <c r="M78" s="22">
        <f t="shared" si="1"/>
        <v>-2.5219717233456729E-3</v>
      </c>
    </row>
    <row r="79" spans="1:13" x14ac:dyDescent="0.25">
      <c r="A79" s="34">
        <v>17958</v>
      </c>
      <c r="B79" s="30">
        <f>[2]IPC!I76</f>
        <v>2.1598086342297374E-13</v>
      </c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2">
        <f t="shared" si="1"/>
        <v>6.8188783328224645E-2</v>
      </c>
    </row>
    <row r="80" spans="1:13" x14ac:dyDescent="0.25">
      <c r="A80" s="34">
        <v>17989</v>
      </c>
      <c r="B80" s="30">
        <f>[2]IPC!I77</f>
        <v>2.2648402117658003E-13</v>
      </c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2">
        <f t="shared" si="1"/>
        <v>4.8630038731890091E-2</v>
      </c>
    </row>
    <row r="81" spans="1:13" x14ac:dyDescent="0.25">
      <c r="A81" s="34">
        <v>18019</v>
      </c>
      <c r="B81" s="30">
        <f>[2]IPC!I78</f>
        <v>2.3306785900148046E-13</v>
      </c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2">
        <f t="shared" si="1"/>
        <v>2.9069767441859851E-2</v>
      </c>
    </row>
    <row r="82" spans="1:13" x14ac:dyDescent="0.25">
      <c r="A82" s="34">
        <v>18050</v>
      </c>
      <c r="B82" s="30">
        <f>[2]IPC!I79</f>
        <v>2.3579434243014531E-13</v>
      </c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2">
        <f t="shared" si="1"/>
        <v>1.1698238617481538E-2</v>
      </c>
    </row>
    <row r="83" spans="1:13" x14ac:dyDescent="0.25">
      <c r="A83" s="34">
        <v>18080</v>
      </c>
      <c r="B83" s="30">
        <f>[2]IPC!I80</f>
        <v>2.4016291246925575E-13</v>
      </c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2">
        <f t="shared" si="1"/>
        <v>1.8527035017409821E-2</v>
      </c>
    </row>
    <row r="84" spans="1:13" x14ac:dyDescent="0.25">
      <c r="A84" s="34">
        <v>18111</v>
      </c>
      <c r="B84" s="30">
        <f>[2]IPC!I81</f>
        <v>2.4426812899537001E-13</v>
      </c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2">
        <f t="shared" si="1"/>
        <v>1.709346578081572E-2</v>
      </c>
    </row>
    <row r="85" spans="1:13" x14ac:dyDescent="0.25">
      <c r="A85" s="34">
        <v>18142</v>
      </c>
      <c r="B85" s="30">
        <f>[2]IPC!I82</f>
        <v>2.4809450062537109E-13</v>
      </c>
      <c r="C85" s="23"/>
      <c r="D85" s="23"/>
      <c r="E85" s="23"/>
      <c r="F85" s="23"/>
      <c r="G85" s="23"/>
      <c r="H85" s="23"/>
      <c r="I85" s="23"/>
      <c r="J85" s="23"/>
      <c r="K85" s="23"/>
      <c r="L85" s="23"/>
      <c r="M85" s="22">
        <f t="shared" si="1"/>
        <v>1.5664637239979795E-2</v>
      </c>
    </row>
    <row r="86" spans="1:13" x14ac:dyDescent="0.25">
      <c r="A86" s="34">
        <v>18172</v>
      </c>
      <c r="B86" s="30">
        <f>[2]IPC!I83</f>
        <v>2.5487972643079801E-13</v>
      </c>
      <c r="C86" s="23"/>
      <c r="D86" s="23"/>
      <c r="E86" s="23"/>
      <c r="F86" s="23"/>
      <c r="G86" s="23"/>
      <c r="H86" s="23"/>
      <c r="I86" s="23"/>
      <c r="J86" s="23"/>
      <c r="K86" s="23"/>
      <c r="L86" s="23"/>
      <c r="M86" s="22">
        <f t="shared" si="1"/>
        <v>2.7349359975023413E-2</v>
      </c>
    </row>
    <row r="87" spans="1:13" x14ac:dyDescent="0.25">
      <c r="A87" s="34">
        <v>18203</v>
      </c>
      <c r="B87" s="30">
        <f>[2]IPC!I84</f>
        <v>2.6307466809990958E-13</v>
      </c>
      <c r="C87" s="23"/>
      <c r="D87" s="23"/>
      <c r="E87" s="23"/>
      <c r="F87" s="23"/>
      <c r="G87" s="23"/>
      <c r="H87" s="23"/>
      <c r="I87" s="23"/>
      <c r="J87" s="23"/>
      <c r="K87" s="23"/>
      <c r="L87" s="23"/>
      <c r="M87" s="22">
        <f t="shared" si="1"/>
        <v>3.2152191089771076E-2</v>
      </c>
    </row>
    <row r="88" spans="1:13" x14ac:dyDescent="0.25">
      <c r="A88" s="34">
        <v>18233</v>
      </c>
      <c r="B88" s="30">
        <f>[2]IPC!I85</f>
        <v>2.6945711794428397E-13</v>
      </c>
      <c r="C88" s="23"/>
      <c r="D88" s="23"/>
      <c r="E88" s="23"/>
      <c r="F88" s="23"/>
      <c r="G88" s="23"/>
      <c r="H88" s="23"/>
      <c r="I88" s="23"/>
      <c r="J88" s="23"/>
      <c r="K88" s="23"/>
      <c r="L88" s="23"/>
      <c r="M88" s="22">
        <f t="shared" si="1"/>
        <v>2.4260982216465221E-2</v>
      </c>
    </row>
    <row r="89" spans="1:13" x14ac:dyDescent="0.25">
      <c r="A89" s="34">
        <v>18264</v>
      </c>
      <c r="B89" s="30">
        <f>[2]IPC!I86</f>
        <v>2.6467028056100301E-13</v>
      </c>
      <c r="C89" s="23"/>
      <c r="D89" s="23"/>
      <c r="E89" s="23"/>
      <c r="F89" s="23"/>
      <c r="G89" s="23"/>
      <c r="H89" s="23"/>
      <c r="I89" s="23"/>
      <c r="J89" s="23"/>
      <c r="K89" s="23"/>
      <c r="L89" s="23"/>
      <c r="M89" s="22">
        <f t="shared" si="1"/>
        <v>-1.7764746464299153E-2</v>
      </c>
    </row>
    <row r="90" spans="1:13" x14ac:dyDescent="0.25">
      <c r="A90" s="34">
        <v>18295</v>
      </c>
      <c r="B90" s="30">
        <f>[2]IPC!I87</f>
        <v>2.7156394604825177E-13</v>
      </c>
      <c r="C90" s="23"/>
      <c r="D90" s="23"/>
      <c r="E90" s="23"/>
      <c r="F90" s="23"/>
      <c r="G90" s="23"/>
      <c r="H90" s="23"/>
      <c r="I90" s="23"/>
      <c r="J90" s="23"/>
      <c r="K90" s="23"/>
      <c r="L90" s="23"/>
      <c r="M90" s="22">
        <f t="shared" si="1"/>
        <v>2.6046239391278592E-2</v>
      </c>
    </row>
    <row r="91" spans="1:13" x14ac:dyDescent="0.25">
      <c r="A91" s="34">
        <v>18323</v>
      </c>
      <c r="B91" s="30">
        <f>[2]IPC!I88</f>
        <v>2.7165689434695652E-13</v>
      </c>
      <c r="C91" s="23"/>
      <c r="D91" s="23"/>
      <c r="E91" s="23"/>
      <c r="F91" s="23"/>
      <c r="G91" s="23"/>
      <c r="H91" s="23"/>
      <c r="I91" s="23"/>
      <c r="J91" s="23"/>
      <c r="K91" s="23"/>
      <c r="L91" s="23"/>
      <c r="M91" s="22">
        <f t="shared" si="1"/>
        <v>3.4227039361200973E-4</v>
      </c>
    </row>
    <row r="92" spans="1:13" x14ac:dyDescent="0.25">
      <c r="A92" s="34">
        <v>18354</v>
      </c>
      <c r="B92" s="30">
        <f>[2]IPC!I89</f>
        <v>2.775591113146908E-13</v>
      </c>
      <c r="C92" s="23"/>
      <c r="D92" s="23"/>
      <c r="E92" s="23"/>
      <c r="F92" s="23"/>
      <c r="G92" s="23"/>
      <c r="H92" s="23"/>
      <c r="I92" s="23"/>
      <c r="J92" s="23"/>
      <c r="K92" s="23"/>
      <c r="L92" s="23"/>
      <c r="M92" s="22">
        <f t="shared" si="1"/>
        <v>2.1726733576641788E-2</v>
      </c>
    </row>
    <row r="93" spans="1:13" x14ac:dyDescent="0.25">
      <c r="A93" s="34">
        <v>18384</v>
      </c>
      <c r="B93" s="30">
        <f>[2]IPC!I90</f>
        <v>2.9075776973072676E-13</v>
      </c>
      <c r="C93" s="23"/>
      <c r="D93" s="23"/>
      <c r="E93" s="23"/>
      <c r="F93" s="23"/>
      <c r="G93" s="23"/>
      <c r="H93" s="23"/>
      <c r="I93" s="23"/>
      <c r="J93" s="23"/>
      <c r="K93" s="23"/>
      <c r="L93" s="23"/>
      <c r="M93" s="22">
        <f t="shared" si="1"/>
        <v>4.7552603672489813E-2</v>
      </c>
    </row>
    <row r="94" spans="1:13" x14ac:dyDescent="0.25">
      <c r="A94" s="34">
        <v>18415</v>
      </c>
      <c r="B94" s="30">
        <f>[2]IPC!I91</f>
        <v>2.9906115108166052E-13</v>
      </c>
      <c r="C94" s="23"/>
      <c r="D94" s="23"/>
      <c r="E94" s="23"/>
      <c r="F94" s="23"/>
      <c r="G94" s="23"/>
      <c r="H94" s="23"/>
      <c r="I94" s="23"/>
      <c r="J94" s="23"/>
      <c r="K94" s="23"/>
      <c r="L94" s="23"/>
      <c r="M94" s="22">
        <f t="shared" si="1"/>
        <v>2.8557728168790097E-2</v>
      </c>
    </row>
    <row r="95" spans="1:13" x14ac:dyDescent="0.25">
      <c r="A95" s="34">
        <v>18445</v>
      </c>
      <c r="B95" s="30">
        <f>[2]IPC!I92</f>
        <v>2.9915409938036482E-13</v>
      </c>
      <c r="C95" s="23"/>
      <c r="D95" s="23"/>
      <c r="E95" s="23"/>
      <c r="F95" s="23"/>
      <c r="G95" s="23"/>
      <c r="H95" s="23"/>
      <c r="I95" s="23"/>
      <c r="J95" s="23"/>
      <c r="K95" s="23"/>
      <c r="L95" s="23"/>
      <c r="M95" s="22">
        <f t="shared" si="1"/>
        <v>3.1080031079966375E-4</v>
      </c>
    </row>
    <row r="96" spans="1:13" x14ac:dyDescent="0.25">
      <c r="A96" s="34">
        <v>18476</v>
      </c>
      <c r="B96" s="30">
        <f>[2]IPC!I93</f>
        <v>2.9974277193882627E-13</v>
      </c>
      <c r="C96" s="23"/>
      <c r="D96" s="23"/>
      <c r="E96" s="23"/>
      <c r="F96" s="23"/>
      <c r="G96" s="23"/>
      <c r="H96" s="23"/>
      <c r="I96" s="23"/>
      <c r="J96" s="23"/>
      <c r="K96" s="23"/>
      <c r="L96" s="23"/>
      <c r="M96" s="22">
        <f t="shared" si="1"/>
        <v>1.9677903785400019E-3</v>
      </c>
    </row>
    <row r="97" spans="1:13" x14ac:dyDescent="0.25">
      <c r="A97" s="34">
        <v>18507</v>
      </c>
      <c r="B97" s="30">
        <f>[2]IPC!I94</f>
        <v>3.1162466278988253E-13</v>
      </c>
      <c r="C97" s="23"/>
      <c r="D97" s="23"/>
      <c r="E97" s="23"/>
      <c r="F97" s="23"/>
      <c r="G97" s="23"/>
      <c r="H97" s="23"/>
      <c r="I97" s="23"/>
      <c r="J97" s="23"/>
      <c r="K97" s="23"/>
      <c r="L97" s="23"/>
      <c r="M97" s="22">
        <f t="shared" si="1"/>
        <v>3.9640291487933466E-2</v>
      </c>
    </row>
    <row r="98" spans="1:13" x14ac:dyDescent="0.25">
      <c r="A98" s="34">
        <v>18537</v>
      </c>
      <c r="B98" s="30">
        <f>[2]IPC!I95</f>
        <v>3.2344458810846854E-13</v>
      </c>
      <c r="C98" s="23"/>
      <c r="D98" s="23"/>
      <c r="E98" s="23"/>
      <c r="F98" s="23"/>
      <c r="G98" s="23"/>
      <c r="H98" s="23"/>
      <c r="I98" s="23"/>
      <c r="J98" s="23"/>
      <c r="K98" s="23"/>
      <c r="L98" s="23"/>
      <c r="M98" s="22">
        <f t="shared" si="1"/>
        <v>3.7930005965399971E-2</v>
      </c>
    </row>
    <row r="99" spans="1:13" x14ac:dyDescent="0.25">
      <c r="A99" s="34">
        <v>18568</v>
      </c>
      <c r="B99" s="30">
        <f>[2]IPC!I96</f>
        <v>3.2273198448506774E-13</v>
      </c>
      <c r="C99" s="23"/>
      <c r="D99" s="23"/>
      <c r="E99" s="23"/>
      <c r="F99" s="23"/>
      <c r="G99" s="23"/>
      <c r="H99" s="23"/>
      <c r="I99" s="23"/>
      <c r="J99" s="23"/>
      <c r="K99" s="23"/>
      <c r="L99" s="23"/>
      <c r="M99" s="22">
        <f t="shared" si="1"/>
        <v>-2.2031706499346937E-3</v>
      </c>
    </row>
    <row r="100" spans="1:13" x14ac:dyDescent="0.25">
      <c r="A100" s="34">
        <v>18598</v>
      </c>
      <c r="B100" s="30">
        <f>[2]IPC!I97</f>
        <v>3.2903697741385454E-13</v>
      </c>
      <c r="C100" s="23"/>
      <c r="D100" s="23"/>
      <c r="E100" s="23"/>
      <c r="F100" s="23"/>
      <c r="G100" s="23"/>
      <c r="H100" s="23"/>
      <c r="I100" s="23"/>
      <c r="J100" s="23"/>
      <c r="K100" s="23"/>
      <c r="L100" s="23"/>
      <c r="M100" s="22">
        <f t="shared" si="1"/>
        <v>1.9536312581000193E-2</v>
      </c>
    </row>
    <row r="101" spans="1:13" x14ac:dyDescent="0.25">
      <c r="A101" s="34">
        <v>18629</v>
      </c>
      <c r="B101" s="30">
        <f>[2]IPC!I98</f>
        <v>3.2583026110854997E-13</v>
      </c>
      <c r="C101" s="23"/>
      <c r="D101" s="23"/>
      <c r="E101" s="23"/>
      <c r="F101" s="23"/>
      <c r="G101" s="23"/>
      <c r="H101" s="23"/>
      <c r="I101" s="23"/>
      <c r="J101" s="23"/>
      <c r="K101" s="23"/>
      <c r="L101" s="23"/>
      <c r="M101" s="22">
        <f t="shared" si="1"/>
        <v>-9.7457627118645584E-3</v>
      </c>
    </row>
    <row r="102" spans="1:13" x14ac:dyDescent="0.25">
      <c r="A102" s="34">
        <v>18660</v>
      </c>
      <c r="B102" s="30">
        <f>[2]IPC!I99</f>
        <v>3.3543491864134654E-13</v>
      </c>
      <c r="C102" s="23"/>
      <c r="D102" s="23"/>
      <c r="E102" s="23"/>
      <c r="F102" s="23"/>
      <c r="G102" s="23"/>
      <c r="H102" s="23"/>
      <c r="I102" s="23"/>
      <c r="J102" s="23"/>
      <c r="K102" s="23"/>
      <c r="L102" s="23"/>
      <c r="M102" s="22">
        <f t="shared" si="1"/>
        <v>2.9477487757335163E-2</v>
      </c>
    </row>
    <row r="103" spans="1:13" x14ac:dyDescent="0.25">
      <c r="A103" s="34">
        <v>18688</v>
      </c>
      <c r="B103" s="30">
        <f>[2]IPC!I100</f>
        <v>3.3644185854397807E-13</v>
      </c>
      <c r="C103" s="23"/>
      <c r="D103" s="23"/>
      <c r="E103" s="23"/>
      <c r="F103" s="23"/>
      <c r="G103" s="23"/>
      <c r="H103" s="23"/>
      <c r="I103" s="23"/>
      <c r="J103" s="23"/>
      <c r="K103" s="23"/>
      <c r="L103" s="23"/>
      <c r="M103" s="22">
        <f t="shared" si="1"/>
        <v>3.0018935020541537E-3</v>
      </c>
    </row>
    <row r="104" spans="1:13" x14ac:dyDescent="0.25">
      <c r="A104" s="34">
        <v>18719</v>
      </c>
      <c r="B104" s="30">
        <f>[2]IPC!I101</f>
        <v>3.6683595222034256E-13</v>
      </c>
      <c r="C104" s="23"/>
      <c r="D104" s="23"/>
      <c r="E104" s="23"/>
      <c r="F104" s="23"/>
      <c r="G104" s="23"/>
      <c r="H104" s="23"/>
      <c r="I104" s="23"/>
      <c r="J104" s="23"/>
      <c r="K104" s="23"/>
      <c r="L104" s="23"/>
      <c r="M104" s="22">
        <f t="shared" si="1"/>
        <v>9.0339810295607226E-2</v>
      </c>
    </row>
    <row r="105" spans="1:13" x14ac:dyDescent="0.25">
      <c r="A105" s="34">
        <v>18749</v>
      </c>
      <c r="B105" s="30">
        <f>[2]IPC!I102</f>
        <v>3.9419373480569447E-13</v>
      </c>
      <c r="C105" s="23"/>
      <c r="D105" s="23"/>
      <c r="E105" s="23"/>
      <c r="F105" s="23"/>
      <c r="G105" s="23"/>
      <c r="H105" s="23"/>
      <c r="I105" s="23"/>
      <c r="J105" s="23"/>
      <c r="K105" s="23"/>
      <c r="L105" s="23"/>
      <c r="M105" s="22">
        <f t="shared" si="1"/>
        <v>7.4577702702703697E-2</v>
      </c>
    </row>
    <row r="106" spans="1:13" x14ac:dyDescent="0.25">
      <c r="A106" s="34">
        <v>18780</v>
      </c>
      <c r="B106" s="30">
        <f>[2]IPC!I103</f>
        <v>4.0728395353990824E-13</v>
      </c>
      <c r="C106" s="23"/>
      <c r="D106" s="23"/>
      <c r="E106" s="23"/>
      <c r="F106" s="23"/>
      <c r="G106" s="23"/>
      <c r="H106" s="23"/>
      <c r="I106" s="23"/>
      <c r="J106" s="23"/>
      <c r="K106" s="23"/>
      <c r="L106" s="23"/>
      <c r="M106" s="22">
        <f t="shared" si="1"/>
        <v>3.3207576829363372E-2</v>
      </c>
    </row>
    <row r="107" spans="1:13" x14ac:dyDescent="0.25">
      <c r="A107" s="34">
        <v>18810</v>
      </c>
      <c r="B107" s="30">
        <f>[2]IPC!I104</f>
        <v>4.1038223016339092E-13</v>
      </c>
      <c r="C107" s="23"/>
      <c r="D107" s="23"/>
      <c r="E107" s="23"/>
      <c r="F107" s="23"/>
      <c r="G107" s="23"/>
      <c r="H107" s="23"/>
      <c r="I107" s="23"/>
      <c r="J107" s="23"/>
      <c r="K107" s="23"/>
      <c r="L107" s="23"/>
      <c r="M107" s="22">
        <f t="shared" si="1"/>
        <v>7.6071659503254008E-3</v>
      </c>
    </row>
    <row r="108" spans="1:13" x14ac:dyDescent="0.25">
      <c r="A108" s="34">
        <v>18841</v>
      </c>
      <c r="B108" s="30">
        <f>[2]IPC!I105</f>
        <v>4.4839808433352257E-13</v>
      </c>
      <c r="C108" s="23"/>
      <c r="D108" s="23"/>
      <c r="E108" s="23"/>
      <c r="F108" s="23"/>
      <c r="G108" s="23"/>
      <c r="H108" s="23"/>
      <c r="I108" s="23"/>
      <c r="J108" s="23"/>
      <c r="K108" s="23"/>
      <c r="L108" s="23"/>
      <c r="M108" s="22">
        <f t="shared" si="1"/>
        <v>9.2635234607979733E-2</v>
      </c>
    </row>
    <row r="109" spans="1:13" x14ac:dyDescent="0.25">
      <c r="A109" s="34">
        <v>18872</v>
      </c>
      <c r="B109" s="30">
        <f>[2]IPC!I106</f>
        <v>4.3987782361894583E-13</v>
      </c>
      <c r="C109" s="23"/>
      <c r="D109" s="23"/>
      <c r="E109" s="23"/>
      <c r="F109" s="23"/>
      <c r="G109" s="23"/>
      <c r="H109" s="23"/>
      <c r="I109" s="23"/>
      <c r="J109" s="23"/>
      <c r="K109" s="23"/>
      <c r="L109" s="23"/>
      <c r="M109" s="22">
        <f t="shared" si="1"/>
        <v>-1.9001554672653964E-2</v>
      </c>
    </row>
    <row r="110" spans="1:13" x14ac:dyDescent="0.25">
      <c r="A110" s="34">
        <v>18902</v>
      </c>
      <c r="B110" s="30">
        <f>[2]IPC!I107</f>
        <v>4.5327787001550787E-13</v>
      </c>
      <c r="C110" s="23"/>
      <c r="D110" s="23"/>
      <c r="E110" s="23"/>
      <c r="F110" s="23"/>
      <c r="G110" s="23"/>
      <c r="H110" s="23"/>
      <c r="I110" s="23"/>
      <c r="J110" s="23"/>
      <c r="K110" s="23"/>
      <c r="L110" s="23"/>
      <c r="M110" s="22">
        <f t="shared" si="1"/>
        <v>3.0463109702411728E-2</v>
      </c>
    </row>
    <row r="111" spans="1:13" x14ac:dyDescent="0.25">
      <c r="A111" s="34">
        <v>18933</v>
      </c>
      <c r="B111" s="30">
        <f>[2]IPC!I108</f>
        <v>4.5476504279477942E-13</v>
      </c>
      <c r="C111" s="23"/>
      <c r="D111" s="23"/>
      <c r="E111" s="23"/>
      <c r="F111" s="23"/>
      <c r="G111" s="23"/>
      <c r="H111" s="23"/>
      <c r="I111" s="23"/>
      <c r="J111" s="23"/>
      <c r="K111" s="23"/>
      <c r="L111" s="23"/>
      <c r="M111" s="22">
        <f t="shared" si="1"/>
        <v>3.2809295967188845E-3</v>
      </c>
    </row>
    <row r="112" spans="1:13" x14ac:dyDescent="0.25">
      <c r="A112" s="34">
        <v>18963</v>
      </c>
      <c r="B112" s="30">
        <f>[2]IPC!I109</f>
        <v>4.9425257836106587E-13</v>
      </c>
      <c r="C112" s="23"/>
      <c r="D112" s="23"/>
      <c r="E112" s="23"/>
      <c r="F112" s="23"/>
      <c r="G112" s="23"/>
      <c r="H112" s="23"/>
      <c r="I112" s="23"/>
      <c r="J112" s="23"/>
      <c r="K112" s="23"/>
      <c r="L112" s="23"/>
      <c r="M112" s="22">
        <f t="shared" si="1"/>
        <v>8.6830630876142179E-2</v>
      </c>
    </row>
    <row r="113" spans="1:13" x14ac:dyDescent="0.25">
      <c r="A113" s="34">
        <v>18994</v>
      </c>
      <c r="B113" s="30">
        <f>[2]IPC!I110</f>
        <v>5.1355484172536159E-13</v>
      </c>
      <c r="C113" s="23"/>
      <c r="D113" s="23"/>
      <c r="E113" s="23"/>
      <c r="F113" s="23"/>
      <c r="G113" s="23"/>
      <c r="H113" s="23"/>
      <c r="I113" s="23"/>
      <c r="J113" s="23"/>
      <c r="K113" s="23"/>
      <c r="L113" s="23"/>
      <c r="M113" s="22">
        <f t="shared" si="1"/>
        <v>3.9053439899700226E-2</v>
      </c>
    </row>
    <row r="114" spans="1:13" x14ac:dyDescent="0.25">
      <c r="A114" s="34">
        <v>19025</v>
      </c>
      <c r="B114" s="30">
        <f>[2]IPC!I111</f>
        <v>5.1733473920600901E-13</v>
      </c>
      <c r="C114" s="23"/>
      <c r="D114" s="23"/>
      <c r="E114" s="23"/>
      <c r="F114" s="23"/>
      <c r="G114" s="23"/>
      <c r="H114" s="23"/>
      <c r="I114" s="23"/>
      <c r="J114" s="23"/>
      <c r="K114" s="23"/>
      <c r="L114" s="23"/>
      <c r="M114" s="22">
        <f t="shared" si="1"/>
        <v>7.3602606256195635E-3</v>
      </c>
    </row>
    <row r="115" spans="1:13" x14ac:dyDescent="0.25">
      <c r="A115" s="34">
        <v>19054</v>
      </c>
      <c r="B115" s="30">
        <f>[2]IPC!I112</f>
        <v>5.3243883774548679E-13</v>
      </c>
      <c r="C115" s="23"/>
      <c r="D115" s="23"/>
      <c r="E115" s="23"/>
      <c r="F115" s="23"/>
      <c r="G115" s="23"/>
      <c r="H115" s="23"/>
      <c r="I115" s="23"/>
      <c r="J115" s="23"/>
      <c r="K115" s="23"/>
      <c r="L115" s="23"/>
      <c r="M115" s="22">
        <f t="shared" si="1"/>
        <v>2.9195987423267011E-2</v>
      </c>
    </row>
    <row r="116" spans="1:13" x14ac:dyDescent="0.25">
      <c r="A116" s="34">
        <v>19085</v>
      </c>
      <c r="B116" s="30">
        <f>[2]IPC!I113</f>
        <v>5.6571432868169103E-13</v>
      </c>
      <c r="C116" s="23"/>
      <c r="D116" s="23"/>
      <c r="E116" s="23"/>
      <c r="F116" s="23"/>
      <c r="G116" s="23"/>
      <c r="H116" s="23"/>
      <c r="I116" s="23"/>
      <c r="J116" s="23"/>
      <c r="K116" s="23"/>
      <c r="L116" s="23"/>
      <c r="M116" s="22">
        <f t="shared" si="1"/>
        <v>6.2496363107362951E-2</v>
      </c>
    </row>
    <row r="117" spans="1:13" x14ac:dyDescent="0.25">
      <c r="A117" s="34">
        <v>19115</v>
      </c>
      <c r="B117" s="30">
        <f>[2]IPC!I114</f>
        <v>5.746063825910863E-13</v>
      </c>
      <c r="C117" s="23"/>
      <c r="D117" s="23"/>
      <c r="E117" s="23"/>
      <c r="F117" s="23"/>
      <c r="G117" s="23"/>
      <c r="H117" s="23"/>
      <c r="I117" s="23"/>
      <c r="J117" s="23"/>
      <c r="K117" s="23"/>
      <c r="L117" s="23"/>
      <c r="M117" s="22">
        <f t="shared" si="1"/>
        <v>1.5718275918725322E-2</v>
      </c>
    </row>
    <row r="118" spans="1:13" x14ac:dyDescent="0.25">
      <c r="A118" s="34">
        <v>19146</v>
      </c>
      <c r="B118" s="30">
        <f>[2]IPC!I115</f>
        <v>5.8650376482526198E-13</v>
      </c>
      <c r="C118" s="23"/>
      <c r="D118" s="23"/>
      <c r="E118" s="23"/>
      <c r="F118" s="23"/>
      <c r="G118" s="23"/>
      <c r="H118" s="23"/>
      <c r="I118" s="23"/>
      <c r="J118" s="23"/>
      <c r="K118" s="23"/>
      <c r="L118" s="23"/>
      <c r="M118" s="22">
        <f t="shared" si="1"/>
        <v>2.0705273374316713E-2</v>
      </c>
    </row>
    <row r="119" spans="1:13" x14ac:dyDescent="0.25">
      <c r="A119" s="34">
        <v>19176</v>
      </c>
      <c r="B119" s="30">
        <f>[2]IPC!I116</f>
        <v>5.6250761237638903E-13</v>
      </c>
      <c r="C119" s="23"/>
      <c r="D119" s="23"/>
      <c r="E119" s="23"/>
      <c r="F119" s="23"/>
      <c r="G119" s="23"/>
      <c r="H119" s="23"/>
      <c r="I119" s="23"/>
      <c r="J119" s="23"/>
      <c r="K119" s="23"/>
      <c r="L119" s="23"/>
      <c r="M119" s="22">
        <f t="shared" si="1"/>
        <v>-4.0913893291072312E-2</v>
      </c>
    </row>
    <row r="120" spans="1:13" x14ac:dyDescent="0.25">
      <c r="A120" s="34">
        <v>19207</v>
      </c>
      <c r="B120" s="30">
        <f>[2]IPC!I117</f>
        <v>5.6019939629189515E-13</v>
      </c>
      <c r="C120" s="23"/>
      <c r="D120" s="23"/>
      <c r="E120" s="23"/>
      <c r="F120" s="23"/>
      <c r="G120" s="23"/>
      <c r="H120" s="23"/>
      <c r="I120" s="23"/>
      <c r="J120" s="23"/>
      <c r="K120" s="23"/>
      <c r="L120" s="23"/>
      <c r="M120" s="22">
        <f t="shared" si="1"/>
        <v>-4.1034397290065083E-3</v>
      </c>
    </row>
    <row r="121" spans="1:13" x14ac:dyDescent="0.25">
      <c r="A121" s="34">
        <v>19238</v>
      </c>
      <c r="B121" s="30">
        <f>[2]IPC!I118</f>
        <v>5.7902142677955227E-13</v>
      </c>
      <c r="C121" s="23"/>
      <c r="D121" s="23"/>
      <c r="E121" s="23"/>
      <c r="F121" s="23"/>
      <c r="G121" s="23"/>
      <c r="H121" s="23"/>
      <c r="I121" s="23"/>
      <c r="J121" s="23"/>
      <c r="K121" s="23"/>
      <c r="L121" s="23"/>
      <c r="M121" s="22">
        <f t="shared" si="1"/>
        <v>3.3598805375808949E-2</v>
      </c>
    </row>
    <row r="122" spans="1:13" x14ac:dyDescent="0.25">
      <c r="A122" s="34">
        <v>19268</v>
      </c>
      <c r="B122" s="30">
        <f>[2]IPC!I119</f>
        <v>5.8490815236416703E-13</v>
      </c>
      <c r="C122" s="23"/>
      <c r="D122" s="23"/>
      <c r="E122" s="23"/>
      <c r="F122" s="23"/>
      <c r="G122" s="23"/>
      <c r="H122" s="23"/>
      <c r="I122" s="23"/>
      <c r="J122" s="23"/>
      <c r="K122" s="23"/>
      <c r="L122" s="23"/>
      <c r="M122" s="22">
        <f t="shared" si="1"/>
        <v>1.0166680043873333E-2</v>
      </c>
    </row>
    <row r="123" spans="1:13" x14ac:dyDescent="0.25">
      <c r="A123" s="34">
        <v>19299</v>
      </c>
      <c r="B123" s="30">
        <f>[2]IPC!I120</f>
        <v>5.8639532514343772E-13</v>
      </c>
      <c r="C123" s="23"/>
      <c r="D123" s="23"/>
      <c r="E123" s="23"/>
      <c r="F123" s="23"/>
      <c r="G123" s="23"/>
      <c r="H123" s="23"/>
      <c r="I123" s="23"/>
      <c r="J123" s="23"/>
      <c r="K123" s="23"/>
      <c r="L123" s="23"/>
      <c r="M123" s="22">
        <f t="shared" si="1"/>
        <v>2.5425748867742293E-3</v>
      </c>
    </row>
    <row r="124" spans="1:13" x14ac:dyDescent="0.25">
      <c r="A124" s="34">
        <v>19329</v>
      </c>
      <c r="B124" s="30">
        <f>[2]IPC!I121</f>
        <v>5.8850215324740506E-13</v>
      </c>
      <c r="C124" s="23"/>
      <c r="D124" s="23"/>
      <c r="E124" s="23"/>
      <c r="F124" s="23"/>
      <c r="G124" s="23"/>
      <c r="H124" s="23"/>
      <c r="I124" s="23"/>
      <c r="J124" s="23"/>
      <c r="K124" s="23"/>
      <c r="L124" s="23"/>
      <c r="M124" s="22">
        <f t="shared" si="1"/>
        <v>3.5928460095617787E-3</v>
      </c>
    </row>
    <row r="125" spans="1:13" x14ac:dyDescent="0.25">
      <c r="A125" s="34">
        <v>19360</v>
      </c>
      <c r="B125" s="30">
        <f>[2]IPC!I122</f>
        <v>5.8094235828611022E-13</v>
      </c>
      <c r="C125" s="23"/>
      <c r="D125" s="23"/>
      <c r="E125" s="23"/>
      <c r="F125" s="23"/>
      <c r="G125" s="23"/>
      <c r="H125" s="23"/>
      <c r="I125" s="23"/>
      <c r="J125" s="23"/>
      <c r="K125" s="23"/>
      <c r="L125" s="23"/>
      <c r="M125" s="22">
        <f t="shared" si="1"/>
        <v>-1.2845823791092781E-2</v>
      </c>
    </row>
    <row r="126" spans="1:13" x14ac:dyDescent="0.25">
      <c r="A126" s="34">
        <v>19391</v>
      </c>
      <c r="B126" s="30">
        <f>[2]IPC!I123</f>
        <v>6.1468259071583552E-13</v>
      </c>
      <c r="C126" s="23"/>
      <c r="D126" s="23"/>
      <c r="E126" s="23"/>
      <c r="F126" s="23"/>
      <c r="G126" s="23"/>
      <c r="H126" s="23"/>
      <c r="I126" s="23"/>
      <c r="J126" s="23"/>
      <c r="K126" s="23"/>
      <c r="L126" s="23"/>
      <c r="M126" s="22">
        <f t="shared" si="1"/>
        <v>5.8078451241299289E-2</v>
      </c>
    </row>
    <row r="127" spans="1:13" x14ac:dyDescent="0.25">
      <c r="A127" s="34">
        <v>19419</v>
      </c>
      <c r="B127" s="30">
        <f>[2]IPC!I124</f>
        <v>6.1178570207287928E-13</v>
      </c>
      <c r="C127" s="23"/>
      <c r="D127" s="23"/>
      <c r="E127" s="23"/>
      <c r="F127" s="23"/>
      <c r="G127" s="23"/>
      <c r="H127" s="23"/>
      <c r="I127" s="23"/>
      <c r="J127" s="23"/>
      <c r="K127" s="23"/>
      <c r="L127" s="23"/>
      <c r="M127" s="22">
        <f t="shared" si="1"/>
        <v>-4.7128203835782312E-3</v>
      </c>
    </row>
    <row r="128" spans="1:13" x14ac:dyDescent="0.25">
      <c r="A128" s="34">
        <v>19450</v>
      </c>
      <c r="B128" s="30">
        <f>[2]IPC!I125</f>
        <v>5.8611648024732605E-13</v>
      </c>
      <c r="C128" s="23"/>
      <c r="D128" s="23"/>
      <c r="E128" s="23"/>
      <c r="F128" s="23"/>
      <c r="G128" s="23"/>
      <c r="H128" s="23"/>
      <c r="I128" s="23"/>
      <c r="J128" s="23"/>
      <c r="K128" s="23"/>
      <c r="L128" s="23"/>
      <c r="M128" s="22">
        <f t="shared" si="1"/>
        <v>-4.1957864884026641E-2</v>
      </c>
    </row>
    <row r="129" spans="1:13" x14ac:dyDescent="0.25">
      <c r="A129" s="34">
        <v>19480</v>
      </c>
      <c r="B129" s="30">
        <f>[2]IPC!I126</f>
        <v>5.7660477101323433E-13</v>
      </c>
      <c r="C129" s="23"/>
      <c r="D129" s="23"/>
      <c r="E129" s="23"/>
      <c r="F129" s="23"/>
      <c r="G129" s="23"/>
      <c r="H129" s="23"/>
      <c r="I129" s="23"/>
      <c r="J129" s="23"/>
      <c r="K129" s="23"/>
      <c r="L129" s="23"/>
      <c r="M129" s="22">
        <f t="shared" si="1"/>
        <v>-1.6228359984141738E-2</v>
      </c>
    </row>
    <row r="130" spans="1:13" x14ac:dyDescent="0.25">
      <c r="A130" s="34">
        <v>19511</v>
      </c>
      <c r="B130" s="30">
        <f>[2]IPC!I127</f>
        <v>5.7561332249371879E-13</v>
      </c>
      <c r="C130" s="23"/>
      <c r="D130" s="23"/>
      <c r="E130" s="23"/>
      <c r="F130" s="23"/>
      <c r="G130" s="23"/>
      <c r="H130" s="23"/>
      <c r="I130" s="23"/>
      <c r="J130" s="23"/>
      <c r="K130" s="23"/>
      <c r="L130" s="23"/>
      <c r="M130" s="22">
        <f t="shared" si="1"/>
        <v>-1.7194594449388978E-3</v>
      </c>
    </row>
    <row r="131" spans="1:13" x14ac:dyDescent="0.25">
      <c r="A131" s="34">
        <v>19541</v>
      </c>
      <c r="B131" s="30">
        <f>[2]IPC!I128</f>
        <v>5.8012131498088703E-13</v>
      </c>
      <c r="C131" s="23"/>
      <c r="D131" s="23"/>
      <c r="E131" s="23"/>
      <c r="F131" s="23"/>
      <c r="G131" s="23"/>
      <c r="H131" s="23"/>
      <c r="I131" s="23"/>
      <c r="J131" s="23"/>
      <c r="K131" s="23"/>
      <c r="L131" s="23"/>
      <c r="M131" s="22">
        <f t="shared" si="1"/>
        <v>7.8316333396146742E-3</v>
      </c>
    </row>
    <row r="132" spans="1:13" x14ac:dyDescent="0.25">
      <c r="A132" s="34">
        <v>19572</v>
      </c>
      <c r="B132" s="30">
        <f>[2]IPC!I129</f>
        <v>5.8060154785752533E-13</v>
      </c>
      <c r="C132" s="23"/>
      <c r="D132" s="23"/>
      <c r="E132" s="23"/>
      <c r="F132" s="23"/>
      <c r="G132" s="23"/>
      <c r="H132" s="23"/>
      <c r="I132" s="23"/>
      <c r="J132" s="23"/>
      <c r="K132" s="23"/>
      <c r="L132" s="23"/>
      <c r="M132" s="22">
        <f t="shared" si="1"/>
        <v>8.2781456953373578E-4</v>
      </c>
    </row>
    <row r="133" spans="1:13" x14ac:dyDescent="0.25">
      <c r="A133" s="34">
        <v>19603</v>
      </c>
      <c r="B133" s="30">
        <f>[2]IPC!I130</f>
        <v>5.7660477101323433E-13</v>
      </c>
      <c r="C133" s="23"/>
      <c r="D133" s="23"/>
      <c r="E133" s="23"/>
      <c r="F133" s="23"/>
      <c r="G133" s="23"/>
      <c r="H133" s="23"/>
      <c r="I133" s="23"/>
      <c r="J133" s="23"/>
      <c r="K133" s="23"/>
      <c r="L133" s="23"/>
      <c r="M133" s="22">
        <f t="shared" ref="M133:M196" si="2">+B133/B132-1</f>
        <v>-6.8838549587741937E-3</v>
      </c>
    </row>
    <row r="134" spans="1:13" x14ac:dyDescent="0.25">
      <c r="A134" s="34">
        <v>19633</v>
      </c>
      <c r="B134" s="30">
        <f>[2]IPC!I131</f>
        <v>5.741261497144481E-13</v>
      </c>
      <c r="C134" s="23"/>
      <c r="D134" s="23"/>
      <c r="E134" s="23"/>
      <c r="F134" s="23"/>
      <c r="G134" s="23"/>
      <c r="H134" s="23"/>
      <c r="I134" s="23"/>
      <c r="J134" s="23"/>
      <c r="K134" s="23"/>
      <c r="L134" s="23"/>
      <c r="M134" s="22">
        <f t="shared" si="2"/>
        <v>-4.2986486123427481E-3</v>
      </c>
    </row>
    <row r="135" spans="1:13" x14ac:dyDescent="0.25">
      <c r="A135" s="34">
        <v>19664</v>
      </c>
      <c r="B135" s="30">
        <f>[2]IPC!I132</f>
        <v>5.7823136624056337E-13</v>
      </c>
      <c r="C135" s="23"/>
      <c r="D135" s="23"/>
      <c r="E135" s="23"/>
      <c r="F135" s="23"/>
      <c r="G135" s="23"/>
      <c r="H135" s="23"/>
      <c r="I135" s="23"/>
      <c r="J135" s="23"/>
      <c r="K135" s="23"/>
      <c r="L135" s="23"/>
      <c r="M135" s="22">
        <f t="shared" si="2"/>
        <v>7.1503737082121432E-3</v>
      </c>
    </row>
    <row r="136" spans="1:13" x14ac:dyDescent="0.25">
      <c r="A136" s="34">
        <v>19694</v>
      </c>
      <c r="B136" s="30">
        <f>[2]IPC!I133</f>
        <v>5.8431947980570456E-13</v>
      </c>
      <c r="C136" s="23"/>
      <c r="D136" s="23"/>
      <c r="E136" s="23"/>
      <c r="F136" s="23"/>
      <c r="G136" s="23"/>
      <c r="H136" s="23"/>
      <c r="I136" s="23"/>
      <c r="J136" s="23"/>
      <c r="K136" s="23"/>
      <c r="L136" s="23"/>
      <c r="M136" s="22">
        <f t="shared" si="2"/>
        <v>1.0528853882008748E-2</v>
      </c>
    </row>
    <row r="137" spans="1:13" x14ac:dyDescent="0.25">
      <c r="A137" s="34">
        <v>19725</v>
      </c>
      <c r="B137" s="30">
        <f>[2]IPC!I134</f>
        <v>5.7280938214946976E-13</v>
      </c>
      <c r="C137" s="23"/>
      <c r="D137" s="23"/>
      <c r="E137" s="23"/>
      <c r="F137" s="23"/>
      <c r="G137" s="23"/>
      <c r="H137" s="23"/>
      <c r="I137" s="23"/>
      <c r="J137" s="23"/>
      <c r="K137" s="23"/>
      <c r="L137" s="23"/>
      <c r="M137" s="22">
        <f t="shared" si="2"/>
        <v>-1.969829528884115E-2</v>
      </c>
    </row>
    <row r="138" spans="1:13" x14ac:dyDescent="0.25">
      <c r="A138" s="34">
        <v>19756</v>
      </c>
      <c r="B138" s="30">
        <f>[2]IPC!I135</f>
        <v>5.7150810596760362E-13</v>
      </c>
      <c r="C138" s="23"/>
      <c r="D138" s="23"/>
      <c r="E138" s="23"/>
      <c r="F138" s="23"/>
      <c r="G138" s="23"/>
      <c r="H138" s="23"/>
      <c r="I138" s="23"/>
      <c r="J138" s="23"/>
      <c r="K138" s="23"/>
      <c r="L138" s="23"/>
      <c r="M138" s="22">
        <f t="shared" si="2"/>
        <v>-2.2717438338442086E-3</v>
      </c>
    </row>
    <row r="139" spans="1:13" x14ac:dyDescent="0.25">
      <c r="A139" s="34">
        <v>19784</v>
      </c>
      <c r="B139" s="30">
        <f>[2]IPC!I136</f>
        <v>5.7240660618841669E-13</v>
      </c>
      <c r="C139" s="23"/>
      <c r="D139" s="23"/>
      <c r="E139" s="23"/>
      <c r="F139" s="23"/>
      <c r="G139" s="23"/>
      <c r="H139" s="23"/>
      <c r="I139" s="23"/>
      <c r="J139" s="23"/>
      <c r="K139" s="23"/>
      <c r="L139" s="23"/>
      <c r="M139" s="22">
        <f t="shared" si="2"/>
        <v>1.5721565651143354E-3</v>
      </c>
    </row>
    <row r="140" spans="1:13" x14ac:dyDescent="0.25">
      <c r="A140" s="34">
        <v>19815</v>
      </c>
      <c r="B140" s="30">
        <f>[2]IPC!I137</f>
        <v>5.8422653150700239E-13</v>
      </c>
      <c r="C140" s="23"/>
      <c r="D140" s="23"/>
      <c r="E140" s="23"/>
      <c r="F140" s="23"/>
      <c r="G140" s="23"/>
      <c r="H140" s="23"/>
      <c r="I140" s="23"/>
      <c r="J140" s="23"/>
      <c r="K140" s="23"/>
      <c r="L140" s="23"/>
      <c r="M140" s="22">
        <f t="shared" si="2"/>
        <v>2.0649526387008565E-2</v>
      </c>
    </row>
    <row r="141" spans="1:13" x14ac:dyDescent="0.25">
      <c r="A141" s="34">
        <v>19845</v>
      </c>
      <c r="B141" s="30">
        <f>[2]IPC!I138</f>
        <v>5.8312664330566259E-13</v>
      </c>
      <c r="C141" s="23"/>
      <c r="D141" s="23"/>
      <c r="E141" s="23"/>
      <c r="F141" s="23"/>
      <c r="G141" s="23"/>
      <c r="H141" s="23"/>
      <c r="I141" s="23"/>
      <c r="J141" s="23"/>
      <c r="K141" s="23"/>
      <c r="L141" s="23"/>
      <c r="M141" s="22">
        <f t="shared" si="2"/>
        <v>-1.8826399384886949E-3</v>
      </c>
    </row>
    <row r="142" spans="1:13" x14ac:dyDescent="0.25">
      <c r="A142" s="34">
        <v>19876</v>
      </c>
      <c r="B142" s="30">
        <f>[2]IPC!I139</f>
        <v>5.9231303349429151E-13</v>
      </c>
      <c r="C142" s="23"/>
      <c r="D142" s="23"/>
      <c r="E142" s="23"/>
      <c r="F142" s="23"/>
      <c r="G142" s="23"/>
      <c r="H142" s="23"/>
      <c r="I142" s="23"/>
      <c r="J142" s="23"/>
      <c r="K142" s="23"/>
      <c r="L142" s="23"/>
      <c r="M142" s="22">
        <f t="shared" si="2"/>
        <v>1.5753679400674514E-2</v>
      </c>
    </row>
    <row r="143" spans="1:13" x14ac:dyDescent="0.25">
      <c r="A143" s="34">
        <v>19906</v>
      </c>
      <c r="B143" s="30">
        <f>[2]IPC!I140</f>
        <v>6.0551169191032859E-13</v>
      </c>
      <c r="C143" s="23"/>
      <c r="D143" s="23"/>
      <c r="E143" s="23"/>
      <c r="F143" s="23"/>
      <c r="G143" s="23"/>
      <c r="H143" s="23"/>
      <c r="I143" s="23"/>
      <c r="J143" s="23"/>
      <c r="K143" s="23"/>
      <c r="L143" s="23"/>
      <c r="M143" s="22">
        <f t="shared" si="2"/>
        <v>2.228324833268136E-2</v>
      </c>
    </row>
    <row r="144" spans="1:13" x14ac:dyDescent="0.25">
      <c r="A144" s="34">
        <v>19937</v>
      </c>
      <c r="B144" s="30">
        <f>[2]IPC!I141</f>
        <v>6.0978731365073125E-13</v>
      </c>
      <c r="C144" s="23"/>
      <c r="D144" s="23"/>
      <c r="E144" s="23"/>
      <c r="F144" s="23"/>
      <c r="G144" s="23"/>
      <c r="H144" s="23"/>
      <c r="I144" s="23"/>
      <c r="J144" s="23"/>
      <c r="K144" s="23"/>
      <c r="L144" s="23"/>
      <c r="M144" s="22">
        <f t="shared" si="2"/>
        <v>7.0611712333967791E-3</v>
      </c>
    </row>
    <row r="145" spans="1:13" x14ac:dyDescent="0.25">
      <c r="A145" s="34">
        <v>19968</v>
      </c>
      <c r="B145" s="30">
        <f>[2]IPC!I142</f>
        <v>6.2461256729409737E-13</v>
      </c>
      <c r="C145" s="23"/>
      <c r="D145" s="23"/>
      <c r="E145" s="23"/>
      <c r="F145" s="23"/>
      <c r="G145" s="23"/>
      <c r="H145" s="23"/>
      <c r="I145" s="23"/>
      <c r="J145" s="23"/>
      <c r="K145" s="23"/>
      <c r="L145" s="23"/>
      <c r="M145" s="22">
        <f t="shared" si="2"/>
        <v>2.4312171328407794E-2</v>
      </c>
    </row>
    <row r="146" spans="1:13" x14ac:dyDescent="0.25">
      <c r="A146" s="34">
        <v>19998</v>
      </c>
      <c r="B146" s="30">
        <f>[2]IPC!I143</f>
        <v>6.4269101139211662E-13</v>
      </c>
      <c r="C146" s="23"/>
      <c r="D146" s="23"/>
      <c r="E146" s="23"/>
      <c r="F146" s="23"/>
      <c r="G146" s="23"/>
      <c r="H146" s="23"/>
      <c r="I146" s="23"/>
      <c r="J146" s="23"/>
      <c r="K146" s="23"/>
      <c r="L146" s="23"/>
      <c r="M146" s="22">
        <f t="shared" si="2"/>
        <v>2.8943452380949308E-2</v>
      </c>
    </row>
    <row r="147" spans="1:13" x14ac:dyDescent="0.25">
      <c r="A147" s="34">
        <v>20029</v>
      </c>
      <c r="B147" s="30">
        <f>[2]IPC!I144</f>
        <v>6.4927484921701801E-13</v>
      </c>
      <c r="C147" s="23"/>
      <c r="D147" s="23"/>
      <c r="E147" s="23"/>
      <c r="F147" s="23"/>
      <c r="G147" s="23"/>
      <c r="H147" s="23"/>
      <c r="I147" s="23"/>
      <c r="J147" s="23"/>
      <c r="K147" s="23"/>
      <c r="L147" s="23"/>
      <c r="M147" s="22">
        <f t="shared" si="2"/>
        <v>1.024417287343149E-2</v>
      </c>
    </row>
    <row r="148" spans="1:13" x14ac:dyDescent="0.25">
      <c r="A148" s="34">
        <v>20059</v>
      </c>
      <c r="B148" s="30">
        <f>[2]IPC!I145</f>
        <v>6.7787194245176167E-13</v>
      </c>
      <c r="C148" s="23"/>
      <c r="D148" s="23"/>
      <c r="E148" s="23"/>
      <c r="F148" s="23"/>
      <c r="G148" s="23"/>
      <c r="H148" s="23"/>
      <c r="I148" s="23"/>
      <c r="J148" s="23"/>
      <c r="K148" s="23"/>
      <c r="L148" s="23"/>
      <c r="M148" s="22">
        <f t="shared" si="2"/>
        <v>4.4044665012405559E-2</v>
      </c>
    </row>
    <row r="149" spans="1:13" x14ac:dyDescent="0.25">
      <c r="A149" s="34">
        <v>20090</v>
      </c>
      <c r="B149" s="30">
        <f>[2]IPC!I146</f>
        <v>6.6306218019151744E-13</v>
      </c>
      <c r="C149" s="23"/>
      <c r="D149" s="23"/>
      <c r="E149" s="23"/>
      <c r="F149" s="23"/>
      <c r="G149" s="23"/>
      <c r="H149" s="23"/>
      <c r="I149" s="23"/>
      <c r="J149" s="23"/>
      <c r="K149" s="23"/>
      <c r="L149" s="23"/>
      <c r="M149" s="22">
        <f t="shared" si="2"/>
        <v>-2.1847433612135481E-2</v>
      </c>
    </row>
    <row r="150" spans="1:13" x14ac:dyDescent="0.25">
      <c r="A150" s="34">
        <v>20121</v>
      </c>
      <c r="B150" s="30">
        <f>[2]IPC!I147</f>
        <v>6.6396068041232576E-13</v>
      </c>
      <c r="C150" s="23"/>
      <c r="D150" s="23"/>
      <c r="E150" s="23"/>
      <c r="F150" s="23"/>
      <c r="G150" s="23"/>
      <c r="H150" s="23"/>
      <c r="I150" s="23"/>
      <c r="J150" s="23"/>
      <c r="K150" s="23"/>
      <c r="L150" s="23"/>
      <c r="M150" s="22">
        <f t="shared" si="2"/>
        <v>1.3550768655645751E-3</v>
      </c>
    </row>
    <row r="151" spans="1:13" x14ac:dyDescent="0.25">
      <c r="A151" s="34">
        <v>20149</v>
      </c>
      <c r="B151" s="30">
        <f>[2]IPC!I148</f>
        <v>6.6489016339937302E-13</v>
      </c>
      <c r="C151" s="23"/>
      <c r="D151" s="23"/>
      <c r="E151" s="23"/>
      <c r="F151" s="23"/>
      <c r="G151" s="23"/>
      <c r="H151" s="23"/>
      <c r="I151" s="23"/>
      <c r="J151" s="23"/>
      <c r="K151" s="23"/>
      <c r="L151" s="23"/>
      <c r="M151" s="22">
        <f t="shared" si="2"/>
        <v>1.3999066728922482E-3</v>
      </c>
    </row>
    <row r="152" spans="1:13" x14ac:dyDescent="0.25">
      <c r="A152" s="34">
        <v>20180</v>
      </c>
      <c r="B152" s="30">
        <f>[2]IPC!I149</f>
        <v>6.7446383816593313E-13</v>
      </c>
      <c r="C152" s="23"/>
      <c r="D152" s="23"/>
      <c r="E152" s="23"/>
      <c r="F152" s="23"/>
      <c r="G152" s="23"/>
      <c r="H152" s="23"/>
      <c r="I152" s="23"/>
      <c r="J152" s="23"/>
      <c r="K152" s="23"/>
      <c r="L152" s="23"/>
      <c r="M152" s="22">
        <f t="shared" si="2"/>
        <v>1.4398881640259154E-2</v>
      </c>
    </row>
    <row r="153" spans="1:13" x14ac:dyDescent="0.25">
      <c r="A153" s="34">
        <v>20210</v>
      </c>
      <c r="B153" s="30">
        <f>[2]IPC!I150</f>
        <v>6.7536233838674135E-13</v>
      </c>
      <c r="C153" s="23"/>
      <c r="D153" s="23"/>
      <c r="E153" s="23"/>
      <c r="F153" s="23"/>
      <c r="G153" s="23"/>
      <c r="H153" s="23"/>
      <c r="I153" s="23"/>
      <c r="J153" s="23"/>
      <c r="K153" s="23"/>
      <c r="L153" s="23"/>
      <c r="M153" s="22">
        <f t="shared" si="2"/>
        <v>1.3321695989685356E-3</v>
      </c>
    </row>
    <row r="154" spans="1:13" x14ac:dyDescent="0.25">
      <c r="A154" s="34">
        <v>20241</v>
      </c>
      <c r="B154" s="30">
        <f>[2]IPC!I151</f>
        <v>6.793591152310372E-13</v>
      </c>
      <c r="C154" s="23"/>
      <c r="D154" s="23"/>
      <c r="E154" s="23"/>
      <c r="F154" s="23"/>
      <c r="G154" s="23"/>
      <c r="H154" s="23"/>
      <c r="I154" s="23"/>
      <c r="J154" s="23"/>
      <c r="K154" s="23"/>
      <c r="L154" s="23"/>
      <c r="M154" s="22">
        <f t="shared" si="2"/>
        <v>5.9179741260715346E-3</v>
      </c>
    </row>
    <row r="155" spans="1:13" x14ac:dyDescent="0.25">
      <c r="A155" s="34">
        <v>20271</v>
      </c>
      <c r="B155" s="30">
        <f>[2]IPC!I152</f>
        <v>6.8234895217269582E-13</v>
      </c>
      <c r="C155" s="23"/>
      <c r="D155" s="23"/>
      <c r="E155" s="23"/>
      <c r="F155" s="23"/>
      <c r="G155" s="23"/>
      <c r="H155" s="23"/>
      <c r="I155" s="23"/>
      <c r="J155" s="23"/>
      <c r="K155" s="23"/>
      <c r="L155" s="23"/>
      <c r="M155" s="22">
        <f t="shared" si="2"/>
        <v>4.4009668445263994E-3</v>
      </c>
    </row>
    <row r="156" spans="1:13" x14ac:dyDescent="0.25">
      <c r="A156" s="34">
        <v>20302</v>
      </c>
      <c r="B156" s="30">
        <f>[2]IPC!I153</f>
        <v>6.8467265964030654E-13</v>
      </c>
      <c r="C156" s="23"/>
      <c r="D156" s="23"/>
      <c r="E156" s="23"/>
      <c r="F156" s="23"/>
      <c r="G156" s="23"/>
      <c r="H156" s="23"/>
      <c r="I156" s="23"/>
      <c r="J156" s="23"/>
      <c r="K156" s="23"/>
      <c r="L156" s="23"/>
      <c r="M156" s="22">
        <f t="shared" si="2"/>
        <v>3.4054532658278625E-3</v>
      </c>
    </row>
    <row r="157" spans="1:13" x14ac:dyDescent="0.25">
      <c r="A157" s="34">
        <v>20333</v>
      </c>
      <c r="B157" s="30">
        <f>[2]IPC!I154</f>
        <v>6.8935105734176733E-13</v>
      </c>
      <c r="C157" s="23"/>
      <c r="D157" s="23"/>
      <c r="E157" s="23"/>
      <c r="F157" s="23"/>
      <c r="G157" s="23"/>
      <c r="H157" s="23"/>
      <c r="I157" s="23"/>
      <c r="J157" s="23"/>
      <c r="K157" s="23"/>
      <c r="L157" s="23"/>
      <c r="M157" s="22">
        <f t="shared" si="2"/>
        <v>6.8330429667202708E-3</v>
      </c>
    </row>
    <row r="158" spans="1:13" x14ac:dyDescent="0.25">
      <c r="A158" s="34">
        <v>20363</v>
      </c>
      <c r="B158" s="30">
        <f>[2]IPC!I155</f>
        <v>6.8876238478330486E-13</v>
      </c>
      <c r="C158" s="23"/>
      <c r="D158" s="23"/>
      <c r="E158" s="23"/>
      <c r="F158" s="23"/>
      <c r="G158" s="23"/>
      <c r="H158" s="23"/>
      <c r="I158" s="23"/>
      <c r="J158" s="23"/>
      <c r="K158" s="23"/>
      <c r="L158" s="23"/>
      <c r="M158" s="22">
        <f t="shared" si="2"/>
        <v>-8.5395177419833601E-4</v>
      </c>
    </row>
    <row r="159" spans="1:13" x14ac:dyDescent="0.25">
      <c r="A159" s="34">
        <v>20394</v>
      </c>
      <c r="B159" s="30">
        <f>[2]IPC!I156</f>
        <v>6.8907221244565061E-13</v>
      </c>
      <c r="C159" s="23"/>
      <c r="D159" s="23"/>
      <c r="E159" s="23"/>
      <c r="F159" s="23"/>
      <c r="G159" s="23"/>
      <c r="H159" s="23"/>
      <c r="I159" s="23"/>
      <c r="J159" s="23"/>
      <c r="K159" s="23"/>
      <c r="L159" s="23"/>
      <c r="M159" s="22">
        <f t="shared" si="2"/>
        <v>4.4983243741336665E-4</v>
      </c>
    </row>
    <row r="160" spans="1:13" x14ac:dyDescent="0.25">
      <c r="A160" s="34">
        <v>20424</v>
      </c>
      <c r="B160" s="30">
        <f>[2]IPC!I157</f>
        <v>7.2852876524570328E-13</v>
      </c>
      <c r="C160" s="23"/>
      <c r="D160" s="23"/>
      <c r="E160" s="23"/>
      <c r="F160" s="23"/>
      <c r="G160" s="23"/>
      <c r="H160" s="23"/>
      <c r="I160" s="23"/>
      <c r="J160" s="23"/>
      <c r="K160" s="23"/>
      <c r="L160" s="23"/>
      <c r="M160" s="22">
        <f t="shared" si="2"/>
        <v>5.726040331827309E-2</v>
      </c>
    </row>
    <row r="161" spans="1:13" x14ac:dyDescent="0.25">
      <c r="A161" s="34">
        <v>20455</v>
      </c>
      <c r="B161" s="30">
        <f>[2]IPC!I158</f>
        <v>7.1904803877784544E-13</v>
      </c>
      <c r="C161" s="23"/>
      <c r="D161" s="23"/>
      <c r="E161" s="23"/>
      <c r="F161" s="23"/>
      <c r="G161" s="23"/>
      <c r="H161" s="23"/>
      <c r="I161" s="23"/>
      <c r="J161" s="23"/>
      <c r="K161" s="23"/>
      <c r="L161" s="23"/>
      <c r="M161" s="22">
        <f t="shared" si="2"/>
        <v>-1.3013523858128484E-2</v>
      </c>
    </row>
    <row r="162" spans="1:13" x14ac:dyDescent="0.25">
      <c r="A162" s="34">
        <v>20486</v>
      </c>
      <c r="B162" s="30">
        <f>[2]IPC!I159</f>
        <v>7.1353310638804977E-13</v>
      </c>
      <c r="C162" s="23"/>
      <c r="D162" s="23"/>
      <c r="E162" s="23"/>
      <c r="F162" s="23"/>
      <c r="G162" s="23"/>
      <c r="H162" s="23"/>
      <c r="I162" s="23"/>
      <c r="J162" s="23"/>
      <c r="K162" s="23"/>
      <c r="L162" s="23"/>
      <c r="M162" s="22">
        <f t="shared" si="2"/>
        <v>-7.6697690451521527E-3</v>
      </c>
    </row>
    <row r="163" spans="1:13" x14ac:dyDescent="0.25">
      <c r="A163" s="34">
        <v>20515</v>
      </c>
      <c r="B163" s="30">
        <f>[2]IPC!I160</f>
        <v>7.1243321818670996E-13</v>
      </c>
      <c r="C163" s="23"/>
      <c r="D163" s="23"/>
      <c r="E163" s="23"/>
      <c r="F163" s="23"/>
      <c r="G163" s="23"/>
      <c r="H163" s="23"/>
      <c r="I163" s="23"/>
      <c r="J163" s="23"/>
      <c r="K163" s="23"/>
      <c r="L163" s="23"/>
      <c r="M163" s="22">
        <f t="shared" si="2"/>
        <v>-1.5414676508950231E-3</v>
      </c>
    </row>
    <row r="164" spans="1:13" x14ac:dyDescent="0.25">
      <c r="A164" s="34">
        <v>20546</v>
      </c>
      <c r="B164" s="30">
        <f>[2]IPC!I161</f>
        <v>7.3752925883692281E-13</v>
      </c>
      <c r="C164" s="23"/>
      <c r="D164" s="23"/>
      <c r="E164" s="23"/>
      <c r="F164" s="23"/>
      <c r="G164" s="23"/>
      <c r="H164" s="23"/>
      <c r="I164" s="23"/>
      <c r="J164" s="23"/>
      <c r="K164" s="23"/>
      <c r="L164" s="23"/>
      <c r="M164" s="22">
        <f t="shared" si="2"/>
        <v>3.5225814868778071E-2</v>
      </c>
    </row>
    <row r="165" spans="1:13" x14ac:dyDescent="0.25">
      <c r="A165" s="34">
        <v>20576</v>
      </c>
      <c r="B165" s="30">
        <f>[2]IPC!I162</f>
        <v>7.6581652440931557E-13</v>
      </c>
      <c r="C165" s="23"/>
      <c r="D165" s="23"/>
      <c r="E165" s="23"/>
      <c r="F165" s="23"/>
      <c r="G165" s="23"/>
      <c r="H165" s="23"/>
      <c r="I165" s="23"/>
      <c r="J165" s="23"/>
      <c r="K165" s="23"/>
      <c r="L165" s="23"/>
      <c r="M165" s="22">
        <f t="shared" si="2"/>
        <v>3.8354092713557497E-2</v>
      </c>
    </row>
    <row r="166" spans="1:13" x14ac:dyDescent="0.25">
      <c r="A166" s="34">
        <v>20607</v>
      </c>
      <c r="B166" s="30">
        <f>[2]IPC!I163</f>
        <v>7.9551350584539873E-13</v>
      </c>
      <c r="C166" s="23"/>
      <c r="D166" s="23"/>
      <c r="E166" s="23"/>
      <c r="F166" s="23"/>
      <c r="G166" s="23"/>
      <c r="H166" s="23"/>
      <c r="I166" s="23"/>
      <c r="J166" s="23"/>
      <c r="K166" s="23"/>
      <c r="L166" s="23"/>
      <c r="M166" s="22">
        <f t="shared" si="2"/>
        <v>3.8778193587542198E-2</v>
      </c>
    </row>
    <row r="167" spans="1:13" x14ac:dyDescent="0.25">
      <c r="A167" s="34">
        <v>20637</v>
      </c>
      <c r="B167" s="30">
        <f>[2]IPC!I164</f>
        <v>7.9140828931928357E-13</v>
      </c>
      <c r="C167" s="23"/>
      <c r="D167" s="23"/>
      <c r="E167" s="23"/>
      <c r="F167" s="23"/>
      <c r="G167" s="23"/>
      <c r="H167" s="23"/>
      <c r="I167" s="23"/>
      <c r="J167" s="23"/>
      <c r="K167" s="23"/>
      <c r="L167" s="23"/>
      <c r="M167" s="22">
        <f t="shared" si="2"/>
        <v>-5.1604611310182014E-3</v>
      </c>
    </row>
    <row r="168" spans="1:13" x14ac:dyDescent="0.25">
      <c r="A168" s="34">
        <v>20668</v>
      </c>
      <c r="B168" s="30">
        <f>[2]IPC!I165</f>
        <v>7.8762839183863615E-13</v>
      </c>
      <c r="C168" s="23"/>
      <c r="D168" s="23"/>
      <c r="E168" s="23"/>
      <c r="F168" s="23"/>
      <c r="G168" s="23"/>
      <c r="H168" s="23"/>
      <c r="I168" s="23"/>
      <c r="J168" s="23"/>
      <c r="K168" s="23"/>
      <c r="L168" s="23"/>
      <c r="M168" s="22">
        <f t="shared" si="2"/>
        <v>-4.7761661479419626E-3</v>
      </c>
    </row>
    <row r="169" spans="1:13" x14ac:dyDescent="0.25">
      <c r="A169" s="34">
        <v>20699</v>
      </c>
      <c r="B169" s="30">
        <f>[2]IPC!I166</f>
        <v>7.9199696187774593E-13</v>
      </c>
      <c r="C169" s="23"/>
      <c r="D169" s="23"/>
      <c r="E169" s="23"/>
      <c r="F169" s="23"/>
      <c r="G169" s="23"/>
      <c r="H169" s="23"/>
      <c r="I169" s="23"/>
      <c r="J169" s="23"/>
      <c r="K169" s="23"/>
      <c r="L169" s="23"/>
      <c r="M169" s="22">
        <f t="shared" si="2"/>
        <v>5.5464862419596361E-3</v>
      </c>
    </row>
    <row r="170" spans="1:13" x14ac:dyDescent="0.25">
      <c r="A170" s="34">
        <v>20729</v>
      </c>
      <c r="B170" s="30">
        <f>[2]IPC!I167</f>
        <v>8.0209734367030033E-13</v>
      </c>
      <c r="C170" s="23"/>
      <c r="D170" s="23"/>
      <c r="E170" s="23"/>
      <c r="F170" s="23"/>
      <c r="G170" s="23"/>
      <c r="H170" s="23"/>
      <c r="I170" s="23"/>
      <c r="J170" s="23"/>
      <c r="K170" s="23"/>
      <c r="L170" s="23"/>
      <c r="M170" s="22">
        <f t="shared" si="2"/>
        <v>1.2753056234720228E-2</v>
      </c>
    </row>
    <row r="171" spans="1:13" x14ac:dyDescent="0.25">
      <c r="A171" s="34">
        <v>20760</v>
      </c>
      <c r="B171" s="30">
        <f>[2]IPC!I168</f>
        <v>8.145059415473483E-13</v>
      </c>
      <c r="C171" s="23"/>
      <c r="D171" s="23"/>
      <c r="E171" s="23"/>
      <c r="F171" s="23"/>
      <c r="G171" s="23"/>
      <c r="H171" s="23"/>
      <c r="I171" s="23"/>
      <c r="J171" s="23"/>
      <c r="K171" s="23"/>
      <c r="L171" s="23"/>
      <c r="M171" s="22">
        <f t="shared" si="2"/>
        <v>1.5470189466365358E-2</v>
      </c>
    </row>
    <row r="172" spans="1:13" x14ac:dyDescent="0.25">
      <c r="A172" s="34">
        <v>20790</v>
      </c>
      <c r="B172" s="30">
        <f>[2]IPC!I169</f>
        <v>8.49996700269339E-13</v>
      </c>
      <c r="C172" s="23"/>
      <c r="D172" s="23"/>
      <c r="E172" s="23"/>
      <c r="F172" s="23"/>
      <c r="G172" s="23"/>
      <c r="H172" s="23"/>
      <c r="I172" s="23"/>
      <c r="J172" s="23"/>
      <c r="K172" s="23"/>
      <c r="L172" s="23"/>
      <c r="M172" s="22">
        <f t="shared" si="2"/>
        <v>4.3573357678112767E-2</v>
      </c>
    </row>
    <row r="173" spans="1:13" x14ac:dyDescent="0.25">
      <c r="A173" s="34">
        <v>20821</v>
      </c>
      <c r="B173" s="30">
        <f>[2]IPC!I170</f>
        <v>8.405779393339546E-13</v>
      </c>
      <c r="C173" s="23"/>
      <c r="D173" s="23"/>
      <c r="E173" s="23"/>
      <c r="F173" s="23"/>
      <c r="G173" s="23"/>
      <c r="H173" s="23"/>
      <c r="I173" s="23"/>
      <c r="J173" s="23"/>
      <c r="K173" s="23"/>
      <c r="L173" s="23"/>
      <c r="M173" s="22">
        <f t="shared" si="2"/>
        <v>-1.1080938234701243E-2</v>
      </c>
    </row>
    <row r="174" spans="1:13" x14ac:dyDescent="0.25">
      <c r="A174" s="34">
        <v>20852</v>
      </c>
      <c r="B174" s="30">
        <f>[2]IPC!I171</f>
        <v>8.4699137194456364E-13</v>
      </c>
      <c r="C174" s="23"/>
      <c r="D174" s="23"/>
      <c r="E174" s="23"/>
      <c r="F174" s="23"/>
      <c r="G174" s="23"/>
      <c r="H174" s="23"/>
      <c r="I174" s="23"/>
      <c r="J174" s="23"/>
      <c r="K174" s="23"/>
      <c r="L174" s="23"/>
      <c r="M174" s="22">
        <f t="shared" si="2"/>
        <v>7.6297893514678528E-3</v>
      </c>
    </row>
    <row r="175" spans="1:13" x14ac:dyDescent="0.25">
      <c r="A175" s="34">
        <v>20880</v>
      </c>
      <c r="B175" s="30">
        <f>[2]IPC!I172</f>
        <v>8.7786569849756679E-13</v>
      </c>
      <c r="C175" s="23"/>
      <c r="D175" s="23"/>
      <c r="E175" s="23"/>
      <c r="F175" s="23"/>
      <c r="G175" s="23"/>
      <c r="H175" s="23"/>
      <c r="I175" s="23"/>
      <c r="J175" s="23"/>
      <c r="K175" s="23"/>
      <c r="L175" s="23"/>
      <c r="M175" s="22">
        <f t="shared" si="2"/>
        <v>3.6451760402376188E-2</v>
      </c>
    </row>
    <row r="176" spans="1:13" x14ac:dyDescent="0.25">
      <c r="A176" s="34">
        <v>20911</v>
      </c>
      <c r="B176" s="30">
        <f>[2]IPC!I173</f>
        <v>9.0136612668668459E-13</v>
      </c>
      <c r="C176" s="23"/>
      <c r="D176" s="23"/>
      <c r="E176" s="23"/>
      <c r="F176" s="23"/>
      <c r="G176" s="23"/>
      <c r="H176" s="23"/>
      <c r="I176" s="23"/>
      <c r="J176" s="23"/>
      <c r="K176" s="23"/>
      <c r="L176" s="23"/>
      <c r="M176" s="22">
        <f t="shared" si="2"/>
        <v>2.6769958353923373E-2</v>
      </c>
    </row>
    <row r="177" spans="1:13" x14ac:dyDescent="0.25">
      <c r="A177" s="34">
        <v>20941</v>
      </c>
      <c r="B177" s="30">
        <f>[2]IPC!I174</f>
        <v>9.266170811680678E-13</v>
      </c>
      <c r="C177" s="23"/>
      <c r="D177" s="23"/>
      <c r="E177" s="23"/>
      <c r="F177" s="23"/>
      <c r="G177" s="23"/>
      <c r="H177" s="23"/>
      <c r="I177" s="23"/>
      <c r="J177" s="23"/>
      <c r="K177" s="23"/>
      <c r="L177" s="23"/>
      <c r="M177" s="22">
        <f t="shared" si="2"/>
        <v>2.8014092979290028E-2</v>
      </c>
    </row>
    <row r="178" spans="1:13" x14ac:dyDescent="0.25">
      <c r="A178" s="34">
        <v>20972</v>
      </c>
      <c r="B178" s="30">
        <f>[2]IPC!I175</f>
        <v>9.6221627957188256E-13</v>
      </c>
      <c r="C178" s="23"/>
      <c r="D178" s="23"/>
      <c r="E178" s="23"/>
      <c r="F178" s="23"/>
      <c r="G178" s="23"/>
      <c r="H178" s="23"/>
      <c r="I178" s="23"/>
      <c r="J178" s="23"/>
      <c r="K178" s="23"/>
      <c r="L178" s="23"/>
      <c r="M178" s="22">
        <f t="shared" si="2"/>
        <v>3.8418456908801524E-2</v>
      </c>
    </row>
    <row r="179" spans="1:13" x14ac:dyDescent="0.25">
      <c r="A179" s="34">
        <v>21002</v>
      </c>
      <c r="B179" s="30">
        <f>[2]IPC!I176</f>
        <v>9.7992293047508303E-13</v>
      </c>
      <c r="C179" s="23"/>
      <c r="D179" s="23"/>
      <c r="E179" s="23"/>
      <c r="F179" s="23"/>
      <c r="G179" s="23"/>
      <c r="H179" s="23"/>
      <c r="I179" s="23"/>
      <c r="J179" s="23"/>
      <c r="K179" s="23"/>
      <c r="L179" s="23"/>
      <c r="M179" s="22">
        <f t="shared" si="2"/>
        <v>1.8401944842461715E-2</v>
      </c>
    </row>
    <row r="180" spans="1:13" x14ac:dyDescent="0.25">
      <c r="A180" s="34">
        <v>21033</v>
      </c>
      <c r="B180" s="30">
        <f>[2]IPC!I177</f>
        <v>1.0325781416911727E-12</v>
      </c>
      <c r="C180" s="23"/>
      <c r="D180" s="23"/>
      <c r="E180" s="23"/>
      <c r="F180" s="23"/>
      <c r="G180" s="23"/>
      <c r="H180" s="23"/>
      <c r="I180" s="23"/>
      <c r="J180" s="23"/>
      <c r="K180" s="23"/>
      <c r="L180" s="23"/>
      <c r="M180" s="22">
        <f t="shared" si="2"/>
        <v>5.37340331351992E-2</v>
      </c>
    </row>
    <row r="181" spans="1:13" x14ac:dyDescent="0.25">
      <c r="A181" s="34">
        <v>21064</v>
      </c>
      <c r="B181" s="30">
        <f>[2]IPC!I178</f>
        <v>1.0303009083729133E-12</v>
      </c>
      <c r="C181" s="23"/>
      <c r="D181" s="23"/>
      <c r="E181" s="23"/>
      <c r="F181" s="23"/>
      <c r="G181" s="23"/>
      <c r="H181" s="23"/>
      <c r="I181" s="23"/>
      <c r="J181" s="23"/>
      <c r="K181" s="23"/>
      <c r="L181" s="23"/>
      <c r="M181" s="22">
        <f t="shared" si="2"/>
        <v>-2.2053859425396061E-3</v>
      </c>
    </row>
    <row r="182" spans="1:13" x14ac:dyDescent="0.25">
      <c r="A182" s="34">
        <v>21094</v>
      </c>
      <c r="B182" s="30">
        <f>[2]IPC!I179</f>
        <v>1.0411913507044512E-12</v>
      </c>
      <c r="C182" s="23"/>
      <c r="D182" s="23"/>
      <c r="E182" s="23"/>
      <c r="F182" s="23"/>
      <c r="G182" s="23"/>
      <c r="H182" s="23"/>
      <c r="I182" s="23"/>
      <c r="J182" s="23"/>
      <c r="K182" s="23"/>
      <c r="L182" s="23"/>
      <c r="M182" s="22">
        <f t="shared" si="2"/>
        <v>1.0570156973593869E-2</v>
      </c>
    </row>
    <row r="183" spans="1:13" x14ac:dyDescent="0.25">
      <c r="A183" s="34">
        <v>21125</v>
      </c>
      <c r="B183" s="30">
        <f>[2]IPC!I180</f>
        <v>1.0673872795559987E-12</v>
      </c>
      <c r="C183" s="23"/>
      <c r="D183" s="23"/>
      <c r="E183" s="23"/>
      <c r="F183" s="23"/>
      <c r="G183" s="23"/>
      <c r="H183" s="23"/>
      <c r="I183" s="23"/>
      <c r="J183" s="23"/>
      <c r="K183" s="23"/>
      <c r="L183" s="23"/>
      <c r="M183" s="22">
        <f t="shared" si="2"/>
        <v>2.5159572093855553E-2</v>
      </c>
    </row>
    <row r="184" spans="1:13" x14ac:dyDescent="0.25">
      <c r="A184" s="34">
        <v>21155</v>
      </c>
      <c r="B184" s="30">
        <f>[2]IPC!I181</f>
        <v>1.067867512432637E-12</v>
      </c>
      <c r="C184" s="23"/>
      <c r="D184" s="23"/>
      <c r="E184" s="23"/>
      <c r="F184" s="23"/>
      <c r="G184" s="23"/>
      <c r="H184" s="23"/>
      <c r="I184" s="23"/>
      <c r="J184" s="23"/>
      <c r="K184" s="23"/>
      <c r="L184" s="23"/>
      <c r="M184" s="22">
        <f t="shared" si="2"/>
        <v>4.4991437113450772E-4</v>
      </c>
    </row>
    <row r="185" spans="1:13" x14ac:dyDescent="0.25">
      <c r="A185" s="34">
        <v>21186</v>
      </c>
      <c r="B185" s="30">
        <f>[2]IPC!I182</f>
        <v>1.0395802468602444E-12</v>
      </c>
      <c r="C185" s="23"/>
      <c r="D185" s="23"/>
      <c r="E185" s="23"/>
      <c r="F185" s="23"/>
      <c r="G185" s="23"/>
      <c r="H185" s="23"/>
      <c r="I185" s="23"/>
      <c r="J185" s="23"/>
      <c r="K185" s="23"/>
      <c r="L185" s="23"/>
      <c r="M185" s="22">
        <f t="shared" si="2"/>
        <v>-2.6489489794434662E-2</v>
      </c>
    </row>
    <row r="186" spans="1:13" x14ac:dyDescent="0.25">
      <c r="A186" s="34">
        <v>21217</v>
      </c>
      <c r="B186" s="30">
        <f>[2]IPC!I183</f>
        <v>1.0539717417763182E-12</v>
      </c>
      <c r="C186" s="23"/>
      <c r="D186" s="23"/>
      <c r="E186" s="23"/>
      <c r="F186" s="23"/>
      <c r="G186" s="23"/>
      <c r="H186" s="23"/>
      <c r="I186" s="23"/>
      <c r="J186" s="23"/>
      <c r="K186" s="23"/>
      <c r="L186" s="23"/>
      <c r="M186" s="22">
        <f t="shared" si="2"/>
        <v>1.3843563264634096E-2</v>
      </c>
    </row>
    <row r="187" spans="1:13" x14ac:dyDescent="0.25">
      <c r="A187" s="34">
        <v>21245</v>
      </c>
      <c r="B187" s="30">
        <f>[2]IPC!I184</f>
        <v>1.0713840564002899E-12</v>
      </c>
      <c r="C187" s="23"/>
      <c r="D187" s="23"/>
      <c r="E187" s="23"/>
      <c r="F187" s="23"/>
      <c r="G187" s="23"/>
      <c r="H187" s="23"/>
      <c r="I187" s="23"/>
      <c r="J187" s="23"/>
      <c r="K187" s="23"/>
      <c r="L187" s="23"/>
      <c r="M187" s="22">
        <f t="shared" si="2"/>
        <v>1.6520665530012968E-2</v>
      </c>
    </row>
    <row r="188" spans="1:13" x14ac:dyDescent="0.25">
      <c r="A188" s="34">
        <v>21276</v>
      </c>
      <c r="B188" s="30">
        <f>[2]IPC!I185</f>
        <v>1.1176568177720046E-12</v>
      </c>
      <c r="C188" s="23"/>
      <c r="D188" s="23"/>
      <c r="E188" s="23"/>
      <c r="F188" s="23"/>
      <c r="G188" s="23"/>
      <c r="H188" s="23"/>
      <c r="I188" s="23"/>
      <c r="J188" s="23"/>
      <c r="K188" s="23"/>
      <c r="L188" s="23"/>
      <c r="M188" s="22">
        <f t="shared" si="2"/>
        <v>4.3189705031811965E-2</v>
      </c>
    </row>
    <row r="189" spans="1:13" x14ac:dyDescent="0.25">
      <c r="A189" s="34">
        <v>21306</v>
      </c>
      <c r="B189" s="30">
        <f>[2]IPC!I186</f>
        <v>1.1898001889497992E-12</v>
      </c>
      <c r="C189" s="23"/>
      <c r="D189" s="23"/>
      <c r="E189" s="23"/>
      <c r="F189" s="23"/>
      <c r="G189" s="23"/>
      <c r="H189" s="23"/>
      <c r="I189" s="23"/>
      <c r="J189" s="23"/>
      <c r="K189" s="23"/>
      <c r="L189" s="23"/>
      <c r="M189" s="22">
        <f t="shared" si="2"/>
        <v>6.4548768486563546E-2</v>
      </c>
    </row>
    <row r="190" spans="1:13" x14ac:dyDescent="0.25">
      <c r="A190" s="34">
        <v>21337</v>
      </c>
      <c r="B190" s="30">
        <f>[2]IPC!I187</f>
        <v>1.2422849949515914E-12</v>
      </c>
      <c r="C190" s="23"/>
      <c r="D190" s="23"/>
      <c r="E190" s="23"/>
      <c r="F190" s="23"/>
      <c r="G190" s="23"/>
      <c r="H190" s="23"/>
      <c r="I190" s="23"/>
      <c r="J190" s="23"/>
      <c r="K190" s="23"/>
      <c r="L190" s="23"/>
      <c r="M190" s="22">
        <f t="shared" si="2"/>
        <v>4.4112285818443953E-2</v>
      </c>
    </row>
    <row r="191" spans="1:13" x14ac:dyDescent="0.25">
      <c r="A191" s="34">
        <v>21367</v>
      </c>
      <c r="B191" s="30">
        <f>[2]IPC!I188</f>
        <v>1.2873494284401471E-12</v>
      </c>
      <c r="C191" s="23"/>
      <c r="D191" s="23"/>
      <c r="E191" s="23"/>
      <c r="F191" s="23"/>
      <c r="G191" s="23"/>
      <c r="H191" s="23"/>
      <c r="I191" s="23"/>
      <c r="J191" s="23"/>
      <c r="K191" s="23"/>
      <c r="L191" s="23"/>
      <c r="M191" s="22">
        <f t="shared" si="2"/>
        <v>3.6275438946529182E-2</v>
      </c>
    </row>
    <row r="192" spans="1:13" x14ac:dyDescent="0.25">
      <c r="A192" s="34">
        <v>21398</v>
      </c>
      <c r="B192" s="30">
        <f>[2]IPC!I189</f>
        <v>1.3471461672733616E-12</v>
      </c>
      <c r="C192" s="23"/>
      <c r="D192" s="23"/>
      <c r="E192" s="23"/>
      <c r="F192" s="23"/>
      <c r="G192" s="23"/>
      <c r="H192" s="23"/>
      <c r="I192" s="23"/>
      <c r="J192" s="23"/>
      <c r="K192" s="23"/>
      <c r="L192" s="23"/>
      <c r="M192" s="22">
        <f t="shared" si="2"/>
        <v>4.6449501209371746E-2</v>
      </c>
    </row>
    <row r="193" spans="1:13" x14ac:dyDescent="0.25">
      <c r="A193" s="34">
        <v>21429</v>
      </c>
      <c r="B193" s="30">
        <f>[2]IPC!I190</f>
        <v>1.372908337397622E-12</v>
      </c>
      <c r="C193" s="23"/>
      <c r="D193" s="23"/>
      <c r="E193" s="23"/>
      <c r="F193" s="23"/>
      <c r="G193" s="23"/>
      <c r="H193" s="23"/>
      <c r="I193" s="23"/>
      <c r="J193" s="23"/>
      <c r="K193" s="23"/>
      <c r="L193" s="23"/>
      <c r="M193" s="22">
        <f t="shared" si="2"/>
        <v>1.9123515138972147E-2</v>
      </c>
    </row>
    <row r="194" spans="1:13" x14ac:dyDescent="0.25">
      <c r="A194" s="34">
        <v>21459</v>
      </c>
      <c r="B194" s="30">
        <f>[2]IPC!I191</f>
        <v>1.4137126405288872E-12</v>
      </c>
      <c r="C194" s="23"/>
      <c r="D194" s="23"/>
      <c r="E194" s="23"/>
      <c r="F194" s="23"/>
      <c r="G194" s="23"/>
      <c r="H194" s="23"/>
      <c r="I194" s="23"/>
      <c r="J194" s="23"/>
      <c r="K194" s="23"/>
      <c r="L194" s="23"/>
      <c r="M194" s="22">
        <f t="shared" si="2"/>
        <v>2.9721068784978488E-2</v>
      </c>
    </row>
    <row r="195" spans="1:13" x14ac:dyDescent="0.25">
      <c r="A195" s="34">
        <v>21490</v>
      </c>
      <c r="B195" s="30">
        <f>[2]IPC!I192</f>
        <v>1.4855461840443307E-12</v>
      </c>
      <c r="C195" s="23"/>
      <c r="D195" s="23"/>
      <c r="E195" s="23"/>
      <c r="F195" s="23"/>
      <c r="G195" s="23"/>
      <c r="H195" s="23"/>
      <c r="I195" s="23"/>
      <c r="J195" s="23"/>
      <c r="K195" s="23"/>
      <c r="L195" s="23"/>
      <c r="M195" s="22">
        <f t="shared" si="2"/>
        <v>5.0811983606915856E-2</v>
      </c>
    </row>
    <row r="196" spans="1:13" x14ac:dyDescent="0.25">
      <c r="A196" s="34">
        <v>21520</v>
      </c>
      <c r="B196" s="30">
        <f>[2]IPC!I193</f>
        <v>1.6098025680291038E-12</v>
      </c>
      <c r="C196" s="23"/>
      <c r="D196" s="23"/>
      <c r="E196" s="23"/>
      <c r="F196" s="23"/>
      <c r="G196" s="23"/>
      <c r="H196" s="23"/>
      <c r="I196" s="23"/>
      <c r="J196" s="23"/>
      <c r="K196" s="23"/>
      <c r="L196" s="23"/>
      <c r="M196" s="22">
        <f t="shared" si="2"/>
        <v>8.3643568486367004E-2</v>
      </c>
    </row>
    <row r="197" spans="1:13" x14ac:dyDescent="0.25">
      <c r="A197" s="34">
        <v>21551</v>
      </c>
      <c r="B197" s="30">
        <f>[2]IPC!I194</f>
        <v>1.8956650606947249E-12</v>
      </c>
      <c r="C197" s="23"/>
      <c r="D197" s="23"/>
      <c r="E197" s="23"/>
      <c r="F197" s="23"/>
      <c r="G197" s="23"/>
      <c r="H197" s="23"/>
      <c r="I197" s="23"/>
      <c r="J197" s="23"/>
      <c r="K197" s="23"/>
      <c r="L197" s="23"/>
      <c r="M197" s="22">
        <f t="shared" ref="M197:M260" si="3">+B197/B196-1</f>
        <v>0.17757611917317617</v>
      </c>
    </row>
    <row r="198" spans="1:13" x14ac:dyDescent="0.25">
      <c r="A198" s="34">
        <v>21582</v>
      </c>
      <c r="B198" s="30">
        <f>[2]IPC!I195</f>
        <v>2.067774327129185E-12</v>
      </c>
      <c r="C198" s="23"/>
      <c r="D198" s="23"/>
      <c r="E198" s="23"/>
      <c r="F198" s="23"/>
      <c r="G198" s="23"/>
      <c r="H198" s="23"/>
      <c r="I198" s="23"/>
      <c r="J198" s="23"/>
      <c r="K198" s="23"/>
      <c r="L198" s="23"/>
      <c r="M198" s="22">
        <f t="shared" si="3"/>
        <v>9.0790968300795472E-2</v>
      </c>
    </row>
    <row r="199" spans="1:13" x14ac:dyDescent="0.25">
      <c r="A199" s="34">
        <v>21610</v>
      </c>
      <c r="B199" s="30">
        <f>[2]IPC!I196</f>
        <v>2.2194969333811279E-12</v>
      </c>
      <c r="C199" s="23"/>
      <c r="D199" s="23"/>
      <c r="E199" s="23"/>
      <c r="F199" s="23"/>
      <c r="G199" s="23"/>
      <c r="H199" s="23"/>
      <c r="I199" s="23"/>
      <c r="J199" s="23"/>
      <c r="K199" s="23"/>
      <c r="L199" s="23"/>
      <c r="M199" s="22">
        <f t="shared" si="3"/>
        <v>7.3374837989495845E-2</v>
      </c>
    </row>
    <row r="200" spans="1:13" x14ac:dyDescent="0.25">
      <c r="A200" s="34">
        <v>21641</v>
      </c>
      <c r="B200" s="30">
        <f>[2]IPC!I197</f>
        <v>2.403007857790004E-12</v>
      </c>
      <c r="C200" s="23"/>
      <c r="D200" s="23"/>
      <c r="E200" s="23"/>
      <c r="F200" s="23"/>
      <c r="G200" s="23"/>
      <c r="H200" s="23"/>
      <c r="I200" s="23"/>
      <c r="J200" s="23"/>
      <c r="K200" s="23"/>
      <c r="L200" s="23"/>
      <c r="M200" s="22">
        <f t="shared" si="3"/>
        <v>8.2681314692929053E-2</v>
      </c>
    </row>
    <row r="201" spans="1:13" x14ac:dyDescent="0.25">
      <c r="A201" s="34">
        <v>21671</v>
      </c>
      <c r="B201" s="30">
        <f>[2]IPC!I198</f>
        <v>2.6536894193959849E-12</v>
      </c>
      <c r="C201" s="23"/>
      <c r="D201" s="23"/>
      <c r="E201" s="23"/>
      <c r="F201" s="23"/>
      <c r="G201" s="23"/>
      <c r="H201" s="23"/>
      <c r="I201" s="23"/>
      <c r="J201" s="23"/>
      <c r="K201" s="23"/>
      <c r="L201" s="23"/>
      <c r="M201" s="22">
        <f t="shared" si="3"/>
        <v>0.10431990923097834</v>
      </c>
    </row>
    <row r="202" spans="1:13" x14ac:dyDescent="0.25">
      <c r="A202" s="34">
        <v>21702</v>
      </c>
      <c r="B202" s="30">
        <f>[2]IPC!I199</f>
        <v>2.8213836416419845E-12</v>
      </c>
      <c r="C202" s="23"/>
      <c r="D202" s="23"/>
      <c r="E202" s="23"/>
      <c r="F202" s="23"/>
      <c r="G202" s="23"/>
      <c r="H202" s="23"/>
      <c r="I202" s="23"/>
      <c r="J202" s="23"/>
      <c r="K202" s="23"/>
      <c r="L202" s="23"/>
      <c r="M202" s="22">
        <f t="shared" si="3"/>
        <v>6.3192859352835917E-2</v>
      </c>
    </row>
    <row r="203" spans="1:13" x14ac:dyDescent="0.25">
      <c r="A203" s="34">
        <v>21732</v>
      </c>
      <c r="B203" s="30">
        <f>[2]IPC!I200</f>
        <v>2.9076706456059752E-12</v>
      </c>
      <c r="C203" s="23"/>
      <c r="D203" s="23"/>
      <c r="E203" s="23"/>
      <c r="F203" s="23"/>
      <c r="G203" s="23"/>
      <c r="H203" s="23"/>
      <c r="I203" s="23"/>
      <c r="J203" s="23"/>
      <c r="K203" s="23"/>
      <c r="L203" s="23"/>
      <c r="M203" s="22">
        <f t="shared" si="3"/>
        <v>3.0583222604131155E-2</v>
      </c>
    </row>
    <row r="204" spans="1:13" x14ac:dyDescent="0.25">
      <c r="A204" s="34">
        <v>21763</v>
      </c>
      <c r="B204" s="30">
        <f>[2]IPC!I201</f>
        <v>3.0175820088240196E-12</v>
      </c>
      <c r="C204" s="23"/>
      <c r="D204" s="23"/>
      <c r="E204" s="23"/>
      <c r="F204" s="23"/>
      <c r="G204" s="23"/>
      <c r="H204" s="23"/>
      <c r="I204" s="23"/>
      <c r="J204" s="23"/>
      <c r="K204" s="23"/>
      <c r="L204" s="23"/>
      <c r="M204" s="22">
        <f t="shared" si="3"/>
        <v>3.7800485892080182E-2</v>
      </c>
    </row>
    <row r="205" spans="1:13" x14ac:dyDescent="0.25">
      <c r="A205" s="34">
        <v>21794</v>
      </c>
      <c r="B205" s="30">
        <f>[2]IPC!I202</f>
        <v>3.0710737547284446E-12</v>
      </c>
      <c r="C205" s="23"/>
      <c r="D205" s="23"/>
      <c r="E205" s="23"/>
      <c r="F205" s="23"/>
      <c r="G205" s="23"/>
      <c r="H205" s="23"/>
      <c r="I205" s="23"/>
      <c r="J205" s="23"/>
      <c r="K205" s="23"/>
      <c r="L205" s="23"/>
      <c r="M205" s="22">
        <f t="shared" si="3"/>
        <v>1.7726691684933238E-2</v>
      </c>
    </row>
    <row r="206" spans="1:13" x14ac:dyDescent="0.25">
      <c r="A206" s="34">
        <v>21824</v>
      </c>
      <c r="B206" s="30">
        <f>[2]IPC!I203</f>
        <v>3.0900506990472771E-12</v>
      </c>
      <c r="C206" s="23"/>
      <c r="D206" s="23"/>
      <c r="E206" s="23"/>
      <c r="F206" s="23"/>
      <c r="G206" s="23"/>
      <c r="H206" s="23"/>
      <c r="I206" s="23"/>
      <c r="J206" s="23"/>
      <c r="K206" s="23"/>
      <c r="L206" s="23"/>
      <c r="M206" s="22">
        <f t="shared" si="3"/>
        <v>6.1792538487928095E-3</v>
      </c>
    </row>
    <row r="207" spans="1:13" x14ac:dyDescent="0.25">
      <c r="A207" s="34">
        <v>21855</v>
      </c>
      <c r="B207" s="30">
        <f>[2]IPC!I204</f>
        <v>3.1547272235624791E-12</v>
      </c>
      <c r="C207" s="23"/>
      <c r="D207" s="23"/>
      <c r="E207" s="23"/>
      <c r="F207" s="23"/>
      <c r="G207" s="23"/>
      <c r="H207" s="23"/>
      <c r="I207" s="23"/>
      <c r="J207" s="23"/>
      <c r="K207" s="23"/>
      <c r="L207" s="23"/>
      <c r="M207" s="22">
        <f t="shared" si="3"/>
        <v>2.093057066511661E-2</v>
      </c>
    </row>
    <row r="208" spans="1:13" x14ac:dyDescent="0.25">
      <c r="A208" s="34">
        <v>21885</v>
      </c>
      <c r="B208" s="30">
        <f>[2]IPC!I205</f>
        <v>3.2456926252279258E-12</v>
      </c>
      <c r="C208" s="23"/>
      <c r="D208" s="23"/>
      <c r="E208" s="23"/>
      <c r="F208" s="23"/>
      <c r="G208" s="23"/>
      <c r="H208" s="23"/>
      <c r="I208" s="23"/>
      <c r="J208" s="23"/>
      <c r="K208" s="23"/>
      <c r="L208" s="23"/>
      <c r="M208" s="22">
        <f t="shared" si="3"/>
        <v>2.8834632986976194E-2</v>
      </c>
    </row>
    <row r="209" spans="1:13" x14ac:dyDescent="0.25">
      <c r="A209" s="34">
        <v>21916</v>
      </c>
      <c r="B209" s="30">
        <f>[2]IPC!I206</f>
        <v>3.3346286557049955E-12</v>
      </c>
      <c r="C209" s="23"/>
      <c r="D209" s="23"/>
      <c r="E209" s="23"/>
      <c r="F209" s="23"/>
      <c r="G209" s="23"/>
      <c r="H209" s="23"/>
      <c r="I209" s="23"/>
      <c r="J209" s="23"/>
      <c r="K209" s="23"/>
      <c r="L209" s="23"/>
      <c r="M209" s="22">
        <f t="shared" si="3"/>
        <v>2.7401248591993221E-2</v>
      </c>
    </row>
    <row r="210" spans="1:13" x14ac:dyDescent="0.25">
      <c r="A210" s="34">
        <v>21947</v>
      </c>
      <c r="B210" s="30">
        <f>[2]IPC!I207</f>
        <v>3.3621103693552867E-12</v>
      </c>
      <c r="C210" s="23"/>
      <c r="D210" s="23"/>
      <c r="E210" s="23"/>
      <c r="F210" s="23"/>
      <c r="G210" s="23"/>
      <c r="H210" s="23"/>
      <c r="I210" s="23"/>
      <c r="J210" s="23"/>
      <c r="K210" s="23"/>
      <c r="L210" s="23"/>
      <c r="M210" s="22">
        <f t="shared" si="3"/>
        <v>8.2413115485211463E-3</v>
      </c>
    </row>
    <row r="211" spans="1:13" x14ac:dyDescent="0.25">
      <c r="A211" s="34">
        <v>21976</v>
      </c>
      <c r="B211" s="30">
        <f>[2]IPC!I208</f>
        <v>3.3861375045703931E-12</v>
      </c>
      <c r="C211" s="23"/>
      <c r="D211" s="23"/>
      <c r="E211" s="23"/>
      <c r="F211" s="23"/>
      <c r="G211" s="23"/>
      <c r="H211" s="23"/>
      <c r="I211" s="23"/>
      <c r="J211" s="23"/>
      <c r="K211" s="23"/>
      <c r="L211" s="23"/>
      <c r="M211" s="22">
        <f t="shared" si="3"/>
        <v>7.146444517142303E-3</v>
      </c>
    </row>
    <row r="212" spans="1:13" x14ac:dyDescent="0.25">
      <c r="A212" s="34">
        <v>22007</v>
      </c>
      <c r="B212" s="30">
        <f>[2]IPC!I209</f>
        <v>3.3827139089014482E-12</v>
      </c>
      <c r="C212" s="23"/>
      <c r="D212" s="23"/>
      <c r="E212" s="23"/>
      <c r="F212" s="23"/>
      <c r="G212" s="23"/>
      <c r="H212" s="23"/>
      <c r="I212" s="23"/>
      <c r="J212" s="23"/>
      <c r="K212" s="23"/>
      <c r="L212" s="23"/>
      <c r="M212" s="22">
        <f t="shared" si="3"/>
        <v>-1.0110622100620859E-3</v>
      </c>
    </row>
    <row r="213" spans="1:13" x14ac:dyDescent="0.25">
      <c r="A213" s="34">
        <v>22037</v>
      </c>
      <c r="B213" s="30">
        <f>[2]IPC!I210</f>
        <v>3.3758512261804303E-12</v>
      </c>
      <c r="C213" s="23"/>
      <c r="D213" s="23"/>
      <c r="E213" s="23"/>
      <c r="F213" s="23"/>
      <c r="G213" s="23"/>
      <c r="H213" s="23"/>
      <c r="I213" s="23"/>
      <c r="J213" s="23"/>
      <c r="K213" s="23"/>
      <c r="L213" s="23"/>
      <c r="M213" s="22">
        <f t="shared" si="3"/>
        <v>-2.0287505552742946E-3</v>
      </c>
    </row>
    <row r="214" spans="1:13" x14ac:dyDescent="0.25">
      <c r="A214" s="34">
        <v>22068</v>
      </c>
      <c r="B214" s="30">
        <f>[2]IPC!I211</f>
        <v>3.3586867736863417E-12</v>
      </c>
      <c r="C214" s="23"/>
      <c r="D214" s="23"/>
      <c r="E214" s="23"/>
      <c r="F214" s="23"/>
      <c r="G214" s="23"/>
      <c r="H214" s="23"/>
      <c r="I214" s="23"/>
      <c r="J214" s="23"/>
      <c r="K214" s="23"/>
      <c r="L214" s="23"/>
      <c r="M214" s="22">
        <f t="shared" si="3"/>
        <v>-5.0844813186595728E-3</v>
      </c>
    </row>
    <row r="215" spans="1:13" x14ac:dyDescent="0.25">
      <c r="A215" s="34">
        <v>22098</v>
      </c>
      <c r="B215" s="30">
        <f>[2]IPC!I212</f>
        <v>3.3895765916224616E-12</v>
      </c>
      <c r="C215" s="23"/>
      <c r="D215" s="23"/>
      <c r="E215" s="23"/>
      <c r="F215" s="23"/>
      <c r="G215" s="23"/>
      <c r="H215" s="23"/>
      <c r="I215" s="23"/>
      <c r="J215" s="23"/>
      <c r="K215" s="23"/>
      <c r="L215" s="23"/>
      <c r="M215" s="22">
        <f t="shared" si="3"/>
        <v>9.1969927586359468E-3</v>
      </c>
    </row>
    <row r="216" spans="1:13" x14ac:dyDescent="0.25">
      <c r="A216" s="34">
        <v>22129</v>
      </c>
      <c r="B216" s="30">
        <f>[2]IPC!I213</f>
        <v>3.4067565354996724E-12</v>
      </c>
      <c r="C216" s="23"/>
      <c r="D216" s="23"/>
      <c r="E216" s="23"/>
      <c r="F216" s="23"/>
      <c r="G216" s="23"/>
      <c r="H216" s="23"/>
      <c r="I216" s="23"/>
      <c r="J216" s="23"/>
      <c r="K216" s="23"/>
      <c r="L216" s="23"/>
      <c r="M216" s="22">
        <f t="shared" si="3"/>
        <v>5.0684630993949042E-3</v>
      </c>
    </row>
    <row r="217" spans="1:13" x14ac:dyDescent="0.25">
      <c r="A217" s="34">
        <v>22160</v>
      </c>
      <c r="B217" s="30">
        <f>[2]IPC!I214</f>
        <v>3.4101956225517349E-12</v>
      </c>
      <c r="C217" s="23"/>
      <c r="D217" s="23"/>
      <c r="E217" s="23"/>
      <c r="F217" s="23"/>
      <c r="G217" s="23"/>
      <c r="H217" s="23"/>
      <c r="I217" s="23"/>
      <c r="J217" s="23"/>
      <c r="K217" s="23"/>
      <c r="L217" s="23"/>
      <c r="M217" s="22">
        <f t="shared" si="3"/>
        <v>1.0094901165451642E-3</v>
      </c>
    </row>
    <row r="218" spans="1:13" x14ac:dyDescent="0.25">
      <c r="A218" s="34">
        <v>22190</v>
      </c>
      <c r="B218" s="30">
        <f>[2]IPC!I215</f>
        <v>3.4376618448189098E-12</v>
      </c>
      <c r="C218" s="23"/>
      <c r="D218" s="23"/>
      <c r="E218" s="23"/>
      <c r="F218" s="23"/>
      <c r="G218" s="23"/>
      <c r="H218" s="23"/>
      <c r="I218" s="23"/>
      <c r="J218" s="23"/>
      <c r="K218" s="23"/>
      <c r="L218" s="23"/>
      <c r="M218" s="22">
        <f t="shared" si="3"/>
        <v>8.0541485906380217E-3</v>
      </c>
    </row>
    <row r="219" spans="1:13" x14ac:dyDescent="0.25">
      <c r="A219" s="34">
        <v>22221</v>
      </c>
      <c r="B219" s="30">
        <f>[2]IPC!I216</f>
        <v>3.5235150900556136E-12</v>
      </c>
      <c r="C219" s="23"/>
      <c r="D219" s="23"/>
      <c r="E219" s="23"/>
      <c r="F219" s="23"/>
      <c r="G219" s="23"/>
      <c r="H219" s="23"/>
      <c r="I219" s="23"/>
      <c r="J219" s="23"/>
      <c r="K219" s="23"/>
      <c r="L219" s="23"/>
      <c r="M219" s="22">
        <f t="shared" si="3"/>
        <v>2.4974313679543059E-2</v>
      </c>
    </row>
    <row r="220" spans="1:13" x14ac:dyDescent="0.25">
      <c r="A220" s="34">
        <v>22251</v>
      </c>
      <c r="B220" s="30">
        <f>[2]IPC!I217</f>
        <v>3.8463400228393884E-12</v>
      </c>
      <c r="C220" s="23"/>
      <c r="D220" s="23"/>
      <c r="E220" s="23"/>
      <c r="F220" s="23"/>
      <c r="G220" s="23"/>
      <c r="H220" s="23"/>
      <c r="I220" s="23"/>
      <c r="J220" s="23"/>
      <c r="K220" s="23"/>
      <c r="L220" s="23"/>
      <c r="M220" s="22">
        <f t="shared" si="3"/>
        <v>9.1620136293691701E-2</v>
      </c>
    </row>
    <row r="221" spans="1:13" x14ac:dyDescent="0.25">
      <c r="A221" s="34">
        <v>22282</v>
      </c>
      <c r="B221" s="30">
        <f>[2]IPC!I218</f>
        <v>3.6128074223443847E-12</v>
      </c>
      <c r="C221" s="23"/>
      <c r="D221" s="23"/>
      <c r="E221" s="23"/>
      <c r="F221" s="23"/>
      <c r="G221" s="23"/>
      <c r="H221" s="23"/>
      <c r="I221" s="23"/>
      <c r="J221" s="23"/>
      <c r="K221" s="23"/>
      <c r="L221" s="23"/>
      <c r="M221" s="22">
        <f t="shared" si="3"/>
        <v>-6.0715537136160069E-2</v>
      </c>
    </row>
    <row r="222" spans="1:13" x14ac:dyDescent="0.25">
      <c r="A222" s="34">
        <v>22313</v>
      </c>
      <c r="B222" s="30">
        <f>[2]IPC!I219</f>
        <v>3.6574535884887708E-12</v>
      </c>
      <c r="C222" s="23"/>
      <c r="D222" s="23"/>
      <c r="E222" s="23"/>
      <c r="F222" s="23"/>
      <c r="G222" s="23"/>
      <c r="H222" s="23"/>
      <c r="I222" s="23"/>
      <c r="J222" s="23"/>
      <c r="K222" s="23"/>
      <c r="L222" s="23"/>
      <c r="M222" s="22">
        <f t="shared" si="3"/>
        <v>1.2357748677181091E-2</v>
      </c>
    </row>
    <row r="223" spans="1:13" x14ac:dyDescent="0.25">
      <c r="A223" s="34">
        <v>22341</v>
      </c>
      <c r="B223" s="30">
        <f>[2]IPC!I220</f>
        <v>3.6986761589642055E-12</v>
      </c>
      <c r="C223" s="23"/>
      <c r="D223" s="23"/>
      <c r="E223" s="23"/>
      <c r="F223" s="23"/>
      <c r="G223" s="23"/>
      <c r="H223" s="23"/>
      <c r="I223" s="23"/>
      <c r="J223" s="23"/>
      <c r="K223" s="23"/>
      <c r="L223" s="23"/>
      <c r="M223" s="22">
        <f t="shared" si="3"/>
        <v>1.1270838980753206E-2</v>
      </c>
    </row>
    <row r="224" spans="1:13" x14ac:dyDescent="0.25">
      <c r="A224" s="34">
        <v>22372</v>
      </c>
      <c r="B224" s="30">
        <f>[2]IPC!I221</f>
        <v>3.7810903171488417E-12</v>
      </c>
      <c r="C224" s="23"/>
      <c r="D224" s="23"/>
      <c r="E224" s="23"/>
      <c r="F224" s="23"/>
      <c r="G224" s="23"/>
      <c r="H224" s="23"/>
      <c r="I224" s="23"/>
      <c r="J224" s="23"/>
      <c r="K224" s="23"/>
      <c r="L224" s="23"/>
      <c r="M224" s="22">
        <f t="shared" si="3"/>
        <v>2.2282069216818412E-2</v>
      </c>
    </row>
    <row r="225" spans="1:13" x14ac:dyDescent="0.25">
      <c r="A225" s="34">
        <v>22402</v>
      </c>
      <c r="B225" s="30">
        <f>[2]IPC!I222</f>
        <v>3.8085565394160162E-12</v>
      </c>
      <c r="C225" s="23"/>
      <c r="D225" s="23"/>
      <c r="E225" s="23"/>
      <c r="F225" s="23"/>
      <c r="G225" s="23"/>
      <c r="H225" s="23"/>
      <c r="I225" s="23"/>
      <c r="J225" s="23"/>
      <c r="K225" s="23"/>
      <c r="L225" s="23"/>
      <c r="M225" s="22">
        <f t="shared" si="3"/>
        <v>7.2641010828553565E-3</v>
      </c>
    </row>
    <row r="226" spans="1:13" x14ac:dyDescent="0.25">
      <c r="A226" s="34">
        <v>22433</v>
      </c>
      <c r="B226" s="30">
        <f>[2]IPC!I223</f>
        <v>3.8600653882814154E-12</v>
      </c>
      <c r="C226" s="23"/>
      <c r="D226" s="23"/>
      <c r="E226" s="23"/>
      <c r="F226" s="23"/>
      <c r="G226" s="23"/>
      <c r="H226" s="23"/>
      <c r="I226" s="23"/>
      <c r="J226" s="23"/>
      <c r="K226" s="23"/>
      <c r="L226" s="23"/>
      <c r="M226" s="22">
        <f t="shared" si="3"/>
        <v>1.3524506813097581E-2</v>
      </c>
    </row>
    <row r="227" spans="1:13" x14ac:dyDescent="0.25">
      <c r="A227" s="34">
        <v>22463</v>
      </c>
      <c r="B227" s="30">
        <f>[2]IPC!I224</f>
        <v>3.9184524112509451E-12</v>
      </c>
      <c r="C227" s="23"/>
      <c r="D227" s="23"/>
      <c r="E227" s="23"/>
      <c r="F227" s="23"/>
      <c r="G227" s="23"/>
      <c r="H227" s="23"/>
      <c r="I227" s="23"/>
      <c r="J227" s="23"/>
      <c r="K227" s="23"/>
      <c r="L227" s="23"/>
      <c r="M227" s="22">
        <f t="shared" si="3"/>
        <v>1.5125915521220001E-2</v>
      </c>
    </row>
    <row r="228" spans="1:13" x14ac:dyDescent="0.25">
      <c r="A228" s="34">
        <v>22494</v>
      </c>
      <c r="B228" s="30">
        <f>[2]IPC!I225</f>
        <v>3.949357720570182E-12</v>
      </c>
      <c r="C228" s="23"/>
      <c r="D228" s="23"/>
      <c r="E228" s="23"/>
      <c r="F228" s="23"/>
      <c r="G228" s="23"/>
      <c r="H228" s="23"/>
      <c r="I228" s="23"/>
      <c r="J228" s="23"/>
      <c r="K228" s="23"/>
      <c r="L228" s="23"/>
      <c r="M228" s="22">
        <f t="shared" si="3"/>
        <v>7.8871212600410967E-3</v>
      </c>
    </row>
    <row r="229" spans="1:13" x14ac:dyDescent="0.25">
      <c r="A229" s="34">
        <v>22525</v>
      </c>
      <c r="B229" s="30">
        <f>[2]IPC!I226</f>
        <v>3.9905802910456224E-12</v>
      </c>
      <c r="C229" s="23"/>
      <c r="D229" s="23"/>
      <c r="E229" s="23"/>
      <c r="F229" s="23"/>
      <c r="G229" s="23"/>
      <c r="H229" s="23"/>
      <c r="I229" s="23"/>
      <c r="J229" s="23"/>
      <c r="K229" s="23"/>
      <c r="L229" s="23"/>
      <c r="M229" s="22">
        <f t="shared" si="3"/>
        <v>1.043779100098563E-2</v>
      </c>
    </row>
    <row r="230" spans="1:13" x14ac:dyDescent="0.25">
      <c r="A230" s="34">
        <v>22555</v>
      </c>
      <c r="B230" s="30">
        <f>[2]IPC!I227</f>
        <v>3.9940038867145673E-12</v>
      </c>
      <c r="C230" s="23"/>
      <c r="D230" s="23"/>
      <c r="E230" s="23"/>
      <c r="F230" s="23"/>
      <c r="G230" s="23"/>
      <c r="H230" s="23"/>
      <c r="I230" s="23"/>
      <c r="J230" s="23"/>
      <c r="K230" s="23"/>
      <c r="L230" s="23"/>
      <c r="M230" s="22">
        <f t="shared" si="3"/>
        <v>8.579192546576131E-4</v>
      </c>
    </row>
    <row r="231" spans="1:13" x14ac:dyDescent="0.25">
      <c r="A231" s="34">
        <v>22586</v>
      </c>
      <c r="B231" s="30">
        <f>[2]IPC!I228</f>
        <v>4.1210797024267063E-12</v>
      </c>
      <c r="C231" s="23"/>
      <c r="D231" s="23"/>
      <c r="E231" s="23"/>
      <c r="F231" s="23"/>
      <c r="G231" s="23"/>
      <c r="H231" s="23"/>
      <c r="I231" s="23"/>
      <c r="J231" s="23"/>
      <c r="K231" s="23"/>
      <c r="L231" s="23"/>
      <c r="M231" s="22">
        <f t="shared" si="3"/>
        <v>3.1816647984454161E-2</v>
      </c>
    </row>
    <row r="232" spans="1:13" x14ac:dyDescent="0.25">
      <c r="A232" s="34">
        <v>22616</v>
      </c>
      <c r="B232" s="30">
        <f>[2]IPC!I229</f>
        <v>4.4782335401986699E-12</v>
      </c>
      <c r="C232" s="23"/>
      <c r="D232" s="23"/>
      <c r="E232" s="23"/>
      <c r="F232" s="23"/>
      <c r="G232" s="23"/>
      <c r="H232" s="23"/>
      <c r="I232" s="23"/>
      <c r="J232" s="23"/>
      <c r="K232" s="23"/>
      <c r="L232" s="23"/>
      <c r="M232" s="22">
        <f t="shared" si="3"/>
        <v>8.6665112922143406E-2</v>
      </c>
    </row>
    <row r="233" spans="1:13" x14ac:dyDescent="0.25">
      <c r="A233" s="34">
        <v>22647</v>
      </c>
      <c r="B233" s="30">
        <f>[2]IPC!I230</f>
        <v>4.2996488756211269E-12</v>
      </c>
      <c r="C233" s="23"/>
      <c r="D233" s="23"/>
      <c r="E233" s="23"/>
      <c r="F233" s="23"/>
      <c r="G233" s="23"/>
      <c r="H233" s="23"/>
      <c r="I233" s="23"/>
      <c r="J233" s="23"/>
      <c r="K233" s="23"/>
      <c r="L233" s="23"/>
      <c r="M233" s="22">
        <f t="shared" si="3"/>
        <v>-3.9878372348044255E-2</v>
      </c>
    </row>
    <row r="234" spans="1:13" x14ac:dyDescent="0.25">
      <c r="A234" s="34">
        <v>22678</v>
      </c>
      <c r="B234" s="30">
        <f>[2]IPC!I231</f>
        <v>4.3614749856427231E-12</v>
      </c>
      <c r="C234" s="23"/>
      <c r="D234" s="23"/>
      <c r="E234" s="23"/>
      <c r="F234" s="23"/>
      <c r="G234" s="23"/>
      <c r="H234" s="23"/>
      <c r="I234" s="23"/>
      <c r="J234" s="23"/>
      <c r="K234" s="23"/>
      <c r="L234" s="23"/>
      <c r="M234" s="22">
        <f t="shared" si="3"/>
        <v>1.4379339292598603E-2</v>
      </c>
    </row>
    <row r="235" spans="1:13" x14ac:dyDescent="0.25">
      <c r="A235" s="34">
        <v>22706</v>
      </c>
      <c r="B235" s="30">
        <f>[2]IPC!I232</f>
        <v>4.4301482870022165E-12</v>
      </c>
      <c r="C235" s="23"/>
      <c r="D235" s="23"/>
      <c r="E235" s="23"/>
      <c r="F235" s="23"/>
      <c r="G235" s="23"/>
      <c r="H235" s="23"/>
      <c r="I235" s="23"/>
      <c r="J235" s="23"/>
      <c r="K235" s="23"/>
      <c r="L235" s="23"/>
      <c r="M235" s="22">
        <f t="shared" si="3"/>
        <v>1.5745430521911796E-2</v>
      </c>
    </row>
    <row r="236" spans="1:13" x14ac:dyDescent="0.25">
      <c r="A236" s="34">
        <v>22737</v>
      </c>
      <c r="B236" s="30">
        <f>[2]IPC!I233</f>
        <v>4.5743885552084488E-12</v>
      </c>
      <c r="C236" s="23"/>
      <c r="D236" s="23"/>
      <c r="E236" s="23"/>
      <c r="F236" s="23"/>
      <c r="G236" s="23"/>
      <c r="H236" s="23"/>
      <c r="I236" s="23"/>
      <c r="J236" s="23"/>
      <c r="K236" s="23"/>
      <c r="L236" s="23"/>
      <c r="M236" s="22">
        <f t="shared" si="3"/>
        <v>3.2558790104029844E-2</v>
      </c>
    </row>
    <row r="237" spans="1:13" x14ac:dyDescent="0.25">
      <c r="A237" s="34">
        <v>22767</v>
      </c>
      <c r="B237" s="30">
        <f>[2]IPC!I234</f>
        <v>4.7323696802398303E-12</v>
      </c>
      <c r="C237" s="23"/>
      <c r="D237" s="23"/>
      <c r="E237" s="23"/>
      <c r="F237" s="23"/>
      <c r="G237" s="23"/>
      <c r="H237" s="23"/>
      <c r="I237" s="23"/>
      <c r="J237" s="23"/>
      <c r="K237" s="23"/>
      <c r="L237" s="23"/>
      <c r="M237" s="22">
        <f t="shared" si="3"/>
        <v>3.4536009157224434E-2</v>
      </c>
    </row>
    <row r="238" spans="1:13" x14ac:dyDescent="0.25">
      <c r="A238" s="34">
        <v>22798</v>
      </c>
      <c r="B238" s="30">
        <f>[2]IPC!I235</f>
        <v>4.8010429815993237E-12</v>
      </c>
      <c r="C238" s="23"/>
      <c r="D238" s="23"/>
      <c r="E238" s="23"/>
      <c r="F238" s="23"/>
      <c r="G238" s="23"/>
      <c r="H238" s="23"/>
      <c r="I238" s="23"/>
      <c r="J238" s="23"/>
      <c r="K238" s="23"/>
      <c r="L238" s="23"/>
      <c r="M238" s="22">
        <f t="shared" si="3"/>
        <v>1.4511398305639744E-2</v>
      </c>
    </row>
    <row r="239" spans="1:13" x14ac:dyDescent="0.25">
      <c r="A239" s="34">
        <v>22828</v>
      </c>
      <c r="B239" s="30">
        <f>[2]IPC!I236</f>
        <v>5.0174111296002284E-12</v>
      </c>
      <c r="C239" s="23"/>
      <c r="D239" s="23"/>
      <c r="E239" s="23"/>
      <c r="F239" s="23"/>
      <c r="G239" s="23"/>
      <c r="H239" s="23"/>
      <c r="I239" s="23"/>
      <c r="J239" s="23"/>
      <c r="K239" s="23"/>
      <c r="L239" s="23"/>
      <c r="M239" s="22">
        <f t="shared" si="3"/>
        <v>4.5066905010050062E-2</v>
      </c>
    </row>
    <row r="240" spans="1:13" x14ac:dyDescent="0.25">
      <c r="A240" s="34">
        <v>22859</v>
      </c>
      <c r="B240" s="30">
        <f>[2]IPC!I237</f>
        <v>5.0826608352907962E-12</v>
      </c>
      <c r="C240" s="23"/>
      <c r="D240" s="23"/>
      <c r="E240" s="23"/>
      <c r="F240" s="23"/>
      <c r="G240" s="23"/>
      <c r="H240" s="23"/>
      <c r="I240" s="23"/>
      <c r="J240" s="23"/>
      <c r="K240" s="23"/>
      <c r="L240" s="23"/>
      <c r="M240" s="22">
        <f t="shared" si="3"/>
        <v>1.3004655987951086E-2</v>
      </c>
    </row>
    <row r="241" spans="1:13" x14ac:dyDescent="0.25">
      <c r="A241" s="34">
        <v>22890</v>
      </c>
      <c r="B241" s="30">
        <f>[2]IPC!I238</f>
        <v>5.2706177866543516E-12</v>
      </c>
      <c r="C241" s="23"/>
      <c r="D241" s="23"/>
      <c r="E241" s="23"/>
      <c r="F241" s="23"/>
      <c r="G241" s="23"/>
      <c r="H241" s="23"/>
      <c r="I241" s="23"/>
      <c r="J241" s="23"/>
      <c r="K241" s="23"/>
      <c r="L241" s="23"/>
      <c r="M241" s="22">
        <f t="shared" si="3"/>
        <v>3.6980030235049366E-2</v>
      </c>
    </row>
    <row r="242" spans="1:13" x14ac:dyDescent="0.25">
      <c r="A242" s="34">
        <v>22920</v>
      </c>
      <c r="B242" s="30">
        <f>[2]IPC!I239</f>
        <v>5.3608396019301853E-12</v>
      </c>
      <c r="C242" s="23"/>
      <c r="D242" s="23"/>
      <c r="E242" s="23"/>
      <c r="F242" s="23"/>
      <c r="G242" s="23"/>
      <c r="H242" s="23"/>
      <c r="I242" s="23"/>
      <c r="J242" s="23"/>
      <c r="K242" s="23"/>
      <c r="L242" s="23"/>
      <c r="M242" s="22">
        <f t="shared" si="3"/>
        <v>1.7117882367468029E-2</v>
      </c>
    </row>
    <row r="243" spans="1:13" x14ac:dyDescent="0.25">
      <c r="A243" s="34">
        <v>22951</v>
      </c>
      <c r="B243" s="30">
        <f>[2]IPC!I240</f>
        <v>5.3333578882798586E-12</v>
      </c>
      <c r="C243" s="23"/>
      <c r="D243" s="23"/>
      <c r="E243" s="23"/>
      <c r="F243" s="23"/>
      <c r="G243" s="23"/>
      <c r="H243" s="23"/>
      <c r="I243" s="23"/>
      <c r="J243" s="23"/>
      <c r="K243" s="23"/>
      <c r="L243" s="23"/>
      <c r="M243" s="22">
        <f t="shared" si="3"/>
        <v>-5.1263823749607695E-3</v>
      </c>
    </row>
    <row r="244" spans="1:13" x14ac:dyDescent="0.25">
      <c r="A244" s="34">
        <v>22981</v>
      </c>
      <c r="B244" s="30">
        <f>[2]IPC!I241</f>
        <v>5.8519319381352565E-12</v>
      </c>
      <c r="C244" s="23"/>
      <c r="D244" s="23"/>
      <c r="E244" s="23"/>
      <c r="F244" s="23"/>
      <c r="G244" s="23"/>
      <c r="H244" s="23"/>
      <c r="I244" s="23"/>
      <c r="J244" s="23"/>
      <c r="K244" s="23"/>
      <c r="L244" s="23"/>
      <c r="M244" s="22">
        <f t="shared" si="3"/>
        <v>9.7232186685797473E-2</v>
      </c>
    </row>
    <row r="245" spans="1:13" x14ac:dyDescent="0.25">
      <c r="A245" s="34">
        <v>23012</v>
      </c>
      <c r="B245" s="30">
        <f>[2]IPC!I242</f>
        <v>5.6115366549192478E-12</v>
      </c>
      <c r="C245" s="23"/>
      <c r="D245" s="23"/>
      <c r="E245" s="23"/>
      <c r="F245" s="23"/>
      <c r="G245" s="23"/>
      <c r="H245" s="23"/>
      <c r="I245" s="23"/>
      <c r="J245" s="23"/>
      <c r="K245" s="23"/>
      <c r="L245" s="23"/>
      <c r="M245" s="22">
        <f t="shared" si="3"/>
        <v>-4.1079644424677264E-2</v>
      </c>
    </row>
    <row r="246" spans="1:13" x14ac:dyDescent="0.25">
      <c r="A246" s="34">
        <v>23043</v>
      </c>
      <c r="B246" s="30">
        <f>[2]IPC!I243</f>
        <v>5.6630455037846769E-12</v>
      </c>
      <c r="C246" s="23"/>
      <c r="D246" s="23"/>
      <c r="E246" s="23"/>
      <c r="F246" s="23"/>
      <c r="G246" s="23"/>
      <c r="H246" s="23"/>
      <c r="I246" s="23"/>
      <c r="J246" s="23"/>
      <c r="K246" s="23"/>
      <c r="L246" s="23"/>
      <c r="M246" s="22">
        <f t="shared" si="3"/>
        <v>9.179098709134248E-3</v>
      </c>
    </row>
    <row r="247" spans="1:13" x14ac:dyDescent="0.25">
      <c r="A247" s="34">
        <v>23071</v>
      </c>
      <c r="B247" s="30">
        <f>[2]IPC!I244</f>
        <v>5.930907009267869E-12</v>
      </c>
      <c r="C247" s="23"/>
      <c r="D247" s="23"/>
      <c r="E247" s="23"/>
      <c r="F247" s="23"/>
      <c r="G247" s="23"/>
      <c r="H247" s="23"/>
      <c r="I247" s="23"/>
      <c r="J247" s="23"/>
      <c r="K247" s="23"/>
      <c r="L247" s="23"/>
      <c r="M247" s="22">
        <f t="shared" si="3"/>
        <v>4.7299903436088808E-2</v>
      </c>
    </row>
    <row r="248" spans="1:13" x14ac:dyDescent="0.25">
      <c r="A248" s="34">
        <v>23102</v>
      </c>
      <c r="B248" s="30">
        <f>[2]IPC!I245</f>
        <v>6.0236384286086625E-12</v>
      </c>
      <c r="C248" s="23"/>
      <c r="D248" s="23"/>
      <c r="E248" s="23"/>
      <c r="F248" s="23"/>
      <c r="G248" s="23"/>
      <c r="H248" s="23"/>
      <c r="I248" s="23"/>
      <c r="J248" s="23"/>
      <c r="K248" s="23"/>
      <c r="L248" s="23"/>
      <c r="M248" s="22">
        <f t="shared" si="3"/>
        <v>1.5635284653070292E-2</v>
      </c>
    </row>
    <row r="249" spans="1:13" x14ac:dyDescent="0.25">
      <c r="A249" s="34">
        <v>23132</v>
      </c>
      <c r="B249" s="30">
        <f>[2]IPC!I246</f>
        <v>6.0236384286086625E-12</v>
      </c>
      <c r="C249" s="23"/>
      <c r="D249" s="23"/>
      <c r="E249" s="23"/>
      <c r="F249" s="23"/>
      <c r="G249" s="23"/>
      <c r="H249" s="23"/>
      <c r="I249" s="23"/>
      <c r="J249" s="23"/>
      <c r="K249" s="23"/>
      <c r="L249" s="23"/>
      <c r="M249" s="22">
        <f t="shared" si="3"/>
        <v>0</v>
      </c>
    </row>
    <row r="250" spans="1:13" x14ac:dyDescent="0.25">
      <c r="A250" s="34">
        <v>23163</v>
      </c>
      <c r="B250" s="30">
        <f>[2]IPC!I247</f>
        <v>6.0923272213513113E-12</v>
      </c>
      <c r="C250" s="23"/>
      <c r="D250" s="23"/>
      <c r="E250" s="23"/>
      <c r="F250" s="23"/>
      <c r="G250" s="23"/>
      <c r="H250" s="23"/>
      <c r="I250" s="23"/>
      <c r="J250" s="23"/>
      <c r="K250" s="23"/>
      <c r="L250" s="23"/>
      <c r="M250" s="22">
        <f t="shared" si="3"/>
        <v>1.1403206476739758E-2</v>
      </c>
    </row>
    <row r="251" spans="1:13" x14ac:dyDescent="0.25">
      <c r="A251" s="34">
        <v>23193</v>
      </c>
      <c r="B251" s="30">
        <f>[2]IPC!I248</f>
        <v>6.1850431493090141E-12</v>
      </c>
      <c r="C251" s="23"/>
      <c r="D251" s="23"/>
      <c r="E251" s="23"/>
      <c r="F251" s="23"/>
      <c r="G251" s="23"/>
      <c r="H251" s="23"/>
      <c r="I251" s="23"/>
      <c r="J251" s="23"/>
      <c r="K251" s="23"/>
      <c r="L251" s="23"/>
      <c r="M251" s="22">
        <f t="shared" si="3"/>
        <v>1.5218474745211985E-2</v>
      </c>
    </row>
    <row r="252" spans="1:13" x14ac:dyDescent="0.25">
      <c r="A252" s="34">
        <v>23224</v>
      </c>
      <c r="B252" s="30">
        <f>[2]IPC!I249</f>
        <v>6.2125248629592915E-12</v>
      </c>
      <c r="C252" s="23"/>
      <c r="D252" s="23"/>
      <c r="E252" s="23"/>
      <c r="F252" s="23"/>
      <c r="G252" s="23"/>
      <c r="H252" s="23"/>
      <c r="I252" s="23"/>
      <c r="J252" s="23"/>
      <c r="K252" s="23"/>
      <c r="L252" s="23"/>
      <c r="M252" s="22">
        <f t="shared" si="3"/>
        <v>4.4432533430827093E-3</v>
      </c>
    </row>
    <row r="253" spans="1:13" x14ac:dyDescent="0.25">
      <c r="A253" s="34">
        <v>23255</v>
      </c>
      <c r="B253" s="30">
        <f>[2]IPC!I250</f>
        <v>6.3086798779690768E-12</v>
      </c>
      <c r="C253" s="23"/>
      <c r="D253" s="23"/>
      <c r="E253" s="23"/>
      <c r="F253" s="23"/>
      <c r="G253" s="23"/>
      <c r="H253" s="23"/>
      <c r="I253" s="23"/>
      <c r="J253" s="23"/>
      <c r="K253" s="23"/>
      <c r="L253" s="23"/>
      <c r="M253" s="22">
        <f t="shared" si="3"/>
        <v>1.5477606469325611E-2</v>
      </c>
    </row>
    <row r="254" spans="1:13" x14ac:dyDescent="0.25">
      <c r="A254" s="34">
        <v>23285</v>
      </c>
      <c r="B254" s="30">
        <f>[2]IPC!I251</f>
        <v>6.5044289950407269E-12</v>
      </c>
      <c r="C254" s="23"/>
      <c r="D254" s="23"/>
      <c r="E254" s="23"/>
      <c r="F254" s="23"/>
      <c r="G254" s="23"/>
      <c r="H254" s="23"/>
      <c r="I254" s="23"/>
      <c r="J254" s="23"/>
      <c r="K254" s="23"/>
      <c r="L254" s="23"/>
      <c r="M254" s="22">
        <f t="shared" si="3"/>
        <v>3.1028538594142008E-2</v>
      </c>
    </row>
    <row r="255" spans="1:13" x14ac:dyDescent="0.25">
      <c r="A255" s="34">
        <v>23316</v>
      </c>
      <c r="B255" s="30">
        <f>[2]IPC!I252</f>
        <v>6.6692728027931118E-12</v>
      </c>
      <c r="C255" s="23"/>
      <c r="D255" s="23"/>
      <c r="E255" s="23"/>
      <c r="F255" s="23"/>
      <c r="G255" s="23"/>
      <c r="H255" s="23"/>
      <c r="I255" s="23"/>
      <c r="J255" s="23"/>
      <c r="K255" s="23"/>
      <c r="L255" s="23"/>
      <c r="M255" s="22">
        <f t="shared" si="3"/>
        <v>2.5343317280897226E-2</v>
      </c>
    </row>
    <row r="256" spans="1:13" x14ac:dyDescent="0.25">
      <c r="A256" s="34">
        <v>23346</v>
      </c>
      <c r="B256" s="30">
        <f>[2]IPC!I253</f>
        <v>7.2462338756180539E-12</v>
      </c>
      <c r="C256" s="23"/>
      <c r="D256" s="23"/>
      <c r="E256" s="23"/>
      <c r="F256" s="23"/>
      <c r="G256" s="23"/>
      <c r="H256" s="23"/>
      <c r="I256" s="23"/>
      <c r="J256" s="23"/>
      <c r="K256" s="23"/>
      <c r="L256" s="23"/>
      <c r="M256" s="22">
        <f t="shared" si="3"/>
        <v>8.6510342264498385E-2</v>
      </c>
    </row>
    <row r="257" spans="1:13" x14ac:dyDescent="0.25">
      <c r="A257" s="34">
        <v>23377</v>
      </c>
      <c r="B257" s="30">
        <f>[2]IPC!I254</f>
        <v>7.211873987863612E-12</v>
      </c>
      <c r="C257" s="23"/>
      <c r="D257" s="23"/>
      <c r="E257" s="23"/>
      <c r="F257" s="23"/>
      <c r="G257" s="23"/>
      <c r="H257" s="23"/>
      <c r="I257" s="23"/>
      <c r="J257" s="23"/>
      <c r="K257" s="23"/>
      <c r="L257" s="23"/>
      <c r="M257" s="22">
        <f t="shared" si="3"/>
        <v>-4.7417580420713312E-3</v>
      </c>
    </row>
    <row r="258" spans="1:13" x14ac:dyDescent="0.25">
      <c r="A258" s="34">
        <v>23408</v>
      </c>
      <c r="B258" s="30">
        <f>[2]IPC!I255</f>
        <v>7.1569260519461512E-12</v>
      </c>
      <c r="C258" s="23"/>
      <c r="D258" s="23"/>
      <c r="E258" s="23"/>
      <c r="F258" s="23"/>
      <c r="G258" s="23"/>
      <c r="H258" s="23"/>
      <c r="I258" s="23"/>
      <c r="J258" s="23"/>
      <c r="K258" s="23"/>
      <c r="L258" s="23"/>
      <c r="M258" s="22">
        <f t="shared" si="3"/>
        <v>-7.6190926255684799E-3</v>
      </c>
    </row>
    <row r="259" spans="1:13" x14ac:dyDescent="0.25">
      <c r="A259" s="34">
        <v>23437</v>
      </c>
      <c r="B259" s="30">
        <f>[2]IPC!I256</f>
        <v>7.1363225123999873E-12</v>
      </c>
      <c r="C259" s="23"/>
      <c r="D259" s="23"/>
      <c r="E259" s="23"/>
      <c r="F259" s="23"/>
      <c r="G259" s="23"/>
      <c r="H259" s="23"/>
      <c r="I259" s="23"/>
      <c r="J259" s="23"/>
      <c r="K259" s="23"/>
      <c r="L259" s="23"/>
      <c r="M259" s="22">
        <f t="shared" si="3"/>
        <v>-2.8788252661295921E-3</v>
      </c>
    </row>
    <row r="260" spans="1:13" x14ac:dyDescent="0.25">
      <c r="A260" s="34">
        <v>23468</v>
      </c>
      <c r="B260" s="30">
        <f>[2]IPC!I257</f>
        <v>7.4110621919872963E-12</v>
      </c>
      <c r="C260" s="23"/>
      <c r="D260" s="23"/>
      <c r="E260" s="23"/>
      <c r="F260" s="23"/>
      <c r="G260" s="23"/>
      <c r="H260" s="23"/>
      <c r="I260" s="23"/>
      <c r="J260" s="23"/>
      <c r="K260" s="23"/>
      <c r="L260" s="23"/>
      <c r="M260" s="22">
        <f t="shared" si="3"/>
        <v>3.8498775680320563E-2</v>
      </c>
    </row>
    <row r="261" spans="1:13" x14ac:dyDescent="0.25">
      <c r="A261" s="34">
        <v>23498</v>
      </c>
      <c r="B261" s="30">
        <f>[2]IPC!I258</f>
        <v>7.4213794531434916E-12</v>
      </c>
      <c r="C261" s="23"/>
      <c r="D261" s="23"/>
      <c r="E261" s="23"/>
      <c r="F261" s="23"/>
      <c r="G261" s="23"/>
      <c r="H261" s="23"/>
      <c r="I261" s="23"/>
      <c r="J261" s="23"/>
      <c r="K261" s="23"/>
      <c r="L261" s="23"/>
      <c r="M261" s="22">
        <f t="shared" ref="M261:M324" si="4">+B261/B260-1</f>
        <v>1.3921433782257964E-3</v>
      </c>
    </row>
    <row r="262" spans="1:13" x14ac:dyDescent="0.25">
      <c r="A262" s="34">
        <v>23529</v>
      </c>
      <c r="B262" s="30">
        <f>[2]IPC!I259</f>
        <v>7.5243971508743013E-12</v>
      </c>
      <c r="C262" s="23"/>
      <c r="D262" s="23"/>
      <c r="E262" s="23"/>
      <c r="F262" s="23"/>
      <c r="G262" s="23"/>
      <c r="H262" s="23"/>
      <c r="I262" s="23"/>
      <c r="J262" s="23"/>
      <c r="K262" s="23"/>
      <c r="L262" s="23"/>
      <c r="M262" s="22">
        <f t="shared" si="4"/>
        <v>1.3881206099382704E-2</v>
      </c>
    </row>
    <row r="263" spans="1:13" x14ac:dyDescent="0.25">
      <c r="A263" s="34">
        <v>23559</v>
      </c>
      <c r="B263" s="30">
        <f>[2]IPC!I260</f>
        <v>7.5518788645246272E-12</v>
      </c>
      <c r="C263" s="23"/>
      <c r="D263" s="23"/>
      <c r="E263" s="23"/>
      <c r="F263" s="23"/>
      <c r="G263" s="23"/>
      <c r="H263" s="23"/>
      <c r="I263" s="23"/>
      <c r="J263" s="23"/>
      <c r="K263" s="23"/>
      <c r="L263" s="23"/>
      <c r="M263" s="22">
        <f t="shared" si="4"/>
        <v>3.6523475700818153E-3</v>
      </c>
    </row>
    <row r="264" spans="1:13" x14ac:dyDescent="0.25">
      <c r="A264" s="34">
        <v>23590</v>
      </c>
      <c r="B264" s="30">
        <f>[2]IPC!I261</f>
        <v>7.5140953811012452E-12</v>
      </c>
      <c r="C264" s="23"/>
      <c r="D264" s="23"/>
      <c r="E264" s="23"/>
      <c r="F264" s="23"/>
      <c r="G264" s="23"/>
      <c r="H264" s="23"/>
      <c r="I264" s="23"/>
      <c r="J264" s="23"/>
      <c r="K264" s="23"/>
      <c r="L264" s="23"/>
      <c r="M264" s="22">
        <f t="shared" si="4"/>
        <v>-5.0031898155665777E-3</v>
      </c>
    </row>
    <row r="265" spans="1:13" x14ac:dyDescent="0.25">
      <c r="A265" s="34">
        <v>23621</v>
      </c>
      <c r="B265" s="30">
        <f>[2]IPC!I262</f>
        <v>7.5965250306689851E-12</v>
      </c>
      <c r="C265" s="23"/>
      <c r="D265" s="23"/>
      <c r="E265" s="23"/>
      <c r="F265" s="23"/>
      <c r="G265" s="23"/>
      <c r="H265" s="23"/>
      <c r="I265" s="23"/>
      <c r="J265" s="23"/>
      <c r="K265" s="23"/>
      <c r="L265" s="23"/>
      <c r="M265" s="22">
        <f t="shared" si="4"/>
        <v>1.0970003092462655E-2</v>
      </c>
    </row>
    <row r="266" spans="1:13" x14ac:dyDescent="0.25">
      <c r="A266" s="34">
        <v>23651</v>
      </c>
      <c r="B266" s="30">
        <f>[2]IPC!I263</f>
        <v>7.8952918454714425E-12</v>
      </c>
      <c r="C266" s="23"/>
      <c r="D266" s="23"/>
      <c r="E266" s="23"/>
      <c r="F266" s="23"/>
      <c r="G266" s="23"/>
      <c r="H266" s="23"/>
      <c r="I266" s="23"/>
      <c r="J266" s="23"/>
      <c r="K266" s="23"/>
      <c r="L266" s="23"/>
      <c r="M266" s="22">
        <f t="shared" si="4"/>
        <v>3.9329405694875641E-2</v>
      </c>
    </row>
    <row r="267" spans="1:13" x14ac:dyDescent="0.25">
      <c r="A267" s="34">
        <v>23682</v>
      </c>
      <c r="B267" s="30">
        <f>[2]IPC!I264</f>
        <v>7.9845841777602034E-12</v>
      </c>
      <c r="C267" s="23"/>
      <c r="D267" s="23"/>
      <c r="E267" s="23"/>
      <c r="F267" s="23"/>
      <c r="G267" s="23"/>
      <c r="H267" s="23"/>
      <c r="I267" s="23"/>
      <c r="J267" s="23"/>
      <c r="K267" s="23"/>
      <c r="L267" s="23"/>
      <c r="M267" s="22">
        <f t="shared" si="4"/>
        <v>1.1309567022525835E-2</v>
      </c>
    </row>
    <row r="268" spans="1:13" x14ac:dyDescent="0.25">
      <c r="A268" s="34">
        <v>23712</v>
      </c>
      <c r="B268" s="30">
        <f>[2]IPC!I265</f>
        <v>8.5581061635330621E-12</v>
      </c>
      <c r="C268" s="23"/>
      <c r="D268" s="23"/>
      <c r="E268" s="23"/>
      <c r="F268" s="23"/>
      <c r="G268" s="23"/>
      <c r="H268" s="23"/>
      <c r="I268" s="23"/>
      <c r="J268" s="23"/>
      <c r="K268" s="23"/>
      <c r="L268" s="23"/>
      <c r="M268" s="22">
        <f t="shared" si="4"/>
        <v>7.1828660454267945E-2</v>
      </c>
    </row>
    <row r="269" spans="1:13" x14ac:dyDescent="0.25">
      <c r="A269" s="34">
        <v>23743</v>
      </c>
      <c r="B269" s="30">
        <f>[2]IPC!I266</f>
        <v>8.242143913470291E-12</v>
      </c>
      <c r="C269" s="23"/>
      <c r="D269" s="23"/>
      <c r="E269" s="23"/>
      <c r="F269" s="23"/>
      <c r="G269" s="23"/>
      <c r="H269" s="23"/>
      <c r="I269" s="23"/>
      <c r="J269" s="23"/>
      <c r="K269" s="23"/>
      <c r="L269" s="23"/>
      <c r="M269" s="22">
        <f t="shared" si="4"/>
        <v>-3.6919646008729989E-2</v>
      </c>
    </row>
    <row r="270" spans="1:13" x14ac:dyDescent="0.25">
      <c r="A270" s="34">
        <v>23774</v>
      </c>
      <c r="B270" s="30">
        <f>[2]IPC!I267</f>
        <v>8.640520321717708E-12</v>
      </c>
      <c r="C270" s="23"/>
      <c r="D270" s="23"/>
      <c r="E270" s="23"/>
      <c r="F270" s="23"/>
      <c r="G270" s="23"/>
      <c r="H270" s="23"/>
      <c r="I270" s="23"/>
      <c r="J270" s="23"/>
      <c r="K270" s="23"/>
      <c r="L270" s="23"/>
      <c r="M270" s="22">
        <f t="shared" si="4"/>
        <v>4.8334075748949656E-2</v>
      </c>
    </row>
    <row r="271" spans="1:13" x14ac:dyDescent="0.25">
      <c r="A271" s="34">
        <v>23802</v>
      </c>
      <c r="B271" s="30">
        <f>[2]IPC!I268</f>
        <v>8.8500102956144499E-12</v>
      </c>
      <c r="C271" s="23"/>
      <c r="D271" s="23"/>
      <c r="E271" s="23"/>
      <c r="F271" s="23"/>
      <c r="G271" s="23"/>
      <c r="H271" s="23"/>
      <c r="I271" s="23"/>
      <c r="J271" s="23"/>
      <c r="K271" s="23"/>
      <c r="L271" s="23"/>
      <c r="M271" s="22">
        <f t="shared" si="4"/>
        <v>2.4245064660075366E-2</v>
      </c>
    </row>
    <row r="272" spans="1:13" x14ac:dyDescent="0.25">
      <c r="A272" s="34">
        <v>23833</v>
      </c>
      <c r="B272" s="30">
        <f>[2]IPC!I269</f>
        <v>8.9427417149552927E-12</v>
      </c>
      <c r="C272" s="23"/>
      <c r="D272" s="23"/>
      <c r="E272" s="23"/>
      <c r="F272" s="23"/>
      <c r="G272" s="23"/>
      <c r="H272" s="23"/>
      <c r="I272" s="23"/>
      <c r="J272" s="23"/>
      <c r="K272" s="23"/>
      <c r="L272" s="23"/>
      <c r="M272" s="22">
        <f t="shared" si="4"/>
        <v>1.0478114289516061E-2</v>
      </c>
    </row>
    <row r="273" spans="1:13" x14ac:dyDescent="0.25">
      <c r="A273" s="34">
        <v>23863</v>
      </c>
      <c r="B273" s="30">
        <f>[2]IPC!I270</f>
        <v>9.1350517449748618E-12</v>
      </c>
      <c r="C273" s="23"/>
      <c r="D273" s="23"/>
      <c r="E273" s="23"/>
      <c r="F273" s="23"/>
      <c r="G273" s="23"/>
      <c r="H273" s="23"/>
      <c r="I273" s="23"/>
      <c r="J273" s="23"/>
      <c r="K273" s="23"/>
      <c r="L273" s="23"/>
      <c r="M273" s="22">
        <f t="shared" si="4"/>
        <v>2.150459402153615E-2</v>
      </c>
    </row>
    <row r="274" spans="1:13" x14ac:dyDescent="0.25">
      <c r="A274" s="34">
        <v>23894</v>
      </c>
      <c r="B274" s="30">
        <f>[2]IPC!I271</f>
        <v>9.5025228439030119E-12</v>
      </c>
      <c r="C274" s="23"/>
      <c r="D274" s="23"/>
      <c r="E274" s="23"/>
      <c r="F274" s="23"/>
      <c r="G274" s="23"/>
      <c r="H274" s="23"/>
      <c r="I274" s="23"/>
      <c r="J274" s="23"/>
      <c r="K274" s="23"/>
      <c r="L274" s="23"/>
      <c r="M274" s="22">
        <f t="shared" si="4"/>
        <v>4.0226493421922083E-2</v>
      </c>
    </row>
    <row r="275" spans="1:13" x14ac:dyDescent="0.25">
      <c r="A275" s="34">
        <v>23924</v>
      </c>
      <c r="B275" s="30">
        <f>[2]IPC!I272</f>
        <v>9.9180637046445109E-12</v>
      </c>
      <c r="C275" s="23"/>
      <c r="D275" s="23"/>
      <c r="E275" s="23"/>
      <c r="F275" s="23"/>
      <c r="G275" s="23"/>
      <c r="H275" s="23"/>
      <c r="I275" s="23"/>
      <c r="J275" s="23"/>
      <c r="K275" s="23"/>
      <c r="L275" s="23"/>
      <c r="M275" s="22">
        <f t="shared" si="4"/>
        <v>4.3729530311849452E-2</v>
      </c>
    </row>
    <row r="276" spans="1:13" x14ac:dyDescent="0.25">
      <c r="A276" s="34">
        <v>23955</v>
      </c>
      <c r="B276" s="30">
        <f>[2]IPC!I273</f>
        <v>1.0137855448314356E-11</v>
      </c>
      <c r="C276" s="23"/>
      <c r="D276" s="23"/>
      <c r="E276" s="23"/>
      <c r="F276" s="23"/>
      <c r="G276" s="23"/>
      <c r="H276" s="23"/>
      <c r="I276" s="23"/>
      <c r="J276" s="23"/>
      <c r="K276" s="23"/>
      <c r="L276" s="23"/>
      <c r="M276" s="22">
        <f t="shared" si="4"/>
        <v>2.2160751353806907E-2</v>
      </c>
    </row>
    <row r="277" spans="1:13" x14ac:dyDescent="0.25">
      <c r="A277" s="34">
        <v>23986</v>
      </c>
      <c r="B277" s="30">
        <f>[2]IPC!I274</f>
        <v>1.0288958399241602E-11</v>
      </c>
      <c r="C277" s="23"/>
      <c r="D277" s="23"/>
      <c r="E277" s="23"/>
      <c r="F277" s="23"/>
      <c r="G277" s="23"/>
      <c r="H277" s="23"/>
      <c r="I277" s="23"/>
      <c r="J277" s="23"/>
      <c r="K277" s="23"/>
      <c r="L277" s="23"/>
      <c r="M277" s="22">
        <f t="shared" si="4"/>
        <v>1.4904823973631354E-2</v>
      </c>
    </row>
    <row r="278" spans="1:13" x14ac:dyDescent="0.25">
      <c r="A278" s="34">
        <v>24016</v>
      </c>
      <c r="B278" s="30">
        <f>[2]IPC!I275</f>
        <v>1.0553396309055855E-11</v>
      </c>
      <c r="C278" s="23"/>
      <c r="D278" s="23"/>
      <c r="E278" s="23"/>
      <c r="F278" s="23"/>
      <c r="G278" s="23"/>
      <c r="H278" s="23"/>
      <c r="I278" s="23"/>
      <c r="J278" s="23"/>
      <c r="K278" s="23"/>
      <c r="L278" s="23"/>
      <c r="M278" s="22">
        <f t="shared" si="4"/>
        <v>2.5701135095826944E-2</v>
      </c>
    </row>
    <row r="279" spans="1:13" x14ac:dyDescent="0.25">
      <c r="A279" s="34">
        <v>24047</v>
      </c>
      <c r="B279" s="30">
        <f>[2]IPC!I276</f>
        <v>1.093459277342605E-11</v>
      </c>
      <c r="C279" s="23"/>
      <c r="D279" s="23"/>
      <c r="E279" s="23"/>
      <c r="F279" s="23"/>
      <c r="G279" s="23"/>
      <c r="H279" s="23"/>
      <c r="I279" s="23"/>
      <c r="J279" s="23"/>
      <c r="K279" s="23"/>
      <c r="L279" s="23"/>
      <c r="M279" s="22">
        <f t="shared" si="4"/>
        <v>3.6120738121346863E-2</v>
      </c>
    </row>
    <row r="280" spans="1:13" x14ac:dyDescent="0.25">
      <c r="A280" s="34">
        <v>24077</v>
      </c>
      <c r="B280" s="30">
        <f>[2]IPC!I277</f>
        <v>1.1827485113547532E-11</v>
      </c>
      <c r="C280" s="23"/>
      <c r="D280" s="23"/>
      <c r="E280" s="23"/>
      <c r="F280" s="23"/>
      <c r="G280" s="23"/>
      <c r="H280" s="23"/>
      <c r="I280" s="23"/>
      <c r="J280" s="23"/>
      <c r="K280" s="23"/>
      <c r="L280" s="23"/>
      <c r="M280" s="22">
        <f t="shared" si="4"/>
        <v>8.165757597223422E-2</v>
      </c>
    </row>
    <row r="281" spans="1:13" x14ac:dyDescent="0.25">
      <c r="A281" s="34">
        <v>24108</v>
      </c>
      <c r="B281" s="30">
        <f>[2]IPC!I278</f>
        <v>1.1559623608064338E-11</v>
      </c>
      <c r="C281" s="23"/>
      <c r="D281" s="23"/>
      <c r="E281" s="23"/>
      <c r="F281" s="23"/>
      <c r="G281" s="23"/>
      <c r="H281" s="23"/>
      <c r="I281" s="23"/>
      <c r="J281" s="23"/>
      <c r="K281" s="23"/>
      <c r="L281" s="23"/>
      <c r="M281" s="22">
        <f t="shared" si="4"/>
        <v>-2.2647376252148299E-2</v>
      </c>
    </row>
    <row r="282" spans="1:13" x14ac:dyDescent="0.25">
      <c r="A282" s="34">
        <v>24139</v>
      </c>
      <c r="B282" s="30">
        <f>[2]IPC!I279</f>
        <v>1.1813759748105483E-11</v>
      </c>
      <c r="C282" s="23"/>
      <c r="D282" s="23"/>
      <c r="E282" s="23"/>
      <c r="F282" s="23"/>
      <c r="G282" s="23"/>
      <c r="H282" s="23"/>
      <c r="I282" s="23"/>
      <c r="J282" s="23"/>
      <c r="K282" s="23"/>
      <c r="L282" s="23"/>
      <c r="M282" s="22">
        <f t="shared" si="4"/>
        <v>2.198481098154903E-2</v>
      </c>
    </row>
    <row r="283" spans="1:13" x14ac:dyDescent="0.25">
      <c r="A283" s="34">
        <v>24167</v>
      </c>
      <c r="B283" s="30">
        <f>[2]IPC!I280</f>
        <v>1.2071319483815571E-11</v>
      </c>
      <c r="C283" s="23"/>
      <c r="D283" s="23"/>
      <c r="E283" s="23"/>
      <c r="F283" s="23"/>
      <c r="G283" s="23"/>
      <c r="H283" s="23"/>
      <c r="I283" s="23"/>
      <c r="J283" s="23"/>
      <c r="K283" s="23"/>
      <c r="L283" s="23"/>
      <c r="M283" s="22">
        <f t="shared" si="4"/>
        <v>2.1801673743313765E-2</v>
      </c>
    </row>
    <row r="284" spans="1:13" x14ac:dyDescent="0.25">
      <c r="A284" s="34">
        <v>24198</v>
      </c>
      <c r="B284" s="30">
        <f>[2]IPC!I281</f>
        <v>1.2322032028187825E-11</v>
      </c>
      <c r="C284" s="23"/>
      <c r="D284" s="23"/>
      <c r="E284" s="23"/>
      <c r="F284" s="23"/>
      <c r="G284" s="23"/>
      <c r="H284" s="23"/>
      <c r="I284" s="23"/>
      <c r="J284" s="23"/>
      <c r="K284" s="23"/>
      <c r="L284" s="23"/>
      <c r="M284" s="22">
        <f t="shared" si="4"/>
        <v>2.0769274204729182E-2</v>
      </c>
    </row>
    <row r="285" spans="1:13" x14ac:dyDescent="0.25">
      <c r="A285" s="34">
        <v>24228</v>
      </c>
      <c r="B285" s="30">
        <f>[2]IPC!I282</f>
        <v>1.2449092352516829E-11</v>
      </c>
      <c r="C285" s="23"/>
      <c r="D285" s="23"/>
      <c r="E285" s="23"/>
      <c r="F285" s="23"/>
      <c r="G285" s="23"/>
      <c r="H285" s="23"/>
      <c r="I285" s="23"/>
      <c r="J285" s="23"/>
      <c r="K285" s="23"/>
      <c r="L285" s="23"/>
      <c r="M285" s="22">
        <f t="shared" si="4"/>
        <v>1.0311637239567295E-2</v>
      </c>
    </row>
    <row r="286" spans="1:13" x14ac:dyDescent="0.25">
      <c r="A286" s="34">
        <v>24259</v>
      </c>
      <c r="B286" s="30">
        <f>[2]IPC!I283</f>
        <v>1.2555549137299667E-11</v>
      </c>
      <c r="C286" s="23"/>
      <c r="D286" s="23"/>
      <c r="E286" s="23"/>
      <c r="F286" s="23"/>
      <c r="G286" s="23"/>
      <c r="H286" s="23"/>
      <c r="I286" s="23"/>
      <c r="J286" s="23"/>
      <c r="K286" s="23"/>
      <c r="L286" s="23"/>
      <c r="M286" s="22">
        <f t="shared" si="4"/>
        <v>8.5513691896836885E-3</v>
      </c>
    </row>
    <row r="287" spans="1:13" x14ac:dyDescent="0.25">
      <c r="A287" s="34">
        <v>24289</v>
      </c>
      <c r="B287" s="30">
        <f>[2]IPC!I284</f>
        <v>1.27547373414234E-11</v>
      </c>
      <c r="C287" s="23"/>
      <c r="D287" s="23"/>
      <c r="E287" s="23"/>
      <c r="F287" s="23"/>
      <c r="G287" s="23"/>
      <c r="H287" s="23"/>
      <c r="I287" s="23"/>
      <c r="J287" s="23"/>
      <c r="K287" s="23"/>
      <c r="L287" s="23"/>
      <c r="M287" s="22">
        <f t="shared" si="4"/>
        <v>1.5864555340872277E-2</v>
      </c>
    </row>
    <row r="288" spans="1:13" x14ac:dyDescent="0.25">
      <c r="A288" s="34">
        <v>24320</v>
      </c>
      <c r="B288" s="30">
        <f>[2]IPC!I285</f>
        <v>1.2902401205298566E-11</v>
      </c>
      <c r="C288" s="23"/>
      <c r="D288" s="23"/>
      <c r="E288" s="23"/>
      <c r="F288" s="23"/>
      <c r="G288" s="23"/>
      <c r="H288" s="23"/>
      <c r="I288" s="23"/>
      <c r="J288" s="23"/>
      <c r="K288" s="23"/>
      <c r="L288" s="23"/>
      <c r="M288" s="22">
        <f t="shared" si="4"/>
        <v>1.1577177947490913E-2</v>
      </c>
    </row>
    <row r="289" spans="1:13" x14ac:dyDescent="0.25">
      <c r="A289" s="34">
        <v>24351</v>
      </c>
      <c r="B289" s="30">
        <f>[2]IPC!I286</f>
        <v>1.3098165813753307E-11</v>
      </c>
      <c r="C289" s="23"/>
      <c r="D289" s="23"/>
      <c r="E289" s="23"/>
      <c r="F289" s="23"/>
      <c r="G289" s="23"/>
      <c r="H289" s="23"/>
      <c r="I289" s="23"/>
      <c r="J289" s="23"/>
      <c r="K289" s="23"/>
      <c r="L289" s="23"/>
      <c r="M289" s="22">
        <f t="shared" si="4"/>
        <v>1.5172726792463065E-2</v>
      </c>
    </row>
    <row r="290" spans="1:13" x14ac:dyDescent="0.25">
      <c r="A290" s="34">
        <v>24381</v>
      </c>
      <c r="B290" s="30">
        <f>[2]IPC!I287</f>
        <v>1.351714576154689E-11</v>
      </c>
      <c r="C290" s="23"/>
      <c r="D290" s="23"/>
      <c r="E290" s="23"/>
      <c r="F290" s="23"/>
      <c r="G290" s="23"/>
      <c r="H290" s="23"/>
      <c r="I290" s="23"/>
      <c r="J290" s="23"/>
      <c r="K290" s="23"/>
      <c r="L290" s="23"/>
      <c r="M290" s="22">
        <f t="shared" si="4"/>
        <v>3.1987680851745415E-2</v>
      </c>
    </row>
    <row r="291" spans="1:13" x14ac:dyDescent="0.25">
      <c r="A291" s="34">
        <v>24412</v>
      </c>
      <c r="B291" s="30">
        <f>[2]IPC!I288</f>
        <v>1.3833092520226518E-11</v>
      </c>
      <c r="C291" s="23"/>
      <c r="D291" s="23"/>
      <c r="E291" s="23"/>
      <c r="F291" s="23"/>
      <c r="G291" s="23"/>
      <c r="H291" s="23"/>
      <c r="I291" s="23"/>
      <c r="J291" s="23"/>
      <c r="K291" s="23"/>
      <c r="L291" s="23"/>
      <c r="M291" s="22">
        <f t="shared" si="4"/>
        <v>2.3373777589823952E-2</v>
      </c>
    </row>
    <row r="292" spans="1:13" x14ac:dyDescent="0.25">
      <c r="A292" s="34">
        <v>24442</v>
      </c>
      <c r="B292" s="30">
        <f>[2]IPC!I289</f>
        <v>1.5368180147480316E-11</v>
      </c>
      <c r="C292" s="23"/>
      <c r="D292" s="23"/>
      <c r="E292" s="23"/>
      <c r="F292" s="23"/>
      <c r="G292" s="23"/>
      <c r="H292" s="23"/>
      <c r="I292" s="23"/>
      <c r="J292" s="23"/>
      <c r="K292" s="23"/>
      <c r="L292" s="23"/>
      <c r="M292" s="22">
        <f t="shared" si="4"/>
        <v>0.11097212174423166</v>
      </c>
    </row>
    <row r="293" spans="1:13" x14ac:dyDescent="0.25">
      <c r="A293" s="34">
        <v>24473</v>
      </c>
      <c r="B293" s="30">
        <f>[2]IPC!I290</f>
        <v>1.4646947823682919E-11</v>
      </c>
      <c r="C293" s="23"/>
      <c r="D293" s="23"/>
      <c r="E293" s="23"/>
      <c r="F293" s="23"/>
      <c r="G293" s="23"/>
      <c r="H293" s="23"/>
      <c r="I293" s="23"/>
      <c r="J293" s="23"/>
      <c r="K293" s="23"/>
      <c r="L293" s="23"/>
      <c r="M293" s="22">
        <f t="shared" si="4"/>
        <v>-4.6930236168245765E-2</v>
      </c>
    </row>
    <row r="294" spans="1:13" x14ac:dyDescent="0.25">
      <c r="A294" s="34">
        <v>24504</v>
      </c>
      <c r="B294" s="30">
        <f>[2]IPC!I291</f>
        <v>1.4959563934992308E-11</v>
      </c>
      <c r="C294" s="23"/>
      <c r="D294" s="23"/>
      <c r="E294" s="23"/>
      <c r="F294" s="23"/>
      <c r="G294" s="23"/>
      <c r="H294" s="23"/>
      <c r="I294" s="23"/>
      <c r="J294" s="23"/>
      <c r="K294" s="23"/>
      <c r="L294" s="23"/>
      <c r="M294" s="22">
        <f t="shared" si="4"/>
        <v>2.1343430390590612E-2</v>
      </c>
    </row>
    <row r="295" spans="1:13" x14ac:dyDescent="0.25">
      <c r="A295" s="34">
        <v>24532</v>
      </c>
      <c r="B295" s="30">
        <f>[2]IPC!I292</f>
        <v>1.5289220567730892E-11</v>
      </c>
      <c r="C295" s="23"/>
      <c r="D295" s="23"/>
      <c r="E295" s="23"/>
      <c r="F295" s="23"/>
      <c r="G295" s="23"/>
      <c r="H295" s="23"/>
      <c r="I295" s="23"/>
      <c r="J295" s="23"/>
      <c r="K295" s="23"/>
      <c r="L295" s="23"/>
      <c r="M295" s="22">
        <f t="shared" si="4"/>
        <v>2.2036513508757682E-2</v>
      </c>
    </row>
    <row r="296" spans="1:13" x14ac:dyDescent="0.25">
      <c r="A296" s="34">
        <v>24563</v>
      </c>
      <c r="B296" s="30">
        <f>[2]IPC!I293</f>
        <v>1.5474652423646295E-11</v>
      </c>
      <c r="C296" s="23"/>
      <c r="D296" s="23"/>
      <c r="E296" s="23"/>
      <c r="F296" s="23"/>
      <c r="G296" s="23"/>
      <c r="H296" s="23"/>
      <c r="I296" s="23"/>
      <c r="J296" s="23"/>
      <c r="K296" s="23"/>
      <c r="L296" s="23"/>
      <c r="M296" s="22">
        <f t="shared" si="4"/>
        <v>1.2128273975376747E-2</v>
      </c>
    </row>
    <row r="297" spans="1:13" x14ac:dyDescent="0.25">
      <c r="A297" s="34">
        <v>24593</v>
      </c>
      <c r="B297" s="30">
        <f>[2]IPC!I294</f>
        <v>1.5622285304755275E-11</v>
      </c>
      <c r="C297" s="23"/>
      <c r="D297" s="23"/>
      <c r="E297" s="23"/>
      <c r="F297" s="23"/>
      <c r="G297" s="23"/>
      <c r="H297" s="23"/>
      <c r="I297" s="23"/>
      <c r="J297" s="23"/>
      <c r="K297" s="23"/>
      <c r="L297" s="23"/>
      <c r="M297" s="22">
        <f t="shared" si="4"/>
        <v>9.5403035278120996E-3</v>
      </c>
    </row>
    <row r="298" spans="1:13" x14ac:dyDescent="0.25">
      <c r="A298" s="34">
        <v>24624</v>
      </c>
      <c r="B298" s="30">
        <f>[2]IPC!I295</f>
        <v>1.6302357023609681E-11</v>
      </c>
      <c r="C298" s="23"/>
      <c r="D298" s="23"/>
      <c r="E298" s="23"/>
      <c r="F298" s="23"/>
      <c r="G298" s="23"/>
      <c r="H298" s="23"/>
      <c r="I298" s="23"/>
      <c r="J298" s="23"/>
      <c r="K298" s="23"/>
      <c r="L298" s="23"/>
      <c r="M298" s="22">
        <f t="shared" si="4"/>
        <v>4.3532153304574495E-2</v>
      </c>
    </row>
    <row r="299" spans="1:13" x14ac:dyDescent="0.25">
      <c r="A299" s="34">
        <v>24654</v>
      </c>
      <c r="B299" s="30">
        <f>[2]IPC!I296</f>
        <v>1.7116274292598594E-11</v>
      </c>
      <c r="C299" s="23"/>
      <c r="D299" s="23"/>
      <c r="E299" s="23"/>
      <c r="F299" s="23"/>
      <c r="G299" s="23"/>
      <c r="H299" s="23"/>
      <c r="I299" s="23"/>
      <c r="J299" s="23"/>
      <c r="K299" s="23"/>
      <c r="L299" s="23"/>
      <c r="M299" s="22">
        <f t="shared" si="4"/>
        <v>4.9926355300044412E-2</v>
      </c>
    </row>
    <row r="300" spans="1:13" x14ac:dyDescent="0.25">
      <c r="A300" s="34">
        <v>24685</v>
      </c>
      <c r="B300" s="30">
        <f>[2]IPC!I297</f>
        <v>1.7174521893120058E-11</v>
      </c>
      <c r="C300" s="23"/>
      <c r="D300" s="23"/>
      <c r="E300" s="23"/>
      <c r="F300" s="23"/>
      <c r="G300" s="23"/>
      <c r="H300" s="23"/>
      <c r="I300" s="23"/>
      <c r="J300" s="23"/>
      <c r="K300" s="23"/>
      <c r="L300" s="23"/>
      <c r="M300" s="22">
        <f t="shared" si="4"/>
        <v>3.4030536976525916E-3</v>
      </c>
    </row>
    <row r="301" spans="1:13" x14ac:dyDescent="0.25">
      <c r="A301" s="34">
        <v>24716</v>
      </c>
      <c r="B301" s="30">
        <f>[2]IPC!I298</f>
        <v>1.7253527947018858E-11</v>
      </c>
      <c r="C301" s="23"/>
      <c r="D301" s="23"/>
      <c r="E301" s="23"/>
      <c r="F301" s="23"/>
      <c r="G301" s="23"/>
      <c r="H301" s="23"/>
      <c r="I301" s="23"/>
      <c r="J301" s="23"/>
      <c r="K301" s="23"/>
      <c r="L301" s="23"/>
      <c r="M301" s="22">
        <f t="shared" si="4"/>
        <v>4.6001894195639714E-3</v>
      </c>
    </row>
    <row r="302" spans="1:13" x14ac:dyDescent="0.25">
      <c r="A302" s="34">
        <v>24746</v>
      </c>
      <c r="B302" s="30">
        <f>[2]IPC!I299</f>
        <v>1.7748167809957858E-11</v>
      </c>
      <c r="C302" s="23"/>
      <c r="D302" s="23"/>
      <c r="E302" s="23"/>
      <c r="F302" s="23"/>
      <c r="G302" s="23"/>
      <c r="H302" s="23"/>
      <c r="I302" s="23"/>
      <c r="J302" s="23"/>
      <c r="K302" s="23"/>
      <c r="L302" s="23"/>
      <c r="M302" s="22">
        <f t="shared" si="4"/>
        <v>2.8668911335578029E-2</v>
      </c>
    </row>
    <row r="303" spans="1:13" x14ac:dyDescent="0.25">
      <c r="A303" s="34">
        <v>24777</v>
      </c>
      <c r="B303" s="30">
        <f>[2]IPC!I300</f>
        <v>1.8156830496595235E-11</v>
      </c>
      <c r="C303" s="23"/>
      <c r="D303" s="23"/>
      <c r="E303" s="23"/>
      <c r="F303" s="23"/>
      <c r="G303" s="23"/>
      <c r="H303" s="23"/>
      <c r="I303" s="23"/>
      <c r="J303" s="23"/>
      <c r="K303" s="23"/>
      <c r="L303" s="23"/>
      <c r="M303" s="22">
        <f t="shared" si="4"/>
        <v>2.3025626702046997E-2</v>
      </c>
    </row>
    <row r="304" spans="1:13" x14ac:dyDescent="0.25">
      <c r="A304" s="34">
        <v>24807</v>
      </c>
      <c r="B304" s="30">
        <f>[2]IPC!I301</f>
        <v>1.9571658516708584E-11</v>
      </c>
      <c r="C304" s="23"/>
      <c r="D304" s="23"/>
      <c r="E304" s="23"/>
      <c r="F304" s="23"/>
      <c r="G304" s="23"/>
      <c r="H304" s="23"/>
      <c r="I304" s="23"/>
      <c r="J304" s="23"/>
      <c r="K304" s="23"/>
      <c r="L304" s="23"/>
      <c r="M304" s="22">
        <f t="shared" si="4"/>
        <v>7.7922631947170418E-2</v>
      </c>
    </row>
    <row r="305" spans="1:13" x14ac:dyDescent="0.25">
      <c r="A305" s="34">
        <v>24838</v>
      </c>
      <c r="B305" s="30">
        <f>[2]IPC!I302</f>
        <v>1.8898557920256951E-11</v>
      </c>
      <c r="C305" s="23"/>
      <c r="D305" s="23"/>
      <c r="E305" s="23"/>
      <c r="F305" s="23"/>
      <c r="G305" s="23"/>
      <c r="H305" s="23"/>
      <c r="I305" s="23"/>
      <c r="J305" s="23"/>
      <c r="K305" s="23"/>
      <c r="L305" s="23"/>
      <c r="M305" s="22">
        <f t="shared" si="4"/>
        <v>-3.4391597210680858E-2</v>
      </c>
    </row>
    <row r="306" spans="1:13" x14ac:dyDescent="0.25">
      <c r="A306" s="34">
        <v>24869</v>
      </c>
      <c r="B306" s="30">
        <f>[2]IPC!I303</f>
        <v>1.9083989776172406E-11</v>
      </c>
      <c r="C306" s="23"/>
      <c r="D306" s="23"/>
      <c r="E306" s="23"/>
      <c r="F306" s="23"/>
      <c r="G306" s="23"/>
      <c r="H306" s="23"/>
      <c r="I306" s="23"/>
      <c r="J306" s="23"/>
      <c r="K306" s="23"/>
      <c r="L306" s="23"/>
      <c r="M306" s="22">
        <f t="shared" si="4"/>
        <v>9.8119579651470001E-3</v>
      </c>
    </row>
    <row r="307" spans="1:13" x14ac:dyDescent="0.25">
      <c r="A307" s="34">
        <v>24898</v>
      </c>
      <c r="B307" s="30">
        <f>[2]IPC!I304</f>
        <v>1.8960368538895436E-11</v>
      </c>
      <c r="C307" s="23"/>
      <c r="D307" s="23"/>
      <c r="E307" s="23"/>
      <c r="F307" s="23"/>
      <c r="G307" s="23"/>
      <c r="H307" s="23"/>
      <c r="I307" s="23"/>
      <c r="J307" s="23"/>
      <c r="K307" s="23"/>
      <c r="L307" s="23"/>
      <c r="M307" s="22">
        <f t="shared" si="4"/>
        <v>-6.477745939233337E-3</v>
      </c>
    </row>
    <row r="308" spans="1:13" x14ac:dyDescent="0.25">
      <c r="A308" s="34">
        <v>24929</v>
      </c>
      <c r="B308" s="30">
        <f>[2]IPC!I305</f>
        <v>1.8881362484996642E-11</v>
      </c>
      <c r="C308" s="23"/>
      <c r="D308" s="23"/>
      <c r="E308" s="23"/>
      <c r="F308" s="23"/>
      <c r="G308" s="23"/>
      <c r="H308" s="23"/>
      <c r="I308" s="23"/>
      <c r="J308" s="23"/>
      <c r="K308" s="23"/>
      <c r="L308" s="23"/>
      <c r="M308" s="22">
        <f t="shared" si="4"/>
        <v>-4.1669049700547856E-3</v>
      </c>
    </row>
    <row r="309" spans="1:13" x14ac:dyDescent="0.25">
      <c r="A309" s="34">
        <v>24959</v>
      </c>
      <c r="B309" s="30">
        <f>[2]IPC!I306</f>
        <v>1.8901966024542799E-11</v>
      </c>
      <c r="C309" s="23"/>
      <c r="D309" s="23"/>
      <c r="E309" s="23"/>
      <c r="F309" s="23"/>
      <c r="G309" s="23"/>
      <c r="H309" s="23"/>
      <c r="I309" s="23"/>
      <c r="J309" s="23"/>
      <c r="K309" s="23"/>
      <c r="L309" s="23"/>
      <c r="M309" s="22">
        <f t="shared" si="4"/>
        <v>1.0912104231106667E-3</v>
      </c>
    </row>
    <row r="310" spans="1:13" x14ac:dyDescent="0.25">
      <c r="A310" s="34">
        <v>24990</v>
      </c>
      <c r="B310" s="30">
        <f>[2]IPC!I307</f>
        <v>1.8967494575129475E-11</v>
      </c>
      <c r="C310" s="23"/>
      <c r="D310" s="23"/>
      <c r="E310" s="23"/>
      <c r="F310" s="23"/>
      <c r="G310" s="23"/>
      <c r="H310" s="23"/>
      <c r="I310" s="23"/>
      <c r="J310" s="23"/>
      <c r="K310" s="23"/>
      <c r="L310" s="23"/>
      <c r="M310" s="22">
        <f t="shared" si="4"/>
        <v>3.4667584579082256E-3</v>
      </c>
    </row>
    <row r="311" spans="1:13" x14ac:dyDescent="0.25">
      <c r="A311" s="34">
        <v>25020</v>
      </c>
      <c r="B311" s="30">
        <f>[2]IPC!I308</f>
        <v>1.8956960434609587E-11</v>
      </c>
      <c r="C311" s="23"/>
      <c r="D311" s="23"/>
      <c r="E311" s="23"/>
      <c r="F311" s="23"/>
      <c r="G311" s="23"/>
      <c r="H311" s="23"/>
      <c r="I311" s="23"/>
      <c r="J311" s="23"/>
      <c r="K311" s="23"/>
      <c r="L311" s="23"/>
      <c r="M311" s="22">
        <f t="shared" si="4"/>
        <v>-5.5537859669141376E-4</v>
      </c>
    </row>
    <row r="312" spans="1:13" x14ac:dyDescent="0.25">
      <c r="A312" s="34">
        <v>25051</v>
      </c>
      <c r="B312" s="30">
        <f>[2]IPC!I309</f>
        <v>1.8987943200844418E-11</v>
      </c>
      <c r="C312" s="23"/>
      <c r="D312" s="23"/>
      <c r="E312" s="23"/>
      <c r="F312" s="23"/>
      <c r="G312" s="23"/>
      <c r="H312" s="23"/>
      <c r="I312" s="23"/>
      <c r="J312" s="23"/>
      <c r="K312" s="23"/>
      <c r="L312" s="23"/>
      <c r="M312" s="22">
        <f t="shared" si="4"/>
        <v>1.634374157275964E-3</v>
      </c>
    </row>
    <row r="313" spans="1:13" x14ac:dyDescent="0.25">
      <c r="A313" s="34">
        <v>25082</v>
      </c>
      <c r="B313" s="30">
        <f>[2]IPC!I310</f>
        <v>1.9252381110658664E-11</v>
      </c>
      <c r="C313" s="23"/>
      <c r="D313" s="23"/>
      <c r="E313" s="23"/>
      <c r="F313" s="23"/>
      <c r="G313" s="23"/>
      <c r="H313" s="23"/>
      <c r="I313" s="23"/>
      <c r="J313" s="23"/>
      <c r="K313" s="23"/>
      <c r="L313" s="23"/>
      <c r="M313" s="22">
        <f t="shared" si="4"/>
        <v>1.3926622121056553E-2</v>
      </c>
    </row>
    <row r="314" spans="1:13" x14ac:dyDescent="0.25">
      <c r="A314" s="34">
        <v>25112</v>
      </c>
      <c r="B314" s="30">
        <f>[2]IPC!I311</f>
        <v>1.9630061031061221E-11</v>
      </c>
      <c r="C314" s="23"/>
      <c r="D314" s="23"/>
      <c r="E314" s="23"/>
      <c r="F314" s="23"/>
      <c r="G314" s="23"/>
      <c r="H314" s="23"/>
      <c r="I314" s="23"/>
      <c r="J314" s="23"/>
      <c r="K314" s="23"/>
      <c r="L314" s="23"/>
      <c r="M314" s="22">
        <f t="shared" si="4"/>
        <v>1.9617309580136189E-2</v>
      </c>
    </row>
    <row r="315" spans="1:13" x14ac:dyDescent="0.25">
      <c r="A315" s="34">
        <v>25143</v>
      </c>
      <c r="B315" s="30">
        <f>[2]IPC!I312</f>
        <v>1.9695279753985506E-11</v>
      </c>
      <c r="C315" s="23"/>
      <c r="D315" s="23"/>
      <c r="E315" s="23"/>
      <c r="F315" s="23"/>
      <c r="G315" s="23"/>
      <c r="H315" s="23"/>
      <c r="I315" s="23"/>
      <c r="J315" s="23"/>
      <c r="K315" s="23"/>
      <c r="L315" s="23"/>
      <c r="M315" s="22">
        <f t="shared" si="4"/>
        <v>3.3223902269630123E-3</v>
      </c>
    </row>
    <row r="316" spans="1:13" x14ac:dyDescent="0.25">
      <c r="A316" s="34">
        <v>25173</v>
      </c>
      <c r="B316" s="30">
        <f>[2]IPC!I313</f>
        <v>2.1443327424954408E-11</v>
      </c>
      <c r="C316" s="23"/>
      <c r="D316" s="23"/>
      <c r="E316" s="23"/>
      <c r="F316" s="23"/>
      <c r="G316" s="23"/>
      <c r="H316" s="23"/>
      <c r="I316" s="23"/>
      <c r="J316" s="23"/>
      <c r="K316" s="23"/>
      <c r="L316" s="23"/>
      <c r="M316" s="22">
        <f t="shared" si="4"/>
        <v>8.8754650495135534E-2</v>
      </c>
    </row>
    <row r="317" spans="1:13" x14ac:dyDescent="0.25">
      <c r="A317" s="34">
        <v>25204</v>
      </c>
      <c r="B317" s="30">
        <f>[2]IPC!I314</f>
        <v>2.0454202612907582E-11</v>
      </c>
      <c r="C317" s="23"/>
      <c r="D317" s="23"/>
      <c r="E317" s="23"/>
      <c r="F317" s="23"/>
      <c r="G317" s="23"/>
      <c r="H317" s="23"/>
      <c r="I317" s="23"/>
      <c r="J317" s="23"/>
      <c r="K317" s="23"/>
      <c r="L317" s="23"/>
      <c r="M317" s="22">
        <f t="shared" si="4"/>
        <v>-4.6127393964788488E-2</v>
      </c>
    </row>
    <row r="318" spans="1:13" x14ac:dyDescent="0.25">
      <c r="A318" s="34">
        <v>25235</v>
      </c>
      <c r="B318" s="30">
        <f>[2]IPC!I315</f>
        <v>2.0179540390235835E-11</v>
      </c>
      <c r="C318" s="23"/>
      <c r="D318" s="23"/>
      <c r="E318" s="23"/>
      <c r="F318" s="23"/>
      <c r="G318" s="23"/>
      <c r="H318" s="23"/>
      <c r="I318" s="23"/>
      <c r="J318" s="23"/>
      <c r="K318" s="23"/>
      <c r="L318" s="23"/>
      <c r="M318" s="22">
        <f t="shared" si="4"/>
        <v>-1.3428155957466714E-2</v>
      </c>
    </row>
    <row r="319" spans="1:13" x14ac:dyDescent="0.25">
      <c r="A319" s="34">
        <v>25263</v>
      </c>
      <c r="B319" s="30">
        <f>[2]IPC!I316</f>
        <v>2.0406179325243612E-11</v>
      </c>
      <c r="C319" s="23"/>
      <c r="D319" s="23"/>
      <c r="E319" s="23"/>
      <c r="F319" s="23"/>
      <c r="G319" s="23"/>
      <c r="H319" s="23"/>
      <c r="I319" s="23"/>
      <c r="J319" s="23"/>
      <c r="K319" s="23"/>
      <c r="L319" s="23"/>
      <c r="M319" s="22">
        <f t="shared" si="4"/>
        <v>1.1231124724596864E-2</v>
      </c>
    </row>
    <row r="320" spans="1:13" x14ac:dyDescent="0.25">
      <c r="A320" s="34">
        <v>25294</v>
      </c>
      <c r="B320" s="30">
        <f>[2]IPC!I317</f>
        <v>2.0426782864789776E-11</v>
      </c>
      <c r="C320" s="23"/>
      <c r="D320" s="23"/>
      <c r="E320" s="23"/>
      <c r="F320" s="23"/>
      <c r="G320" s="23"/>
      <c r="H320" s="23"/>
      <c r="I320" s="23"/>
      <c r="J320" s="23"/>
      <c r="K320" s="23"/>
      <c r="L320" s="23"/>
      <c r="M320" s="22">
        <f t="shared" si="4"/>
        <v>1.009671591030159E-3</v>
      </c>
    </row>
    <row r="321" spans="1:13" x14ac:dyDescent="0.25">
      <c r="A321" s="34">
        <v>25324</v>
      </c>
      <c r="B321" s="30">
        <f>[2]IPC!I318</f>
        <v>2.0145149519715211E-11</v>
      </c>
      <c r="C321" s="23"/>
      <c r="D321" s="23"/>
      <c r="E321" s="23"/>
      <c r="F321" s="23"/>
      <c r="G321" s="23"/>
      <c r="H321" s="23"/>
      <c r="I321" s="23"/>
      <c r="J321" s="23"/>
      <c r="K321" s="23"/>
      <c r="L321" s="23"/>
      <c r="M321" s="22">
        <f t="shared" si="4"/>
        <v>-1.3787454781243325E-2</v>
      </c>
    </row>
    <row r="322" spans="1:13" x14ac:dyDescent="0.25">
      <c r="A322" s="34">
        <v>25355</v>
      </c>
      <c r="B322" s="30">
        <f>[2]IPC!I319</f>
        <v>2.034436870660513E-11</v>
      </c>
      <c r="C322" s="23"/>
      <c r="D322" s="23"/>
      <c r="E322" s="23"/>
      <c r="F322" s="23"/>
      <c r="G322" s="23"/>
      <c r="H322" s="23"/>
      <c r="I322" s="23"/>
      <c r="J322" s="23"/>
      <c r="K322" s="23"/>
      <c r="L322" s="23"/>
      <c r="M322" s="22">
        <f t="shared" si="4"/>
        <v>9.8891887943026724E-3</v>
      </c>
    </row>
    <row r="323" spans="1:13" x14ac:dyDescent="0.25">
      <c r="A323" s="34">
        <v>25385</v>
      </c>
      <c r="B323" s="30">
        <f>[2]IPC!I320</f>
        <v>2.0615622824991028E-11</v>
      </c>
      <c r="C323" s="23"/>
      <c r="D323" s="23"/>
      <c r="E323" s="23"/>
      <c r="F323" s="23"/>
      <c r="G323" s="23"/>
      <c r="H323" s="23"/>
      <c r="I323" s="23"/>
      <c r="J323" s="23"/>
      <c r="K323" s="23"/>
      <c r="L323" s="23"/>
      <c r="M323" s="22">
        <f t="shared" si="4"/>
        <v>1.3333130277855876E-2</v>
      </c>
    </row>
    <row r="324" spans="1:13" x14ac:dyDescent="0.25">
      <c r="A324" s="34">
        <v>25416</v>
      </c>
      <c r="B324" s="30">
        <f>[2]IPC!I321</f>
        <v>2.04611737353104E-11</v>
      </c>
      <c r="C324" s="23"/>
      <c r="D324" s="23"/>
      <c r="E324" s="23"/>
      <c r="F324" s="23"/>
      <c r="G324" s="23"/>
      <c r="H324" s="23"/>
      <c r="I324" s="23"/>
      <c r="J324" s="23"/>
      <c r="K324" s="23"/>
      <c r="L324" s="23"/>
      <c r="M324" s="22">
        <f t="shared" si="4"/>
        <v>-7.4918468867891663E-3</v>
      </c>
    </row>
    <row r="325" spans="1:13" x14ac:dyDescent="0.25">
      <c r="A325" s="34">
        <v>25447</v>
      </c>
      <c r="B325" s="30">
        <f>[2]IPC!I322</f>
        <v>2.0842416673829975E-11</v>
      </c>
      <c r="C325" s="23"/>
      <c r="D325" s="23"/>
      <c r="E325" s="23"/>
      <c r="F325" s="23"/>
      <c r="G325" s="23"/>
      <c r="H325" s="23"/>
      <c r="I325" s="23"/>
      <c r="J325" s="23"/>
      <c r="K325" s="23"/>
      <c r="L325" s="23"/>
      <c r="M325" s="22">
        <f t="shared" ref="M325:M388" si="5">+B325/B324-1</f>
        <v>1.8632505810830091E-2</v>
      </c>
    </row>
    <row r="326" spans="1:13" x14ac:dyDescent="0.25">
      <c r="A326" s="34">
        <v>25477</v>
      </c>
      <c r="B326" s="30">
        <f>[2]IPC!I323</f>
        <v>2.1158285975593991E-11</v>
      </c>
      <c r="C326" s="23"/>
      <c r="D326" s="23"/>
      <c r="E326" s="23"/>
      <c r="F326" s="23"/>
      <c r="G326" s="23"/>
      <c r="H326" s="23"/>
      <c r="I326" s="23"/>
      <c r="J326" s="23"/>
      <c r="K326" s="23"/>
      <c r="L326" s="23"/>
      <c r="M326" s="22">
        <f t="shared" si="5"/>
        <v>1.51551188476442E-2</v>
      </c>
    </row>
    <row r="327" spans="1:13" x14ac:dyDescent="0.25">
      <c r="A327" s="34">
        <v>25508</v>
      </c>
      <c r="B327" s="30">
        <f>[2]IPC!I324</f>
        <v>2.1309326960988774E-11</v>
      </c>
      <c r="C327" s="23"/>
      <c r="D327" s="23"/>
      <c r="E327" s="23"/>
      <c r="F327" s="23"/>
      <c r="G327" s="23"/>
      <c r="H327" s="23"/>
      <c r="I327" s="23"/>
      <c r="J327" s="23"/>
      <c r="K327" s="23"/>
      <c r="L327" s="23"/>
      <c r="M327" s="22">
        <f t="shared" si="5"/>
        <v>7.1386210380655069E-3</v>
      </c>
    </row>
    <row r="328" spans="1:13" x14ac:dyDescent="0.25">
      <c r="A328" s="34">
        <v>25538</v>
      </c>
      <c r="B328" s="30">
        <f>[2]IPC!I325</f>
        <v>2.2871942776042269E-11</v>
      </c>
      <c r="C328" s="23"/>
      <c r="D328" s="23"/>
      <c r="E328" s="23"/>
      <c r="F328" s="23"/>
      <c r="G328" s="23"/>
      <c r="H328" s="23"/>
      <c r="I328" s="23"/>
      <c r="J328" s="23"/>
      <c r="K328" s="23"/>
      <c r="L328" s="23"/>
      <c r="M328" s="22">
        <f t="shared" si="5"/>
        <v>7.3330134636077071E-2</v>
      </c>
    </row>
    <row r="329" spans="1:13" x14ac:dyDescent="0.25">
      <c r="A329" s="34">
        <v>25569</v>
      </c>
      <c r="B329" s="30">
        <f>[2]IPC!I326</f>
        <v>2.1793587597239103E-11</v>
      </c>
      <c r="C329" s="23"/>
      <c r="D329" s="23"/>
      <c r="E329" s="23"/>
      <c r="F329" s="23"/>
      <c r="G329" s="23"/>
      <c r="H329" s="23"/>
      <c r="I329" s="23"/>
      <c r="J329" s="23"/>
      <c r="K329" s="23"/>
      <c r="L329" s="23"/>
      <c r="M329" s="22">
        <f t="shared" si="5"/>
        <v>-4.7147511226405925E-2</v>
      </c>
    </row>
    <row r="330" spans="1:13" x14ac:dyDescent="0.25">
      <c r="A330" s="34">
        <v>25600</v>
      </c>
      <c r="B330" s="30">
        <f>[2]IPC!I327</f>
        <v>2.2089008273288184E-11</v>
      </c>
      <c r="C330" s="23"/>
      <c r="D330" s="23"/>
      <c r="E330" s="23"/>
      <c r="F330" s="23"/>
      <c r="G330" s="23"/>
      <c r="H330" s="23"/>
      <c r="I330" s="23"/>
      <c r="J330" s="23"/>
      <c r="K330" s="23"/>
      <c r="L330" s="23"/>
      <c r="M330" s="22">
        <f t="shared" si="5"/>
        <v>1.3555394435678103E-2</v>
      </c>
    </row>
    <row r="331" spans="1:13" x14ac:dyDescent="0.25">
      <c r="A331" s="34">
        <v>25628</v>
      </c>
      <c r="B331" s="30">
        <f>[2]IPC!I328</f>
        <v>2.2374049722648594E-11</v>
      </c>
      <c r="C331" s="23"/>
      <c r="D331" s="23"/>
      <c r="E331" s="23"/>
      <c r="F331" s="23"/>
      <c r="G331" s="23"/>
      <c r="H331" s="23"/>
      <c r="I331" s="23"/>
      <c r="J331" s="23"/>
      <c r="K331" s="23"/>
      <c r="L331" s="23"/>
      <c r="M331" s="22">
        <f t="shared" si="5"/>
        <v>1.2904221223236423E-2</v>
      </c>
    </row>
    <row r="332" spans="1:13" x14ac:dyDescent="0.25">
      <c r="A332" s="34">
        <v>25659</v>
      </c>
      <c r="B332" s="30">
        <f>[2]IPC!I329</f>
        <v>2.2545694247589537E-11</v>
      </c>
      <c r="C332" s="23"/>
      <c r="D332" s="23"/>
      <c r="E332" s="23"/>
      <c r="F332" s="23"/>
      <c r="G332" s="23"/>
      <c r="H332" s="23"/>
      <c r="I332" s="23"/>
      <c r="J332" s="23"/>
      <c r="K332" s="23"/>
      <c r="L332" s="23"/>
      <c r="M332" s="22">
        <f t="shared" si="5"/>
        <v>7.6715895007237744E-3</v>
      </c>
    </row>
    <row r="333" spans="1:13" x14ac:dyDescent="0.25">
      <c r="A333" s="34">
        <v>25689</v>
      </c>
      <c r="B333" s="30">
        <f>[2]IPC!I330</f>
        <v>2.271238152993292E-11</v>
      </c>
      <c r="C333" s="23"/>
      <c r="D333" s="23"/>
      <c r="E333" s="23"/>
      <c r="F333" s="23"/>
      <c r="G333" s="23"/>
      <c r="H333" s="23"/>
      <c r="I333" s="23"/>
      <c r="J333" s="23"/>
      <c r="K333" s="23"/>
      <c r="L333" s="23"/>
      <c r="M333" s="22">
        <f t="shared" si="5"/>
        <v>7.3933089180078237E-3</v>
      </c>
    </row>
    <row r="334" spans="1:13" x14ac:dyDescent="0.25">
      <c r="A334" s="34">
        <v>25720</v>
      </c>
      <c r="B334" s="30">
        <f>[2]IPC!I331</f>
        <v>2.2878913898445087E-11</v>
      </c>
      <c r="C334" s="23"/>
      <c r="D334" s="23"/>
      <c r="E334" s="23"/>
      <c r="F334" s="23"/>
      <c r="G334" s="23"/>
      <c r="H334" s="23"/>
      <c r="I334" s="23"/>
      <c r="J334" s="23"/>
      <c r="K334" s="23"/>
      <c r="L334" s="23"/>
      <c r="M334" s="22">
        <f t="shared" si="5"/>
        <v>7.3322283835666191E-3</v>
      </c>
    </row>
    <row r="335" spans="1:13" x14ac:dyDescent="0.25">
      <c r="A335" s="34">
        <v>25750</v>
      </c>
      <c r="B335" s="30">
        <f>[2]IPC!I332</f>
        <v>2.3160392329688482E-11</v>
      </c>
      <c r="C335" s="23"/>
      <c r="D335" s="23"/>
      <c r="E335" s="23"/>
      <c r="F335" s="23"/>
      <c r="G335" s="23"/>
      <c r="H335" s="23"/>
      <c r="I335" s="23"/>
      <c r="J335" s="23"/>
      <c r="K335" s="23"/>
      <c r="L335" s="23"/>
      <c r="M335" s="22">
        <f t="shared" si="5"/>
        <v>1.230296300308753E-2</v>
      </c>
    </row>
    <row r="336" spans="1:13" x14ac:dyDescent="0.25">
      <c r="A336" s="34">
        <v>25781</v>
      </c>
      <c r="B336" s="30">
        <f>[2]IPC!I333</f>
        <v>2.3421422135216887E-11</v>
      </c>
      <c r="C336" s="23"/>
      <c r="D336" s="23"/>
      <c r="E336" s="23"/>
      <c r="F336" s="23"/>
      <c r="G336" s="23"/>
      <c r="H336" s="23"/>
      <c r="I336" s="23"/>
      <c r="J336" s="23"/>
      <c r="K336" s="23"/>
      <c r="L336" s="23"/>
      <c r="M336" s="22">
        <f t="shared" si="5"/>
        <v>1.1270526069361964E-2</v>
      </c>
    </row>
    <row r="337" spans="1:13" x14ac:dyDescent="0.25">
      <c r="A337" s="34">
        <v>25812</v>
      </c>
      <c r="B337" s="30">
        <f>[2]IPC!I334</f>
        <v>2.3898866562895574E-11</v>
      </c>
      <c r="C337" s="23"/>
      <c r="D337" s="23"/>
      <c r="E337" s="23"/>
      <c r="F337" s="23"/>
      <c r="G337" s="23"/>
      <c r="H337" s="23"/>
      <c r="I337" s="23"/>
      <c r="J337" s="23"/>
      <c r="K337" s="23"/>
      <c r="L337" s="23"/>
      <c r="M337" s="22">
        <f t="shared" si="5"/>
        <v>2.0384946094319067E-2</v>
      </c>
    </row>
    <row r="338" spans="1:13" x14ac:dyDescent="0.25">
      <c r="A338" s="34">
        <v>25842</v>
      </c>
      <c r="B338" s="30">
        <f>[2]IPC!I335</f>
        <v>2.4846629382018903E-11</v>
      </c>
      <c r="C338" s="23"/>
      <c r="D338" s="23"/>
      <c r="E338" s="23"/>
      <c r="F338" s="23"/>
      <c r="G338" s="23"/>
      <c r="H338" s="23"/>
      <c r="I338" s="23"/>
      <c r="J338" s="23"/>
      <c r="K338" s="23"/>
      <c r="L338" s="23"/>
      <c r="M338" s="22">
        <f t="shared" si="5"/>
        <v>3.96572287907071E-2</v>
      </c>
    </row>
    <row r="339" spans="1:13" x14ac:dyDescent="0.25">
      <c r="A339" s="34">
        <v>25873</v>
      </c>
      <c r="B339" s="30">
        <f>[2]IPC!I336</f>
        <v>2.5488902126066878E-11</v>
      </c>
      <c r="C339" s="23"/>
      <c r="D339" s="23"/>
      <c r="E339" s="23"/>
      <c r="F339" s="23"/>
      <c r="G339" s="23"/>
      <c r="H339" s="23"/>
      <c r="I339" s="23"/>
      <c r="J339" s="23"/>
      <c r="K339" s="23"/>
      <c r="L339" s="23"/>
      <c r="M339" s="22">
        <f t="shared" si="5"/>
        <v>2.5849491863583651E-2</v>
      </c>
    </row>
    <row r="340" spans="1:13" x14ac:dyDescent="0.25">
      <c r="A340" s="34">
        <v>25903</v>
      </c>
      <c r="B340" s="30">
        <f>[2]IPC!I337</f>
        <v>2.7844831670563031E-11</v>
      </c>
      <c r="C340" s="23"/>
      <c r="D340" s="23"/>
      <c r="E340" s="23"/>
      <c r="F340" s="23"/>
      <c r="G340" s="23"/>
      <c r="H340" s="23"/>
      <c r="I340" s="23"/>
      <c r="J340" s="23"/>
      <c r="K340" s="23"/>
      <c r="L340" s="23"/>
      <c r="M340" s="22">
        <f t="shared" si="5"/>
        <v>9.2429620265472412E-2</v>
      </c>
    </row>
    <row r="341" spans="1:13" x14ac:dyDescent="0.25">
      <c r="A341" s="34">
        <v>25934</v>
      </c>
      <c r="B341" s="30">
        <f>[2]IPC!I338</f>
        <v>2.7765825616664231E-11</v>
      </c>
      <c r="C341" s="23"/>
      <c r="D341" s="23"/>
      <c r="E341" s="23"/>
      <c r="F341" s="23"/>
      <c r="G341" s="23"/>
      <c r="H341" s="23"/>
      <c r="I341" s="23"/>
      <c r="J341" s="23"/>
      <c r="K341" s="23"/>
      <c r="L341" s="23"/>
      <c r="M341" s="22">
        <f t="shared" si="5"/>
        <v>-2.8373687021538974E-3</v>
      </c>
    </row>
    <row r="342" spans="1:13" x14ac:dyDescent="0.25">
      <c r="A342" s="34">
        <v>25965</v>
      </c>
      <c r="B342" s="30">
        <f>[2]IPC!I339</f>
        <v>2.8692984896241405E-11</v>
      </c>
      <c r="C342" s="23"/>
      <c r="D342" s="23"/>
      <c r="E342" s="23"/>
      <c r="F342" s="23"/>
      <c r="G342" s="23"/>
      <c r="H342" s="23"/>
      <c r="I342" s="23"/>
      <c r="J342" s="23"/>
      <c r="K342" s="23"/>
      <c r="L342" s="23"/>
      <c r="M342" s="22">
        <f t="shared" si="5"/>
        <v>3.3392101944943464E-2</v>
      </c>
    </row>
    <row r="343" spans="1:13" x14ac:dyDescent="0.25">
      <c r="A343" s="34">
        <v>25993</v>
      </c>
      <c r="B343" s="30">
        <f>[2]IPC!I340</f>
        <v>2.8995221780862128E-11</v>
      </c>
      <c r="C343" s="23"/>
      <c r="D343" s="23"/>
      <c r="E343" s="23"/>
      <c r="F343" s="23"/>
      <c r="G343" s="23"/>
      <c r="H343" s="23"/>
      <c r="I343" s="23"/>
      <c r="J343" s="23"/>
      <c r="K343" s="23"/>
      <c r="L343" s="23"/>
      <c r="M343" s="22">
        <f t="shared" si="5"/>
        <v>1.0533476587174961E-2</v>
      </c>
    </row>
    <row r="344" spans="1:13" x14ac:dyDescent="0.25">
      <c r="A344" s="34">
        <v>26024</v>
      </c>
      <c r="B344" s="30">
        <f>[2]IPC!I341</f>
        <v>2.9256251586390525E-11</v>
      </c>
      <c r="C344" s="23"/>
      <c r="D344" s="23"/>
      <c r="E344" s="23"/>
      <c r="F344" s="23"/>
      <c r="G344" s="23"/>
      <c r="H344" s="23"/>
      <c r="I344" s="23"/>
      <c r="J344" s="23"/>
      <c r="K344" s="23"/>
      <c r="L344" s="23"/>
      <c r="M344" s="22">
        <f t="shared" si="5"/>
        <v>9.002511086177778E-3</v>
      </c>
    </row>
    <row r="345" spans="1:13" x14ac:dyDescent="0.25">
      <c r="A345" s="34">
        <v>26054</v>
      </c>
      <c r="B345" s="30">
        <f>[2]IPC!I342</f>
        <v>2.9967151157648641E-11</v>
      </c>
      <c r="C345" s="23"/>
      <c r="D345" s="23"/>
      <c r="E345" s="23"/>
      <c r="F345" s="23"/>
      <c r="G345" s="23"/>
      <c r="H345" s="23"/>
      <c r="I345" s="23"/>
      <c r="J345" s="23"/>
      <c r="K345" s="23"/>
      <c r="L345" s="23"/>
      <c r="M345" s="22">
        <f t="shared" si="5"/>
        <v>2.4299065420561705E-2</v>
      </c>
    </row>
    <row r="346" spans="1:13" x14ac:dyDescent="0.25">
      <c r="A346" s="34">
        <v>26085</v>
      </c>
      <c r="B346" s="30">
        <f>[2]IPC!I343</f>
        <v>3.0901281559628676E-11</v>
      </c>
      <c r="C346" s="23"/>
      <c r="D346" s="23"/>
      <c r="E346" s="23"/>
      <c r="F346" s="23"/>
      <c r="G346" s="23"/>
      <c r="H346" s="23"/>
      <c r="I346" s="23"/>
      <c r="J346" s="23"/>
      <c r="K346" s="23"/>
      <c r="L346" s="23"/>
      <c r="M346" s="22">
        <f t="shared" si="5"/>
        <v>3.1171811997271259E-2</v>
      </c>
    </row>
    <row r="347" spans="1:13" x14ac:dyDescent="0.25">
      <c r="A347" s="34">
        <v>26115</v>
      </c>
      <c r="B347" s="30">
        <f>[2]IPC!I344</f>
        <v>3.2230287317271534E-11</v>
      </c>
      <c r="C347" s="23"/>
      <c r="D347" s="23"/>
      <c r="E347" s="23"/>
      <c r="F347" s="23"/>
      <c r="G347" s="23"/>
      <c r="H347" s="23"/>
      <c r="I347" s="23"/>
      <c r="J347" s="23"/>
      <c r="K347" s="23"/>
      <c r="L347" s="23"/>
      <c r="M347" s="22">
        <f t="shared" si="5"/>
        <v>4.3008111332804688E-2</v>
      </c>
    </row>
    <row r="348" spans="1:13" x14ac:dyDescent="0.25">
      <c r="A348" s="34">
        <v>26146</v>
      </c>
      <c r="B348" s="30">
        <f>[2]IPC!I345</f>
        <v>3.3075032438664056E-11</v>
      </c>
      <c r="C348" s="23"/>
      <c r="D348" s="23"/>
      <c r="E348" s="23"/>
      <c r="F348" s="23"/>
      <c r="G348" s="23"/>
      <c r="H348" s="23"/>
      <c r="I348" s="23"/>
      <c r="J348" s="23"/>
      <c r="K348" s="23"/>
      <c r="L348" s="23"/>
      <c r="M348" s="22">
        <f t="shared" si="5"/>
        <v>2.6209667728895436E-2</v>
      </c>
    </row>
    <row r="349" spans="1:13" x14ac:dyDescent="0.25">
      <c r="A349" s="34">
        <v>26177</v>
      </c>
      <c r="B349" s="30">
        <f>[2]IPC!I346</f>
        <v>3.3373861218998978E-11</v>
      </c>
      <c r="C349" s="23"/>
      <c r="D349" s="23"/>
      <c r="E349" s="23"/>
      <c r="F349" s="23"/>
      <c r="G349" s="23"/>
      <c r="H349" s="23"/>
      <c r="I349" s="23"/>
      <c r="J349" s="23"/>
      <c r="K349" s="23"/>
      <c r="L349" s="23"/>
      <c r="M349" s="22">
        <f t="shared" si="5"/>
        <v>9.0348748981299298E-3</v>
      </c>
    </row>
    <row r="350" spans="1:13" x14ac:dyDescent="0.25">
      <c r="A350" s="34">
        <v>26207</v>
      </c>
      <c r="B350" s="30">
        <f>[2]IPC!I347</f>
        <v>3.3717150268880858E-11</v>
      </c>
      <c r="C350" s="23"/>
      <c r="D350" s="23"/>
      <c r="E350" s="23"/>
      <c r="F350" s="23"/>
      <c r="G350" s="23"/>
      <c r="H350" s="23"/>
      <c r="I350" s="23"/>
      <c r="J350" s="23"/>
      <c r="K350" s="23"/>
      <c r="L350" s="23"/>
      <c r="M350" s="22">
        <f t="shared" si="5"/>
        <v>1.028616520064074E-2</v>
      </c>
    </row>
    <row r="351" spans="1:13" x14ac:dyDescent="0.25">
      <c r="A351" s="34">
        <v>26238</v>
      </c>
      <c r="B351" s="30">
        <f>[2]IPC!I348</f>
        <v>3.4627423940860005E-11</v>
      </c>
      <c r="C351" s="23"/>
      <c r="D351" s="23"/>
      <c r="E351" s="23"/>
      <c r="F351" s="23"/>
      <c r="G351" s="23"/>
      <c r="H351" s="23"/>
      <c r="I351" s="23"/>
      <c r="J351" s="23"/>
      <c r="K351" s="23"/>
      <c r="L351" s="23"/>
      <c r="M351" s="22">
        <f t="shared" si="5"/>
        <v>2.699734896692263E-2</v>
      </c>
    </row>
    <row r="352" spans="1:13" x14ac:dyDescent="0.25">
      <c r="A352" s="34">
        <v>26268</v>
      </c>
      <c r="B352" s="30">
        <f>[2]IPC!I349</f>
        <v>3.8738217364896754E-11</v>
      </c>
      <c r="C352" s="23"/>
      <c r="D352" s="23"/>
      <c r="E352" s="23"/>
      <c r="F352" s="23"/>
      <c r="G352" s="23"/>
      <c r="H352" s="23"/>
      <c r="I352" s="23"/>
      <c r="J352" s="23"/>
      <c r="K352" s="23"/>
      <c r="L352" s="23"/>
      <c r="M352" s="22">
        <f t="shared" si="5"/>
        <v>0.11871496508251811</v>
      </c>
    </row>
    <row r="353" spans="1:13" x14ac:dyDescent="0.25">
      <c r="A353" s="34">
        <v>26299</v>
      </c>
      <c r="B353" s="30">
        <f>[2]IPC!I350</f>
        <v>4.0757519154251561E-11</v>
      </c>
      <c r="C353" s="23"/>
      <c r="D353" s="23"/>
      <c r="E353" s="23"/>
      <c r="F353" s="23"/>
      <c r="G353" s="23"/>
      <c r="H353" s="23"/>
      <c r="I353" s="23"/>
      <c r="J353" s="23"/>
      <c r="K353" s="23"/>
      <c r="L353" s="23"/>
      <c r="M353" s="22">
        <f t="shared" si="5"/>
        <v>5.2126864030264564E-2</v>
      </c>
    </row>
    <row r="354" spans="1:13" x14ac:dyDescent="0.25">
      <c r="A354" s="34">
        <v>26330</v>
      </c>
      <c r="B354" s="30">
        <f>[2]IPC!I351</f>
        <v>4.2229975119561692E-11</v>
      </c>
      <c r="C354" s="23"/>
      <c r="D354" s="23"/>
      <c r="E354" s="23"/>
      <c r="F354" s="23"/>
      <c r="G354" s="23"/>
      <c r="H354" s="23"/>
      <c r="I354" s="23"/>
      <c r="J354" s="23"/>
      <c r="K354" s="23"/>
      <c r="L354" s="23"/>
      <c r="M354" s="22">
        <f t="shared" si="5"/>
        <v>3.6127222555853988E-2</v>
      </c>
    </row>
    <row r="355" spans="1:13" x14ac:dyDescent="0.25">
      <c r="A355" s="34">
        <v>26359</v>
      </c>
      <c r="B355" s="30">
        <f>[2]IPC!I352</f>
        <v>4.4016596334492976E-11</v>
      </c>
      <c r="C355" s="23"/>
      <c r="D355" s="23"/>
      <c r="E355" s="23"/>
      <c r="F355" s="23"/>
      <c r="G355" s="23"/>
      <c r="H355" s="23"/>
      <c r="I355" s="23"/>
      <c r="J355" s="23"/>
      <c r="K355" s="23"/>
      <c r="L355" s="23"/>
      <c r="M355" s="22">
        <f t="shared" si="5"/>
        <v>4.2306944531058654E-2</v>
      </c>
    </row>
    <row r="356" spans="1:13" x14ac:dyDescent="0.25">
      <c r="A356" s="34">
        <v>26390</v>
      </c>
      <c r="B356" s="30">
        <f>[2]IPC!I353</f>
        <v>4.6162927465410543E-11</v>
      </c>
      <c r="C356" s="23"/>
      <c r="D356" s="23"/>
      <c r="E356" s="23"/>
      <c r="F356" s="23"/>
      <c r="G356" s="23"/>
      <c r="H356" s="23"/>
      <c r="I356" s="23"/>
      <c r="J356" s="23"/>
      <c r="K356" s="23"/>
      <c r="L356" s="23"/>
      <c r="M356" s="22">
        <f t="shared" si="5"/>
        <v>4.8761860517498201E-2</v>
      </c>
    </row>
    <row r="357" spans="1:13" x14ac:dyDescent="0.25">
      <c r="A357" s="34">
        <v>26420</v>
      </c>
      <c r="B357" s="30">
        <f>[2]IPC!I354</f>
        <v>4.6904809802903422E-11</v>
      </c>
      <c r="C357" s="23"/>
      <c r="D357" s="23"/>
      <c r="E357" s="23"/>
      <c r="F357" s="23"/>
      <c r="G357" s="23"/>
      <c r="H357" s="23"/>
      <c r="I357" s="23"/>
      <c r="J357" s="23"/>
      <c r="K357" s="23"/>
      <c r="L357" s="23"/>
      <c r="M357" s="22">
        <f t="shared" si="5"/>
        <v>1.6070955163074663E-2</v>
      </c>
    </row>
    <row r="358" spans="1:13" x14ac:dyDescent="0.25">
      <c r="A358" s="34">
        <v>26451</v>
      </c>
      <c r="B358" s="30">
        <f>[2]IPC!I355</f>
        <v>4.9483815264290382E-11</v>
      </c>
      <c r="C358" s="23"/>
      <c r="D358" s="23"/>
      <c r="E358" s="23"/>
      <c r="F358" s="23"/>
      <c r="G358" s="23"/>
      <c r="H358" s="23"/>
      <c r="I358" s="23"/>
      <c r="J358" s="23"/>
      <c r="K358" s="23"/>
      <c r="L358" s="23"/>
      <c r="M358" s="22">
        <f t="shared" si="5"/>
        <v>5.4983816632538929E-2</v>
      </c>
    </row>
    <row r="359" spans="1:13" x14ac:dyDescent="0.25">
      <c r="A359" s="34">
        <v>26481</v>
      </c>
      <c r="B359" s="30">
        <f>[2]IPC!I356</f>
        <v>5.1939354402231597E-11</v>
      </c>
      <c r="C359" s="23"/>
      <c r="D359" s="23"/>
      <c r="E359" s="23"/>
      <c r="F359" s="23"/>
      <c r="G359" s="23"/>
      <c r="H359" s="23"/>
      <c r="I359" s="23"/>
      <c r="J359" s="23"/>
      <c r="K359" s="23"/>
      <c r="L359" s="23"/>
      <c r="M359" s="22">
        <f t="shared" si="5"/>
        <v>4.9623076248795916E-2</v>
      </c>
    </row>
    <row r="360" spans="1:13" x14ac:dyDescent="0.25">
      <c r="A360" s="34">
        <v>26512</v>
      </c>
      <c r="B360" s="30">
        <f>[2]IPC!I357</f>
        <v>5.1874135679307105E-11</v>
      </c>
      <c r="C360" s="23"/>
      <c r="D360" s="23"/>
      <c r="E360" s="23"/>
      <c r="F360" s="23"/>
      <c r="G360" s="23"/>
      <c r="H360" s="23"/>
      <c r="I360" s="23"/>
      <c r="J360" s="23"/>
      <c r="K360" s="23"/>
      <c r="L360" s="23"/>
      <c r="M360" s="22">
        <f t="shared" si="5"/>
        <v>-1.2556706504170956E-3</v>
      </c>
    </row>
    <row r="361" spans="1:13" x14ac:dyDescent="0.25">
      <c r="A361" s="34">
        <v>26543</v>
      </c>
      <c r="B361" s="30">
        <f>[2]IPC!I358</f>
        <v>5.3144738922597627E-11</v>
      </c>
      <c r="C361" s="23"/>
      <c r="D361" s="23"/>
      <c r="E361" s="23"/>
      <c r="F361" s="23"/>
      <c r="G361" s="23"/>
      <c r="H361" s="23"/>
      <c r="I361" s="23"/>
      <c r="J361" s="23"/>
      <c r="K361" s="23"/>
      <c r="L361" s="23"/>
      <c r="M361" s="22">
        <f t="shared" si="5"/>
        <v>2.4493964605898366E-2</v>
      </c>
    </row>
    <row r="362" spans="1:13" x14ac:dyDescent="0.25">
      <c r="A362" s="34">
        <v>26573</v>
      </c>
      <c r="B362" s="30">
        <f>[2]IPC!I359</f>
        <v>5.5716928175412754E-11</v>
      </c>
      <c r="C362" s="23"/>
      <c r="D362" s="23"/>
      <c r="E362" s="23"/>
      <c r="F362" s="23"/>
      <c r="G362" s="23"/>
      <c r="H362" s="23"/>
      <c r="I362" s="23"/>
      <c r="J362" s="23"/>
      <c r="K362" s="23"/>
      <c r="L362" s="23"/>
      <c r="M362" s="22">
        <f t="shared" si="5"/>
        <v>4.8399696846029849E-2</v>
      </c>
    </row>
    <row r="363" spans="1:13" x14ac:dyDescent="0.25">
      <c r="A363" s="34">
        <v>26604</v>
      </c>
      <c r="B363" s="30">
        <f>[2]IPC!I360</f>
        <v>5.843349711888216E-11</v>
      </c>
      <c r="C363" s="23"/>
      <c r="D363" s="23"/>
      <c r="E363" s="23"/>
      <c r="F363" s="23"/>
      <c r="G363" s="23"/>
      <c r="H363" s="23"/>
      <c r="I363" s="23"/>
      <c r="J363" s="23"/>
      <c r="K363" s="23"/>
      <c r="L363" s="23"/>
      <c r="M363" s="22">
        <f t="shared" si="5"/>
        <v>4.8756617287242898E-2</v>
      </c>
    </row>
    <row r="364" spans="1:13" x14ac:dyDescent="0.25">
      <c r="A364" s="34">
        <v>26634</v>
      </c>
      <c r="B364" s="30">
        <f>[2]IPC!I361</f>
        <v>6.358825485120156E-11</v>
      </c>
      <c r="C364" s="23"/>
      <c r="D364" s="23"/>
      <c r="E364" s="23"/>
      <c r="F364" s="23"/>
      <c r="G364" s="23"/>
      <c r="H364" s="23"/>
      <c r="I364" s="23"/>
      <c r="J364" s="23"/>
      <c r="K364" s="23"/>
      <c r="L364" s="23"/>
      <c r="M364" s="22">
        <f t="shared" si="5"/>
        <v>8.8215800636270547E-2</v>
      </c>
    </row>
    <row r="365" spans="1:13" x14ac:dyDescent="0.25">
      <c r="A365" s="34">
        <v>26665</v>
      </c>
      <c r="B365" s="30">
        <f>[2]IPC!I362</f>
        <v>6.6527899711561828E-11</v>
      </c>
      <c r="C365" s="23"/>
      <c r="D365" s="23"/>
      <c r="E365" s="23"/>
      <c r="F365" s="23"/>
      <c r="G365" s="23"/>
      <c r="H365" s="23"/>
      <c r="I365" s="23"/>
      <c r="J365" s="23"/>
      <c r="K365" s="23"/>
      <c r="L365" s="23"/>
      <c r="M365" s="22">
        <f t="shared" si="5"/>
        <v>4.622936841464087E-2</v>
      </c>
    </row>
    <row r="366" spans="1:13" x14ac:dyDescent="0.25">
      <c r="A366" s="34">
        <v>26696</v>
      </c>
      <c r="B366" s="30">
        <f>[2]IPC!I363</f>
        <v>7.1562599224720923E-11</v>
      </c>
      <c r="C366" s="23"/>
      <c r="D366" s="23"/>
      <c r="E366" s="23"/>
      <c r="F366" s="23"/>
      <c r="G366" s="23"/>
      <c r="H366" s="23"/>
      <c r="I366" s="23"/>
      <c r="J366" s="23"/>
      <c r="K366" s="23"/>
      <c r="L366" s="23"/>
      <c r="M366" s="22">
        <f t="shared" si="5"/>
        <v>7.5678016816817184E-2</v>
      </c>
    </row>
    <row r="367" spans="1:13" x14ac:dyDescent="0.25">
      <c r="A367" s="34">
        <v>26724</v>
      </c>
      <c r="B367" s="30">
        <f>[2]IPC!I364</f>
        <v>7.7709889873372746E-11</v>
      </c>
      <c r="C367" s="23"/>
      <c r="D367" s="23"/>
      <c r="E367" s="23"/>
      <c r="F367" s="23"/>
      <c r="G367" s="23"/>
      <c r="H367" s="23"/>
      <c r="I367" s="23"/>
      <c r="J367" s="23"/>
      <c r="K367" s="23"/>
      <c r="L367" s="23"/>
      <c r="M367" s="22">
        <f t="shared" si="5"/>
        <v>8.5900885591761345E-2</v>
      </c>
    </row>
    <row r="368" spans="1:13" x14ac:dyDescent="0.25">
      <c r="A368" s="34">
        <v>26755</v>
      </c>
      <c r="B368" s="30">
        <f>[2]IPC!I365</f>
        <v>8.1181818657647465E-11</v>
      </c>
      <c r="C368" s="23"/>
      <c r="D368" s="23"/>
      <c r="E368" s="23"/>
      <c r="F368" s="23"/>
      <c r="G368" s="23"/>
      <c r="H368" s="23"/>
      <c r="I368" s="23"/>
      <c r="J368" s="23"/>
      <c r="K368" s="23"/>
      <c r="L368" s="23"/>
      <c r="M368" s="22">
        <f t="shared" si="5"/>
        <v>4.4678081386194002E-2</v>
      </c>
    </row>
    <row r="369" spans="1:13" x14ac:dyDescent="0.25">
      <c r="A369" s="34">
        <v>26785</v>
      </c>
      <c r="B369" s="30">
        <f>[2]IPC!I366</f>
        <v>8.3991026072159278E-11</v>
      </c>
      <c r="C369" s="23"/>
      <c r="D369" s="23"/>
      <c r="E369" s="23"/>
      <c r="F369" s="23"/>
      <c r="G369" s="23"/>
      <c r="H369" s="23"/>
      <c r="I369" s="23"/>
      <c r="J369" s="23"/>
      <c r="K369" s="23"/>
      <c r="L369" s="23"/>
      <c r="M369" s="22">
        <f t="shared" si="5"/>
        <v>3.4603898520166654E-2</v>
      </c>
    </row>
    <row r="370" spans="1:13" x14ac:dyDescent="0.25">
      <c r="A370" s="34">
        <v>26816</v>
      </c>
      <c r="B370" s="30">
        <f>[2]IPC!I367</f>
        <v>8.1525262621360467E-11</v>
      </c>
      <c r="C370" s="23"/>
      <c r="D370" s="23"/>
      <c r="E370" s="23"/>
      <c r="F370" s="23"/>
      <c r="G370" s="23"/>
      <c r="H370" s="23"/>
      <c r="I370" s="23"/>
      <c r="J370" s="23"/>
      <c r="K370" s="23"/>
      <c r="L370" s="23"/>
      <c r="M370" s="22">
        <f t="shared" si="5"/>
        <v>-2.9357463125648686E-2</v>
      </c>
    </row>
    <row r="371" spans="1:13" x14ac:dyDescent="0.25">
      <c r="A371" s="34">
        <v>26846</v>
      </c>
      <c r="B371" s="30">
        <f>[2]IPC!I368</f>
        <v>8.1518446412788963E-11</v>
      </c>
      <c r="C371" s="23"/>
      <c r="D371" s="23"/>
      <c r="E371" s="23"/>
      <c r="F371" s="23"/>
      <c r="G371" s="23"/>
      <c r="H371" s="23"/>
      <c r="I371" s="23"/>
      <c r="J371" s="23"/>
      <c r="K371" s="23"/>
      <c r="L371" s="23"/>
      <c r="M371" s="22">
        <f t="shared" si="5"/>
        <v>-8.3608544791280437E-5</v>
      </c>
    </row>
    <row r="372" spans="1:13" x14ac:dyDescent="0.25">
      <c r="A372" s="34">
        <v>26877</v>
      </c>
      <c r="B372" s="30">
        <f>[2]IPC!I369</f>
        <v>8.217094346969464E-11</v>
      </c>
      <c r="C372" s="23"/>
      <c r="D372" s="23"/>
      <c r="E372" s="23"/>
      <c r="F372" s="23"/>
      <c r="G372" s="23"/>
      <c r="H372" s="23"/>
      <c r="I372" s="23"/>
      <c r="J372" s="23"/>
      <c r="K372" s="23"/>
      <c r="L372" s="23"/>
      <c r="M372" s="22">
        <f t="shared" si="5"/>
        <v>8.0042871965639861E-3</v>
      </c>
    </row>
    <row r="373" spans="1:13" x14ac:dyDescent="0.25">
      <c r="A373" s="34">
        <v>26908</v>
      </c>
      <c r="B373" s="30">
        <f>[2]IPC!I370</f>
        <v>8.2600209695878036E-11</v>
      </c>
      <c r="C373" s="23"/>
      <c r="D373" s="23"/>
      <c r="E373" s="23"/>
      <c r="F373" s="23"/>
      <c r="G373" s="23"/>
      <c r="H373" s="23"/>
      <c r="I373" s="23"/>
      <c r="J373" s="23"/>
      <c r="K373" s="23"/>
      <c r="L373" s="23"/>
      <c r="M373" s="22">
        <f t="shared" si="5"/>
        <v>5.2240634956530752E-3</v>
      </c>
    </row>
    <row r="374" spans="1:13" x14ac:dyDescent="0.25">
      <c r="A374" s="34">
        <v>26938</v>
      </c>
      <c r="B374" s="30">
        <f>[2]IPC!I371</f>
        <v>8.388119216585672E-11</v>
      </c>
      <c r="C374" s="23"/>
      <c r="D374" s="23"/>
      <c r="E374" s="23"/>
      <c r="F374" s="23"/>
      <c r="G374" s="23"/>
      <c r="H374" s="23"/>
      <c r="I374" s="23"/>
      <c r="J374" s="23"/>
      <c r="K374" s="23"/>
      <c r="L374" s="23"/>
      <c r="M374" s="22">
        <f t="shared" si="5"/>
        <v>1.5508222977823838E-2</v>
      </c>
    </row>
    <row r="375" spans="1:13" x14ac:dyDescent="0.25">
      <c r="A375" s="34">
        <v>26969</v>
      </c>
      <c r="B375" s="30">
        <f>[2]IPC!I372</f>
        <v>8.4547321639905377E-11</v>
      </c>
      <c r="C375" s="23"/>
      <c r="D375" s="23"/>
      <c r="E375" s="23"/>
      <c r="F375" s="23"/>
      <c r="G375" s="23"/>
      <c r="H375" s="23"/>
      <c r="I375" s="23"/>
      <c r="J375" s="23"/>
      <c r="K375" s="23"/>
      <c r="L375" s="23"/>
      <c r="M375" s="22">
        <f t="shared" si="5"/>
        <v>7.941344857516297E-3</v>
      </c>
    </row>
    <row r="376" spans="1:13" x14ac:dyDescent="0.25">
      <c r="A376" s="34">
        <v>26999</v>
      </c>
      <c r="B376" s="30">
        <f>[2]IPC!I373</f>
        <v>9.1419144276958839E-11</v>
      </c>
      <c r="C376" s="23"/>
      <c r="D376" s="23"/>
      <c r="E376" s="23"/>
      <c r="F376" s="23"/>
      <c r="G376" s="23"/>
      <c r="H376" s="23"/>
      <c r="I376" s="23"/>
      <c r="J376" s="23"/>
      <c r="K376" s="23"/>
      <c r="L376" s="23"/>
      <c r="M376" s="22">
        <f t="shared" si="5"/>
        <v>8.1277827656341062E-2</v>
      </c>
    </row>
    <row r="377" spans="1:13" x14ac:dyDescent="0.25">
      <c r="A377" s="34">
        <v>27030</v>
      </c>
      <c r="B377" s="30">
        <f>[2]IPC!I374</f>
        <v>8.6189408250351495E-11</v>
      </c>
      <c r="C377" s="23"/>
      <c r="D377" s="23"/>
      <c r="E377" s="23"/>
      <c r="F377" s="23"/>
      <c r="G377" s="23"/>
      <c r="H377" s="23"/>
      <c r="I377" s="23"/>
      <c r="J377" s="23"/>
      <c r="K377" s="23"/>
      <c r="L377" s="23"/>
      <c r="M377" s="22">
        <f t="shared" si="5"/>
        <v>-5.7206136285454567E-2</v>
      </c>
    </row>
    <row r="378" spans="1:13" x14ac:dyDescent="0.25">
      <c r="A378" s="34">
        <v>27061</v>
      </c>
      <c r="B378" s="30">
        <f>[2]IPC!I375</f>
        <v>8.7538552806046645E-11</v>
      </c>
      <c r="C378" s="23"/>
      <c r="D378" s="23"/>
      <c r="E378" s="23"/>
      <c r="F378" s="23"/>
      <c r="G378" s="23"/>
      <c r="H378" s="23"/>
      <c r="I378" s="23"/>
      <c r="J378" s="23"/>
      <c r="K378" s="23"/>
      <c r="L378" s="23"/>
      <c r="M378" s="22">
        <f t="shared" si="5"/>
        <v>1.5653252332076928E-2</v>
      </c>
    </row>
    <row r="379" spans="1:13" x14ac:dyDescent="0.25">
      <c r="A379" s="34">
        <v>27089</v>
      </c>
      <c r="B379" s="30">
        <f>[2]IPC!I376</f>
        <v>8.8579109010043383E-11</v>
      </c>
      <c r="C379" s="23"/>
      <c r="D379" s="23"/>
      <c r="E379" s="23"/>
      <c r="F379" s="23"/>
      <c r="G379" s="23"/>
      <c r="H379" s="23"/>
      <c r="I379" s="23"/>
      <c r="J379" s="23"/>
      <c r="K379" s="23"/>
      <c r="L379" s="23"/>
      <c r="M379" s="22">
        <f t="shared" si="5"/>
        <v>1.1886833522393614E-2</v>
      </c>
    </row>
    <row r="380" spans="1:13" x14ac:dyDescent="0.25">
      <c r="A380" s="34">
        <v>27120</v>
      </c>
      <c r="B380" s="30">
        <f>[2]IPC!I377</f>
        <v>9.1092895748506033E-11</v>
      </c>
      <c r="C380" s="23"/>
      <c r="D380" s="23"/>
      <c r="E380" s="23"/>
      <c r="F380" s="23"/>
      <c r="G380" s="23"/>
      <c r="H380" s="23"/>
      <c r="I380" s="23"/>
      <c r="J380" s="23"/>
      <c r="K380" s="23"/>
      <c r="L380" s="23"/>
      <c r="M380" s="22">
        <f t="shared" si="5"/>
        <v>2.8379002301520462E-2</v>
      </c>
    </row>
    <row r="381" spans="1:13" x14ac:dyDescent="0.25">
      <c r="A381" s="34">
        <v>27150</v>
      </c>
      <c r="B381" s="30">
        <f>[2]IPC!I378</f>
        <v>9.4125488907571022E-11</v>
      </c>
      <c r="C381" s="23"/>
      <c r="D381" s="23"/>
      <c r="E381" s="23"/>
      <c r="F381" s="23"/>
      <c r="G381" s="23"/>
      <c r="H381" s="23"/>
      <c r="I381" s="23"/>
      <c r="J381" s="23"/>
      <c r="K381" s="23"/>
      <c r="L381" s="23"/>
      <c r="M381" s="22">
        <f t="shared" si="5"/>
        <v>3.3291214799423319E-2</v>
      </c>
    </row>
    <row r="382" spans="1:13" x14ac:dyDescent="0.25">
      <c r="A382" s="34">
        <v>27181</v>
      </c>
      <c r="B382" s="30">
        <f>[2]IPC!I379</f>
        <v>9.7731418155811371E-11</v>
      </c>
      <c r="C382" s="23"/>
      <c r="D382" s="23"/>
      <c r="E382" s="23"/>
      <c r="F382" s="23"/>
      <c r="G382" s="23"/>
      <c r="H382" s="23"/>
      <c r="I382" s="23"/>
      <c r="J382" s="23"/>
      <c r="K382" s="23"/>
      <c r="L382" s="23"/>
      <c r="M382" s="22">
        <f t="shared" si="5"/>
        <v>3.8309806303171268E-2</v>
      </c>
    </row>
    <row r="383" spans="1:13" x14ac:dyDescent="0.25">
      <c r="A383" s="34">
        <v>27211</v>
      </c>
      <c r="B383" s="30">
        <f>[2]IPC!I380</f>
        <v>9.9974570431212581E-11</v>
      </c>
      <c r="C383" s="23"/>
      <c r="D383" s="23"/>
      <c r="E383" s="23"/>
      <c r="F383" s="23"/>
      <c r="G383" s="23"/>
      <c r="H383" s="23"/>
      <c r="I383" s="23"/>
      <c r="J383" s="23"/>
      <c r="K383" s="23"/>
      <c r="L383" s="23"/>
      <c r="M383" s="22">
        <f t="shared" si="5"/>
        <v>2.2952212479153689E-2</v>
      </c>
    </row>
    <row r="384" spans="1:13" x14ac:dyDescent="0.25">
      <c r="A384" s="34">
        <v>27242</v>
      </c>
      <c r="B384" s="30">
        <f>[2]IPC!I381</f>
        <v>1.0183183235315911E-10</v>
      </c>
      <c r="C384" s="23"/>
      <c r="D384" s="23"/>
      <c r="E384" s="23"/>
      <c r="F384" s="23"/>
      <c r="G384" s="23"/>
      <c r="H384" s="23"/>
      <c r="I384" s="23"/>
      <c r="J384" s="23"/>
      <c r="K384" s="23"/>
      <c r="L384" s="23"/>
      <c r="M384" s="22">
        <f t="shared" si="5"/>
        <v>1.857734335777339E-2</v>
      </c>
    </row>
    <row r="385" spans="1:13" x14ac:dyDescent="0.25">
      <c r="A385" s="34">
        <v>27273</v>
      </c>
      <c r="B385" s="30">
        <f>[2]IPC!I382</f>
        <v>1.0519749024924846E-10</v>
      </c>
      <c r="C385" s="23"/>
      <c r="D385" s="23"/>
      <c r="E385" s="23"/>
      <c r="F385" s="23"/>
      <c r="G385" s="23"/>
      <c r="H385" s="23"/>
      <c r="I385" s="23"/>
      <c r="J385" s="23"/>
      <c r="K385" s="23"/>
      <c r="L385" s="23"/>
      <c r="M385" s="22">
        <f t="shared" si="5"/>
        <v>3.3051137530522245E-2</v>
      </c>
    </row>
    <row r="386" spans="1:13" x14ac:dyDescent="0.25">
      <c r="A386" s="34">
        <v>27303</v>
      </c>
      <c r="B386" s="30">
        <f>[2]IPC!I383</f>
        <v>1.0917428320931971E-10</v>
      </c>
      <c r="C386" s="23"/>
      <c r="D386" s="23"/>
      <c r="E386" s="23"/>
      <c r="F386" s="23"/>
      <c r="G386" s="23"/>
      <c r="H386" s="23"/>
      <c r="I386" s="23"/>
      <c r="J386" s="23"/>
      <c r="K386" s="23"/>
      <c r="L386" s="23"/>
      <c r="M386" s="22">
        <f t="shared" si="5"/>
        <v>3.7803116316262653E-2</v>
      </c>
    </row>
    <row r="387" spans="1:13" x14ac:dyDescent="0.25">
      <c r="A387" s="34">
        <v>27334</v>
      </c>
      <c r="B387" s="30">
        <f>[2]IPC!I384</f>
        <v>1.1369017630187643E-10</v>
      </c>
      <c r="C387" s="23"/>
      <c r="D387" s="23"/>
      <c r="E387" s="23"/>
      <c r="F387" s="23"/>
      <c r="G387" s="23"/>
      <c r="H387" s="23"/>
      <c r="I387" s="23"/>
      <c r="J387" s="23"/>
      <c r="K387" s="23"/>
      <c r="L387" s="23"/>
      <c r="M387" s="22">
        <f t="shared" si="5"/>
        <v>4.1364073660995704E-2</v>
      </c>
    </row>
    <row r="388" spans="1:13" x14ac:dyDescent="0.25">
      <c r="A388" s="34">
        <v>27364</v>
      </c>
      <c r="B388" s="30">
        <f>[2]IPC!I385</f>
        <v>1.2807965733814796E-10</v>
      </c>
      <c r="C388" s="23"/>
      <c r="D388" s="23"/>
      <c r="E388" s="23"/>
      <c r="F388" s="23"/>
      <c r="G388" s="23"/>
      <c r="H388" s="23"/>
      <c r="I388" s="23"/>
      <c r="J388" s="23"/>
      <c r="K388" s="23"/>
      <c r="L388" s="23"/>
      <c r="M388" s="22">
        <f t="shared" si="5"/>
        <v>0.12656749689668678</v>
      </c>
    </row>
    <row r="389" spans="1:13" x14ac:dyDescent="0.25">
      <c r="A389" s="34">
        <v>27395</v>
      </c>
      <c r="B389" s="30">
        <f>[2]IPC!I386</f>
        <v>1.3178209790320973E-10</v>
      </c>
      <c r="C389" s="23"/>
      <c r="D389" s="23"/>
      <c r="E389" s="23"/>
      <c r="F389" s="23"/>
      <c r="G389" s="23"/>
      <c r="H389" s="23"/>
      <c r="I389" s="23"/>
      <c r="J389" s="23"/>
      <c r="K389" s="23"/>
      <c r="L389" s="23"/>
      <c r="M389" s="22">
        <f t="shared" ref="M389:M452" si="6">+B389/B388-1</f>
        <v>2.890732722126832E-2</v>
      </c>
    </row>
    <row r="390" spans="1:13" x14ac:dyDescent="0.25">
      <c r="A390" s="34">
        <v>27426</v>
      </c>
      <c r="B390" s="30">
        <f>[2]IPC!I387</f>
        <v>1.3786711319173004E-10</v>
      </c>
      <c r="C390" s="23"/>
      <c r="D390" s="23"/>
      <c r="E390" s="23"/>
      <c r="F390" s="23"/>
      <c r="G390" s="23"/>
      <c r="H390" s="23"/>
      <c r="I390" s="23"/>
      <c r="J390" s="23"/>
      <c r="K390" s="23"/>
      <c r="L390" s="23"/>
      <c r="M390" s="22">
        <f t="shared" si="6"/>
        <v>4.6174824846008988E-2</v>
      </c>
    </row>
    <row r="391" spans="1:13" x14ac:dyDescent="0.25">
      <c r="A391" s="34">
        <v>27454</v>
      </c>
      <c r="B391" s="30">
        <f>[2]IPC!I388</f>
        <v>1.4904879352587861E-10</v>
      </c>
      <c r="C391" s="23"/>
      <c r="D391" s="23"/>
      <c r="E391" s="23"/>
      <c r="F391" s="23"/>
      <c r="G391" s="23"/>
      <c r="H391" s="23"/>
      <c r="I391" s="23"/>
      <c r="J391" s="23"/>
      <c r="K391" s="23"/>
      <c r="L391" s="23"/>
      <c r="M391" s="22">
        <f t="shared" si="6"/>
        <v>8.1104768753650136E-2</v>
      </c>
    </row>
    <row r="392" spans="1:13" x14ac:dyDescent="0.25">
      <c r="A392" s="34">
        <v>27485</v>
      </c>
      <c r="B392" s="30">
        <f>[2]IPC!I389</f>
        <v>1.6350380311273697E-10</v>
      </c>
      <c r="C392" s="23"/>
      <c r="D392" s="23"/>
      <c r="E392" s="23"/>
      <c r="F392" s="23"/>
      <c r="G392" s="23"/>
      <c r="H392" s="23"/>
      <c r="I392" s="23"/>
      <c r="J392" s="23"/>
      <c r="K392" s="23"/>
      <c r="L392" s="23"/>
      <c r="M392" s="22">
        <f t="shared" si="6"/>
        <v>9.6981728230820075E-2</v>
      </c>
    </row>
    <row r="393" spans="1:13" x14ac:dyDescent="0.25">
      <c r="A393" s="34">
        <v>27515</v>
      </c>
      <c r="B393" s="30">
        <f>[2]IPC!I390</f>
        <v>1.6986301588243489E-10</v>
      </c>
      <c r="C393" s="23"/>
      <c r="D393" s="23"/>
      <c r="E393" s="23"/>
      <c r="F393" s="23"/>
      <c r="G393" s="23"/>
      <c r="H393" s="23"/>
      <c r="I393" s="23"/>
      <c r="J393" s="23"/>
      <c r="K393" s="23"/>
      <c r="L393" s="23"/>
      <c r="M393" s="22">
        <f t="shared" si="6"/>
        <v>3.8893363020511496E-2</v>
      </c>
    </row>
    <row r="394" spans="1:13" x14ac:dyDescent="0.25">
      <c r="A394" s="34">
        <v>27546</v>
      </c>
      <c r="B394" s="30">
        <f>[2]IPC!I391</f>
        <v>2.0577204194859872E-10</v>
      </c>
      <c r="C394" s="23"/>
      <c r="D394" s="23"/>
      <c r="E394" s="23"/>
      <c r="F394" s="23"/>
      <c r="G394" s="23"/>
      <c r="H394" s="23"/>
      <c r="I394" s="23"/>
      <c r="J394" s="23"/>
      <c r="K394" s="23"/>
      <c r="L394" s="23"/>
      <c r="M394" s="22">
        <f t="shared" si="6"/>
        <v>0.21139990880073078</v>
      </c>
    </row>
    <row r="395" spans="1:13" x14ac:dyDescent="0.25">
      <c r="A395" s="34">
        <v>27576</v>
      </c>
      <c r="B395" s="30">
        <f>[2]IPC!I392</f>
        <v>2.7724463623740738E-10</v>
      </c>
      <c r="C395" s="23"/>
      <c r="D395" s="23"/>
      <c r="E395" s="23"/>
      <c r="F395" s="23"/>
      <c r="G395" s="23"/>
      <c r="H395" s="23"/>
      <c r="I395" s="23"/>
      <c r="J395" s="23"/>
      <c r="K395" s="23"/>
      <c r="L395" s="23"/>
      <c r="M395" s="22">
        <f t="shared" si="6"/>
        <v>0.34733870360611152</v>
      </c>
    </row>
    <row r="396" spans="1:13" x14ac:dyDescent="0.25">
      <c r="A396" s="34">
        <v>27607</v>
      </c>
      <c r="B396" s="30">
        <f>[2]IPC!I393</f>
        <v>3.3954633172070759E-10</v>
      </c>
      <c r="C396" s="23"/>
      <c r="D396" s="23"/>
      <c r="E396" s="23"/>
      <c r="F396" s="23"/>
      <c r="G396" s="23"/>
      <c r="H396" s="23"/>
      <c r="I396" s="23"/>
      <c r="J396" s="23"/>
      <c r="K396" s="23"/>
      <c r="L396" s="23"/>
      <c r="M396" s="22">
        <f t="shared" si="6"/>
        <v>0.22471740600222345</v>
      </c>
    </row>
    <row r="397" spans="1:13" x14ac:dyDescent="0.25">
      <c r="A397" s="34">
        <v>27638</v>
      </c>
      <c r="B397" s="30">
        <f>[2]IPC!I394</f>
        <v>3.7624077091092433E-10</v>
      </c>
      <c r="C397" s="23"/>
      <c r="D397" s="23"/>
      <c r="E397" s="23"/>
      <c r="F397" s="23"/>
      <c r="G397" s="23"/>
      <c r="H397" s="23"/>
      <c r="I397" s="23"/>
      <c r="J397" s="23"/>
      <c r="K397" s="23"/>
      <c r="L397" s="23"/>
      <c r="M397" s="22">
        <f t="shared" si="6"/>
        <v>0.10806901963647064</v>
      </c>
    </row>
    <row r="398" spans="1:13" x14ac:dyDescent="0.25">
      <c r="A398" s="34">
        <v>27668</v>
      </c>
      <c r="B398" s="30">
        <f>[2]IPC!I395</f>
        <v>4.2813845349256981E-10</v>
      </c>
      <c r="C398" s="23"/>
      <c r="D398" s="23"/>
      <c r="E398" s="23"/>
      <c r="F398" s="23"/>
      <c r="G398" s="23"/>
      <c r="H398" s="23"/>
      <c r="I398" s="23"/>
      <c r="J398" s="23"/>
      <c r="K398" s="23"/>
      <c r="L398" s="23"/>
      <c r="M398" s="22">
        <f t="shared" si="6"/>
        <v>0.13793742357053684</v>
      </c>
    </row>
    <row r="399" spans="1:13" x14ac:dyDescent="0.25">
      <c r="A399" s="34">
        <v>27699</v>
      </c>
      <c r="B399" s="30">
        <f>[2]IPC!I396</f>
        <v>4.6647188101660874E-10</v>
      </c>
      <c r="C399" s="23"/>
      <c r="D399" s="23"/>
      <c r="E399" s="23"/>
      <c r="F399" s="23"/>
      <c r="G399" s="23"/>
      <c r="H399" s="23"/>
      <c r="I399" s="23"/>
      <c r="J399" s="23"/>
      <c r="K399" s="23"/>
      <c r="L399" s="23"/>
      <c r="M399" s="22">
        <f t="shared" si="6"/>
        <v>8.953511933191538E-2</v>
      </c>
    </row>
    <row r="400" spans="1:13" x14ac:dyDescent="0.25">
      <c r="A400" s="34">
        <v>27729</v>
      </c>
      <c r="B400" s="30">
        <f>[2]IPC!I397</f>
        <v>5.5709492311516579E-10</v>
      </c>
      <c r="C400" s="23"/>
      <c r="D400" s="23"/>
      <c r="E400" s="23"/>
      <c r="F400" s="23"/>
      <c r="G400" s="23"/>
      <c r="H400" s="23"/>
      <c r="I400" s="23"/>
      <c r="J400" s="23"/>
      <c r="K400" s="23"/>
      <c r="L400" s="23"/>
      <c r="M400" s="22">
        <f t="shared" si="6"/>
        <v>0.19427332232986272</v>
      </c>
    </row>
    <row r="401" spans="1:13" x14ac:dyDescent="0.25">
      <c r="A401" s="34">
        <v>27760</v>
      </c>
      <c r="B401" s="30">
        <f>[2]IPC!I398</f>
        <v>6.0667354564413155E-10</v>
      </c>
      <c r="C401" s="23"/>
      <c r="D401" s="23"/>
      <c r="E401" s="23"/>
      <c r="F401" s="23"/>
      <c r="G401" s="23"/>
      <c r="H401" s="23"/>
      <c r="I401" s="23"/>
      <c r="J401" s="23"/>
      <c r="K401" s="23"/>
      <c r="L401" s="23"/>
      <c r="M401" s="22">
        <f t="shared" si="6"/>
        <v>8.8994927923111922E-2</v>
      </c>
    </row>
    <row r="402" spans="1:13" x14ac:dyDescent="0.25">
      <c r="A402" s="34">
        <v>27791</v>
      </c>
      <c r="B402" s="30">
        <f>[2]IPC!I399</f>
        <v>7.2185197912209954E-10</v>
      </c>
      <c r="C402" s="23"/>
      <c r="D402" s="23"/>
      <c r="E402" s="23"/>
      <c r="F402" s="23"/>
      <c r="G402" s="23"/>
      <c r="H402" s="23"/>
      <c r="I402" s="23"/>
      <c r="J402" s="23"/>
      <c r="K402" s="23"/>
      <c r="L402" s="23"/>
      <c r="M402" s="22">
        <f t="shared" si="6"/>
        <v>0.18985240794648139</v>
      </c>
    </row>
    <row r="403" spans="1:13" x14ac:dyDescent="0.25">
      <c r="A403" s="34">
        <v>27820</v>
      </c>
      <c r="B403" s="30">
        <f>[2]IPC!I400</f>
        <v>9.9305962335865194E-10</v>
      </c>
      <c r="C403" s="23"/>
      <c r="D403" s="23"/>
      <c r="E403" s="23"/>
      <c r="F403" s="23"/>
      <c r="G403" s="23"/>
      <c r="H403" s="23"/>
      <c r="I403" s="23"/>
      <c r="J403" s="23"/>
      <c r="K403" s="23"/>
      <c r="L403" s="23"/>
      <c r="M403" s="22">
        <f t="shared" si="6"/>
        <v>0.37571088267485142</v>
      </c>
    </row>
    <row r="404" spans="1:13" x14ac:dyDescent="0.25">
      <c r="A404" s="34">
        <v>27851</v>
      </c>
      <c r="B404" s="30">
        <f>[2]IPC!I401</f>
        <v>1.3299352406299166E-9</v>
      </c>
      <c r="C404" s="23"/>
      <c r="D404" s="23"/>
      <c r="E404" s="23"/>
      <c r="F404" s="23"/>
      <c r="G404" s="23"/>
      <c r="H404" s="23"/>
      <c r="I404" s="23"/>
      <c r="J404" s="23"/>
      <c r="K404" s="23"/>
      <c r="L404" s="23"/>
      <c r="M404" s="22">
        <f t="shared" si="6"/>
        <v>0.33923000124797054</v>
      </c>
    </row>
    <row r="405" spans="1:13" x14ac:dyDescent="0.25">
      <c r="A405" s="34">
        <v>27881</v>
      </c>
      <c r="B405" s="30">
        <f>[2]IPC!I402</f>
        <v>1.4907512887717811E-9</v>
      </c>
      <c r="C405" s="23"/>
      <c r="D405" s="23"/>
      <c r="E405" s="23"/>
      <c r="F405" s="23"/>
      <c r="G405" s="23"/>
      <c r="H405" s="23"/>
      <c r="I405" s="23"/>
      <c r="J405" s="23"/>
      <c r="K405" s="23"/>
      <c r="L405" s="23"/>
      <c r="M405" s="22">
        <f t="shared" si="6"/>
        <v>0.12092020966802486</v>
      </c>
    </row>
    <row r="406" spans="1:13" x14ac:dyDescent="0.25">
      <c r="A406" s="34">
        <v>27912</v>
      </c>
      <c r="B406" s="30">
        <f>[2]IPC!I403</f>
        <v>1.5314781349874606E-9</v>
      </c>
      <c r="C406" s="23"/>
      <c r="D406" s="23"/>
      <c r="E406" s="23"/>
      <c r="F406" s="23"/>
      <c r="G406" s="23"/>
      <c r="H406" s="23"/>
      <c r="I406" s="23"/>
      <c r="J406" s="23"/>
      <c r="K406" s="23"/>
      <c r="L406" s="23"/>
      <c r="M406" s="22">
        <f t="shared" si="6"/>
        <v>2.7319678689819549E-2</v>
      </c>
    </row>
    <row r="407" spans="1:13" x14ac:dyDescent="0.25">
      <c r="A407" s="34">
        <v>27942</v>
      </c>
      <c r="B407" s="30">
        <f>[2]IPC!I404</f>
        <v>1.5964180130156571E-9</v>
      </c>
      <c r="C407" s="23"/>
      <c r="D407" s="23"/>
      <c r="E407" s="23"/>
      <c r="F407" s="23"/>
      <c r="G407" s="23"/>
      <c r="H407" s="23"/>
      <c r="I407" s="23"/>
      <c r="J407" s="23"/>
      <c r="K407" s="23"/>
      <c r="L407" s="23"/>
      <c r="M407" s="22">
        <f t="shared" si="6"/>
        <v>4.2403398745701537E-2</v>
      </c>
    </row>
    <row r="408" spans="1:13" x14ac:dyDescent="0.25">
      <c r="A408" s="34">
        <v>27973</v>
      </c>
      <c r="B408" s="30">
        <f>[2]IPC!I405</f>
        <v>1.6844555432719131E-9</v>
      </c>
      <c r="C408" s="23"/>
      <c r="D408" s="23"/>
      <c r="E408" s="23"/>
      <c r="F408" s="23"/>
      <c r="G408" s="23"/>
      <c r="H408" s="23"/>
      <c r="I408" s="23"/>
      <c r="J408" s="23"/>
      <c r="K408" s="23"/>
      <c r="L408" s="23"/>
      <c r="M408" s="22">
        <f t="shared" si="6"/>
        <v>5.5146916120015321E-2</v>
      </c>
    </row>
    <row r="409" spans="1:13" x14ac:dyDescent="0.25">
      <c r="A409" s="34">
        <v>28004</v>
      </c>
      <c r="B409" s="30">
        <f>[2]IPC!I406</f>
        <v>1.8622656386935843E-9</v>
      </c>
      <c r="C409" s="23"/>
      <c r="D409" s="23"/>
      <c r="E409" s="23"/>
      <c r="F409" s="23"/>
      <c r="G409" s="23"/>
      <c r="H409" s="23"/>
      <c r="I409" s="23"/>
      <c r="J409" s="23"/>
      <c r="K409" s="23"/>
      <c r="L409" s="23"/>
      <c r="M409" s="22">
        <f t="shared" si="6"/>
        <v>0.10555938750172644</v>
      </c>
    </row>
    <row r="410" spans="1:13" x14ac:dyDescent="0.25">
      <c r="A410" s="34">
        <v>28034</v>
      </c>
      <c r="B410" s="30">
        <f>[2]IPC!I407</f>
        <v>2.0198130049976731E-9</v>
      </c>
      <c r="C410" s="23"/>
      <c r="D410" s="23"/>
      <c r="E410" s="23"/>
      <c r="F410" s="23"/>
      <c r="G410" s="23"/>
      <c r="H410" s="23"/>
      <c r="I410" s="23"/>
      <c r="J410" s="23"/>
      <c r="K410" s="23"/>
      <c r="L410" s="23"/>
      <c r="M410" s="22">
        <f t="shared" si="6"/>
        <v>8.4599835292354708E-2</v>
      </c>
    </row>
    <row r="411" spans="1:13" x14ac:dyDescent="0.25">
      <c r="A411" s="34">
        <v>28065</v>
      </c>
      <c r="B411" s="30">
        <f>[2]IPC!I408</f>
        <v>2.18045864792525E-9</v>
      </c>
      <c r="C411" s="23"/>
      <c r="D411" s="23"/>
      <c r="E411" s="23"/>
      <c r="F411" s="23"/>
      <c r="G411" s="23"/>
      <c r="H411" s="23"/>
      <c r="I411" s="23"/>
      <c r="J411" s="23"/>
      <c r="K411" s="23"/>
      <c r="L411" s="23"/>
      <c r="M411" s="22">
        <f t="shared" si="6"/>
        <v>7.9534908692085571E-2</v>
      </c>
    </row>
    <row r="412" spans="1:13" x14ac:dyDescent="0.25">
      <c r="A412" s="34">
        <v>28095</v>
      </c>
      <c r="B412" s="30">
        <f>[2]IPC!I409</f>
        <v>2.4932761472151735E-9</v>
      </c>
      <c r="C412" s="23"/>
      <c r="D412" s="23"/>
      <c r="E412" s="23"/>
      <c r="F412" s="23"/>
      <c r="G412" s="23"/>
      <c r="H412" s="23"/>
      <c r="I412" s="23"/>
      <c r="J412" s="23"/>
      <c r="K412" s="23"/>
      <c r="L412" s="23"/>
      <c r="M412" s="22">
        <f t="shared" si="6"/>
        <v>0.14346408247071119</v>
      </c>
    </row>
    <row r="413" spans="1:13" x14ac:dyDescent="0.25">
      <c r="A413" s="34">
        <v>28126</v>
      </c>
      <c r="B413" s="30">
        <f>[2]IPC!I410</f>
        <v>2.6935487481570905E-9</v>
      </c>
      <c r="C413" s="23"/>
      <c r="D413" s="23"/>
      <c r="E413" s="23"/>
      <c r="F413" s="23"/>
      <c r="G413" s="23"/>
      <c r="H413" s="23"/>
      <c r="I413" s="23"/>
      <c r="J413" s="23"/>
      <c r="K413" s="23"/>
      <c r="L413" s="23"/>
      <c r="M413" s="22">
        <f t="shared" si="6"/>
        <v>8.0325077976464154E-2</v>
      </c>
    </row>
    <row r="414" spans="1:13" x14ac:dyDescent="0.25">
      <c r="A414" s="34">
        <v>28157</v>
      </c>
      <c r="B414" s="30">
        <f>[2]IPC!I411</f>
        <v>2.9158965700413177E-9</v>
      </c>
      <c r="C414" s="23"/>
      <c r="D414" s="23"/>
      <c r="E414" s="23"/>
      <c r="F414" s="23"/>
      <c r="G414" s="23"/>
      <c r="H414" s="23"/>
      <c r="I414" s="23"/>
      <c r="J414" s="23"/>
      <c r="K414" s="23"/>
      <c r="L414" s="23"/>
      <c r="M414" s="22">
        <f t="shared" si="6"/>
        <v>8.254828208932774E-2</v>
      </c>
    </row>
    <row r="415" spans="1:13" x14ac:dyDescent="0.25">
      <c r="A415" s="34">
        <v>28185</v>
      </c>
      <c r="B415" s="30">
        <f>[2]IPC!I412</f>
        <v>3.1359361758410556E-9</v>
      </c>
      <c r="C415" s="23"/>
      <c r="D415" s="23"/>
      <c r="E415" s="23"/>
      <c r="F415" s="23"/>
      <c r="G415" s="23"/>
      <c r="H415" s="23"/>
      <c r="I415" s="23"/>
      <c r="J415" s="23"/>
      <c r="K415" s="23"/>
      <c r="L415" s="23"/>
      <c r="M415" s="22">
        <f t="shared" si="6"/>
        <v>7.5462075047682431E-2</v>
      </c>
    </row>
    <row r="416" spans="1:13" x14ac:dyDescent="0.25">
      <c r="A416" s="34">
        <v>28216</v>
      </c>
      <c r="B416" s="30">
        <f>[2]IPC!I413</f>
        <v>3.3244353256137386E-9</v>
      </c>
      <c r="C416" s="23">
        <f>'[2]Alimentos y bebidas no alcoholi'!I2</f>
        <v>3.199525068686633E-9</v>
      </c>
      <c r="D416" s="23"/>
      <c r="E416" s="23">
        <f>'[2]Prendas de vestir y calzado '!I2</f>
        <v>1.1123989757738036E-8</v>
      </c>
      <c r="F416" s="23">
        <f>'[2]Vivienda, agua, electricidad y '!I2</f>
        <v>3.1768210256600956E-9</v>
      </c>
      <c r="G416" s="23" t="e">
        <f>'[2]Equipo y manteniento del hogar'!I2</f>
        <v>#REF!</v>
      </c>
      <c r="H416" s="23">
        <f>'[2]Atencion medica y salud'!I2</f>
        <v>2.5751519638062242E-9</v>
      </c>
      <c r="I416" s="23">
        <f>'[2]Transportes y comunicaciones'!M2</f>
        <v>5.7633302668929458E-9</v>
      </c>
      <c r="J416" s="23"/>
      <c r="K416" s="23"/>
      <c r="L416" s="23">
        <f>'[2]Otros bienes y servicios varios'!I2</f>
        <v>3.217331945490882E-9</v>
      </c>
      <c r="M416" s="22">
        <f t="shared" si="6"/>
        <v>6.0109370600352818E-2</v>
      </c>
    </row>
    <row r="417" spans="1:13" x14ac:dyDescent="0.25">
      <c r="A417" s="34">
        <v>28246</v>
      </c>
      <c r="B417" s="30">
        <f>[2]IPC!I414</f>
        <v>3.5403852062704792E-9</v>
      </c>
      <c r="C417" s="23">
        <f>'[2]Alimentos y bebidas no alcoholi'!I3</f>
        <v>3.4080301442963166E-9</v>
      </c>
      <c r="D417" s="23"/>
      <c r="E417" s="23">
        <f>'[2]Prendas de vestir y calzado '!I3</f>
        <v>1.1627939265940141E-8</v>
      </c>
      <c r="F417" s="23">
        <f>'[2]Vivienda, agua, electricidad y '!I3</f>
        <v>3.6825392637013127E-9</v>
      </c>
      <c r="G417" s="23" t="e">
        <f>'[2]Equipo y manteniento del hogar'!I3</f>
        <v>#REF!</v>
      </c>
      <c r="H417" s="23">
        <f>'[2]Atencion medica y salud'!I3</f>
        <v>2.5822304463895285E-9</v>
      </c>
      <c r="I417" s="23">
        <f>'[2]Transportes y comunicaciones'!M3</f>
        <v>5.9311942552490559E-9</v>
      </c>
      <c r="J417" s="23"/>
      <c r="K417" s="23"/>
      <c r="L417" s="23">
        <f>'[2]Otros bienes y servicios varios'!I3</f>
        <v>3.2909091833295499E-9</v>
      </c>
      <c r="M417" s="22">
        <f t="shared" si="6"/>
        <v>6.4958364204866337E-2</v>
      </c>
    </row>
    <row r="418" spans="1:13" x14ac:dyDescent="0.25">
      <c r="A418" s="34">
        <v>28277</v>
      </c>
      <c r="B418" s="30">
        <f>[2]IPC!I415</f>
        <v>3.8111281090135047E-9</v>
      </c>
      <c r="C418" s="23">
        <f>'[2]Alimentos y bebidas no alcoholi'!I4</f>
        <v>3.7442812873570049E-9</v>
      </c>
      <c r="D418" s="23"/>
      <c r="E418" s="23">
        <f>'[2]Prendas de vestir y calzado '!I4</f>
        <v>1.2085513052528601E-8</v>
      </c>
      <c r="F418" s="23">
        <f>'[2]Vivienda, agua, electricidad y '!I4</f>
        <v>3.8299991804687147E-9</v>
      </c>
      <c r="G418" s="23" t="e">
        <f>'[2]Equipo y manteniento del hogar'!I4</f>
        <v>#REF!</v>
      </c>
      <c r="H418" s="23">
        <f>'[2]Atencion medica y salud'!I4</f>
        <v>2.8682011427550344E-9</v>
      </c>
      <c r="I418" s="23">
        <f>'[2]Transportes y comunicaciones'!M4</f>
        <v>6.0648637274585487E-9</v>
      </c>
      <c r="J418" s="23"/>
      <c r="K418" s="23"/>
      <c r="L418" s="23">
        <f>'[2]Otros bienes y servicios varios'!I4</f>
        <v>3.4497691286630406E-9</v>
      </c>
      <c r="M418" s="22">
        <f t="shared" si="6"/>
        <v>7.6472724567796968E-2</v>
      </c>
    </row>
    <row r="419" spans="1:13" x14ac:dyDescent="0.25">
      <c r="A419" s="34">
        <v>28307</v>
      </c>
      <c r="B419" s="30">
        <f>[2]IPC!I416</f>
        <v>4.0913052640750379E-9</v>
      </c>
      <c r="C419" s="23">
        <f>'[2]Alimentos y bebidas no alcoholi'!I5</f>
        <v>3.973343201407081E-9</v>
      </c>
      <c r="D419" s="23"/>
      <c r="E419" s="23">
        <f>'[2]Prendas de vestir y calzado '!I5</f>
        <v>1.2706947722152091E-8</v>
      </c>
      <c r="F419" s="23">
        <f>'[2]Vivienda, agua, electricidad y '!I5</f>
        <v>4.3663969985085214E-9</v>
      </c>
      <c r="G419" s="23">
        <f>'[2]Equipo y manteniento del hogar'!I5</f>
        <v>3.8927336694489253E-9</v>
      </c>
      <c r="H419" s="23">
        <f>'[2]Atencion medica y salud'!I5</f>
        <v>3.1173637296873621E-9</v>
      </c>
      <c r="I419" s="23">
        <f>'[2]Transportes y comunicaciones'!M5</f>
        <v>6.1954246072910709E-9</v>
      </c>
      <c r="J419" s="23"/>
      <c r="K419" s="23"/>
      <c r="L419" s="23">
        <f>'[2]Otros bienes y servicios varios'!I5</f>
        <v>3.8460828870213254E-9</v>
      </c>
      <c r="M419" s="22">
        <f t="shared" si="6"/>
        <v>7.3515543704474329E-2</v>
      </c>
    </row>
    <row r="420" spans="1:13" x14ac:dyDescent="0.25">
      <c r="A420" s="34">
        <v>28338</v>
      </c>
      <c r="B420" s="30">
        <f>[2]IPC!I417</f>
        <v>4.5551637487597388E-9</v>
      </c>
      <c r="C420" s="23">
        <f>'[2]Alimentos y bebidas no alcoholi'!I6</f>
        <v>4.3668598229802804E-9</v>
      </c>
      <c r="D420" s="23"/>
      <c r="E420" s="23">
        <f>'[2]Prendas de vestir y calzado '!I6</f>
        <v>1.3674654446491144E-8</v>
      </c>
      <c r="F420" s="23">
        <f>'[2]Vivienda, agua, electricidad y '!I6</f>
        <v>5.126458851376731E-9</v>
      </c>
      <c r="G420" s="23">
        <f>'[2]Equipo y manteniento del hogar'!I6</f>
        <v>4.3235663193571441E-9</v>
      </c>
      <c r="H420" s="23">
        <f>'[2]Atencion medica y salud'!I6</f>
        <v>3.3920088539195831E-9</v>
      </c>
      <c r="I420" s="23">
        <f>'[2]Transportes y comunicaciones'!M6</f>
        <v>7.7683723500353198E-9</v>
      </c>
      <c r="J420" s="23"/>
      <c r="K420" s="23"/>
      <c r="L420" s="23">
        <f>'[2]Otros bienes y servicios varios'!I6</f>
        <v>4.1102920592601833E-9</v>
      </c>
      <c r="M420" s="22">
        <f t="shared" si="6"/>
        <v>0.11337664993070851</v>
      </c>
    </row>
    <row r="421" spans="1:13" x14ac:dyDescent="0.25">
      <c r="A421" s="34">
        <v>28369</v>
      </c>
      <c r="B421" s="30">
        <f>[2]IPC!I418</f>
        <v>4.9331070226752685E-9</v>
      </c>
      <c r="C421" s="23">
        <f>'[2]Alimentos y bebidas no alcoholi'!I7</f>
        <v>4.7368829149073501E-9</v>
      </c>
      <c r="D421" s="23"/>
      <c r="E421" s="23">
        <f>'[2]Prendas de vestir y calzado '!I7</f>
        <v>1.4725837469734866E-8</v>
      </c>
      <c r="F421" s="23">
        <f>'[2]Vivienda, agua, electricidad y '!I7</f>
        <v>5.4382029707172048E-9</v>
      </c>
      <c r="G421" s="23">
        <f>'[2]Equipo y manteniento del hogar'!I7</f>
        <v>4.73678525390909E-9</v>
      </c>
      <c r="H421" s="23">
        <f>'[2]Atencion medica y salud'!I7</f>
        <v>3.765752734318067E-9</v>
      </c>
      <c r="I421" s="23">
        <f>'[2]Transportes y comunicaciones'!M7</f>
        <v>7.9859738164228665E-9</v>
      </c>
      <c r="J421" s="23"/>
      <c r="K421" s="23"/>
      <c r="L421" s="23">
        <f>'[2]Otros bienes y servicios varios'!I7</f>
        <v>4.78419266946435E-9</v>
      </c>
      <c r="M421" s="22">
        <f t="shared" si="6"/>
        <v>8.2970293662535166E-2</v>
      </c>
    </row>
    <row r="422" spans="1:13" x14ac:dyDescent="0.25">
      <c r="A422" s="34">
        <v>28399</v>
      </c>
      <c r="B422" s="30">
        <f>[2]IPC!I419</f>
        <v>5.5494162086184222E-9</v>
      </c>
      <c r="C422" s="23">
        <f>'[2]Alimentos y bebidas no alcoholi'!I8</f>
        <v>5.3036643176209997E-9</v>
      </c>
      <c r="D422" s="23"/>
      <c r="E422" s="23">
        <f>'[2]Prendas de vestir y calzado '!I8</f>
        <v>1.7638232787074857E-8</v>
      </c>
      <c r="F422" s="23">
        <f>'[2]Vivienda, agua, electricidad y '!I8</f>
        <v>6.0992984364932041E-9</v>
      </c>
      <c r="G422" s="23">
        <f>'[2]Equipo y manteniento del hogar'!I8</f>
        <v>5.2328267501861949E-9</v>
      </c>
      <c r="H422" s="23">
        <f>'[2]Atencion medica y salud'!I8</f>
        <v>4.0807310523099537E-9</v>
      </c>
      <c r="I422" s="23">
        <f>'[2]Transportes y comunicaciones'!M8</f>
        <v>9.5216184506435639E-9</v>
      </c>
      <c r="J422" s="23"/>
      <c r="K422" s="23"/>
      <c r="L422" s="23">
        <f>'[2]Otros bienes y servicios varios'!I8</f>
        <v>5.2373615661525182E-9</v>
      </c>
      <c r="M422" s="22">
        <f t="shared" si="6"/>
        <v>0.12493326885272471</v>
      </c>
    </row>
    <row r="423" spans="1:13" x14ac:dyDescent="0.25">
      <c r="A423" s="34">
        <v>28430</v>
      </c>
      <c r="B423" s="30">
        <f>[2]IPC!I420</f>
        <v>6.0509962111940544E-9</v>
      </c>
      <c r="C423" s="23">
        <f>'[2]Alimentos y bebidas no alcoholi'!I9</f>
        <v>5.7838133297644234E-9</v>
      </c>
      <c r="D423" s="23"/>
      <c r="E423" s="23">
        <f>'[2]Prendas de vestir y calzado '!I9</f>
        <v>1.9394326778846742E-8</v>
      </c>
      <c r="F423" s="23">
        <f>'[2]Vivienda, agua, electricidad y '!I9</f>
        <v>6.5782759567421115E-9</v>
      </c>
      <c r="G423" s="23">
        <f>'[2]Equipo y manteniento del hogar'!I9</f>
        <v>5.8057853778318717E-9</v>
      </c>
      <c r="H423" s="23">
        <f>'[2]Atencion medica y salud'!I9</f>
        <v>4.5252739155066541E-9</v>
      </c>
      <c r="I423" s="23">
        <f>'[2]Transportes y comunicaciones'!M9</f>
        <v>9.9692557529264999E-9</v>
      </c>
      <c r="J423" s="23"/>
      <c r="K423" s="23"/>
      <c r="L423" s="23">
        <f>'[2]Otros bienes y servicios varios'!I9</f>
        <v>6.0333335027708646E-9</v>
      </c>
      <c r="M423" s="22">
        <f t="shared" si="6"/>
        <v>9.0384282547894435E-2</v>
      </c>
    </row>
    <row r="424" spans="1:13" x14ac:dyDescent="0.25">
      <c r="A424" s="34">
        <v>28460</v>
      </c>
      <c r="B424" s="30">
        <f>[2]IPC!I421</f>
        <v>6.4933681474948625E-9</v>
      </c>
      <c r="C424" s="23">
        <f>'[2]Alimentos y bebidas no alcoholi'!I10</f>
        <v>6.0745457591356753E-9</v>
      </c>
      <c r="D424" s="23"/>
      <c r="E424" s="23">
        <f>'[2]Prendas de vestir y calzado '!I10</f>
        <v>2.0519710956672361E-8</v>
      </c>
      <c r="F424" s="23">
        <f>'[2]Vivienda, agua, electricidad y '!I10</f>
        <v>7.1453731480579109E-9</v>
      </c>
      <c r="G424" s="23">
        <f>'[2]Equipo y manteniento del hogar'!I10</f>
        <v>6.2937527000979114E-9</v>
      </c>
      <c r="H424" s="23">
        <f>'[2]Atencion medica y salud'!I10</f>
        <v>4.966957071739694E-9</v>
      </c>
      <c r="I424" s="23">
        <f>'[2]Transportes y comunicaciones'!M10</f>
        <v>1.1610592527963931E-8</v>
      </c>
      <c r="J424" s="23"/>
      <c r="K424" s="23"/>
      <c r="L424" s="23">
        <f>'[2]Otros bienes y servicios varios'!I10</f>
        <v>6.3635949680693939E-9</v>
      </c>
      <c r="M424" s="22">
        <f t="shared" si="6"/>
        <v>7.3107290247916623E-2</v>
      </c>
    </row>
    <row r="425" spans="1:13" x14ac:dyDescent="0.25">
      <c r="A425" s="34">
        <v>28491</v>
      </c>
      <c r="B425" s="30">
        <f>[2]IPC!I422</f>
        <v>7.3607306882388622E-9</v>
      </c>
      <c r="C425" s="23">
        <f>'[2]Alimentos y bebidas no alcoholi'!I11</f>
        <v>6.6809724931272151E-9</v>
      </c>
      <c r="D425" s="23"/>
      <c r="E425" s="23">
        <f>'[2]Prendas de vestir y calzado '!I11</f>
        <v>2.1227713639974729E-8</v>
      </c>
      <c r="F425" s="23">
        <f>'[2]Vivienda, agua, electricidad y '!I11</f>
        <v>9.0079205531334121E-9</v>
      </c>
      <c r="G425" s="23">
        <f>'[2]Equipo y manteniento del hogar'!I11</f>
        <v>7.0997047338706787E-9</v>
      </c>
      <c r="H425" s="23">
        <f>'[2]Atencion medica y salud'!I11</f>
        <v>5.6373035293438114E-9</v>
      </c>
      <c r="I425" s="23">
        <f>'[2]Transportes y comunicaciones'!M11</f>
        <v>1.4473606107148604E-8</v>
      </c>
      <c r="J425" s="23"/>
      <c r="K425" s="23"/>
      <c r="L425" s="23">
        <f>'[2]Otros bienes y servicios varios'!I11</f>
        <v>7.1629113245894831E-9</v>
      </c>
      <c r="M425" s="22">
        <f t="shared" si="6"/>
        <v>0.13357667716385802</v>
      </c>
    </row>
    <row r="426" spans="1:13" x14ac:dyDescent="0.25">
      <c r="A426" s="34">
        <v>28522</v>
      </c>
      <c r="B426" s="30">
        <f>[2]IPC!I423</f>
        <v>7.8174166625401634E-9</v>
      </c>
      <c r="C426" s="23">
        <f>'[2]Alimentos y bebidas no alcoholi'!I12</f>
        <v>7.0818308427148185E-9</v>
      </c>
      <c r="D426" s="23"/>
      <c r="E426" s="23">
        <f>'[2]Prendas de vestir y calzado '!I12</f>
        <v>2.2139769498377385E-8</v>
      </c>
      <c r="F426" s="23">
        <f>'[2]Vivienda, agua, electricidad y '!I12</f>
        <v>9.2949230757008517E-9</v>
      </c>
      <c r="G426" s="23">
        <f>'[2]Equipo y manteniento del hogar'!I12</f>
        <v>7.6074545151474646E-9</v>
      </c>
      <c r="H426" s="23">
        <f>'[2]Atencion medica y salud'!I12</f>
        <v>6.1101461659085609E-9</v>
      </c>
      <c r="I426" s="23">
        <f>'[2]Transportes y comunicaciones'!M12</f>
        <v>1.510465035967249E-8</v>
      </c>
      <c r="J426" s="23"/>
      <c r="K426" s="23"/>
      <c r="L426" s="23">
        <f>'[2]Otros bienes y servicios varios'!I12</f>
        <v>7.948013896527134E-9</v>
      </c>
      <c r="M426" s="22">
        <f t="shared" si="6"/>
        <v>6.2043565189934702E-2</v>
      </c>
    </row>
    <row r="427" spans="1:13" x14ac:dyDescent="0.25">
      <c r="A427" s="34">
        <v>28550</v>
      </c>
      <c r="B427" s="30">
        <f>[2]IPC!I424</f>
        <v>8.5594539138642715E-9</v>
      </c>
      <c r="C427" s="23">
        <f>'[2]Alimentos y bebidas no alcoholi'!I13</f>
        <v>7.7572698200419902E-9</v>
      </c>
      <c r="D427" s="23"/>
      <c r="E427" s="23">
        <f>'[2]Prendas de vestir y calzado '!I13</f>
        <v>2.3660893167306548E-8</v>
      </c>
      <c r="F427" s="23">
        <f>'[2]Vivienda, agua, electricidad y '!I13</f>
        <v>9.8016309776129528E-9</v>
      </c>
      <c r="G427" s="23">
        <f>'[2]Equipo y manteniento del hogar'!I13</f>
        <v>8.2763947031788245E-9</v>
      </c>
      <c r="H427" s="23">
        <f>'[2]Atencion medica y salud'!I13</f>
        <v>6.908599001305322E-9</v>
      </c>
      <c r="I427" s="23">
        <f>'[2]Transportes y comunicaciones'!M13</f>
        <v>1.6071422588908575E-8</v>
      </c>
      <c r="J427" s="23"/>
      <c r="K427" s="23"/>
      <c r="L427" s="23">
        <f>'[2]Otros bienes y servicios varios'!I13</f>
        <v>8.8944847287245275E-9</v>
      </c>
      <c r="M427" s="22">
        <f t="shared" si="6"/>
        <v>9.4921031250622123E-2</v>
      </c>
    </row>
    <row r="428" spans="1:13" x14ac:dyDescent="0.25">
      <c r="A428" s="34">
        <v>28581</v>
      </c>
      <c r="B428" s="30">
        <f>[2]IPC!I425</f>
        <v>9.5073716468187714E-9</v>
      </c>
      <c r="C428" s="23">
        <f>'[2]Alimentos y bebidas no alcoholi'!I14</f>
        <v>8.7278462635490284E-9</v>
      </c>
      <c r="D428" s="23"/>
      <c r="E428" s="23">
        <f>'[2]Prendas de vestir y calzado '!I14</f>
        <v>2.7751231813634348E-8</v>
      </c>
      <c r="F428" s="23">
        <f>'[2]Vivienda, agua, electricidad y '!I14</f>
        <v>1.0656700562089698E-8</v>
      </c>
      <c r="G428" s="23">
        <f>'[2]Equipo y manteniento del hogar'!I14</f>
        <v>9.0970004102928768E-9</v>
      </c>
      <c r="H428" s="23">
        <f>'[2]Atencion medica y salud'!I14</f>
        <v>7.5414153442527462E-9</v>
      </c>
      <c r="I428" s="23">
        <f>'[2]Transportes y comunicaciones'!M14</f>
        <v>1.7450083308092575E-8</v>
      </c>
      <c r="J428" s="23"/>
      <c r="K428" s="23"/>
      <c r="L428" s="23">
        <f>'[2]Otros bienes y servicios varios'!I14</f>
        <v>9.8543332405289669E-9</v>
      </c>
      <c r="M428" s="22">
        <f t="shared" si="6"/>
        <v>0.11074511791214858</v>
      </c>
    </row>
    <row r="429" spans="1:13" x14ac:dyDescent="0.25">
      <c r="A429" s="34">
        <v>28611</v>
      </c>
      <c r="B429" s="30">
        <f>[2]IPC!I426</f>
        <v>1.0333682022301618E-8</v>
      </c>
      <c r="C429" s="23">
        <f>'[2]Alimentos y bebidas no alcoholi'!I15</f>
        <v>9.563334911590675E-9</v>
      </c>
      <c r="D429" s="23"/>
      <c r="E429" s="23">
        <f>'[2]Prendas de vestir y calzado '!I15</f>
        <v>2.9751571272571675E-8</v>
      </c>
      <c r="F429" s="23">
        <f>'[2]Vivienda, agua, electricidad y '!I15</f>
        <v>1.1250498884642959E-8</v>
      </c>
      <c r="G429" s="23">
        <f>'[2]Equipo y manteniento del hogar'!I15</f>
        <v>1.0179906870216599E-8</v>
      </c>
      <c r="H429" s="23">
        <f>'[2]Atencion medica y salud'!I15</f>
        <v>8.2407694234832606E-9</v>
      </c>
      <c r="I429" s="23">
        <f>'[2]Transportes y comunicaciones'!M15</f>
        <v>1.8870710024365479E-8</v>
      </c>
      <c r="J429" s="23"/>
      <c r="K429" s="23"/>
      <c r="L429" s="23">
        <f>'[2]Otros bienes y servicios varios'!I15</f>
        <v>1.0789098603070254E-8</v>
      </c>
      <c r="M429" s="22">
        <f t="shared" si="6"/>
        <v>8.6912598579159894E-2</v>
      </c>
    </row>
    <row r="430" spans="1:13" x14ac:dyDescent="0.25">
      <c r="A430" s="34">
        <v>28642</v>
      </c>
      <c r="B430" s="30">
        <f>[2]IPC!I427</f>
        <v>1.1004458911285595E-8</v>
      </c>
      <c r="C430" s="23">
        <f>'[2]Alimentos y bebidas no alcoholi'!I16</f>
        <v>1.0127179623098537E-8</v>
      </c>
      <c r="D430" s="23"/>
      <c r="E430" s="23">
        <f>'[2]Prendas de vestir y calzado '!I16</f>
        <v>3.1074825195949074E-8</v>
      </c>
      <c r="F430" s="23">
        <f>'[2]Vivienda, agua, electricidad y '!I16</f>
        <v>1.1834400568487061E-8</v>
      </c>
      <c r="G430" s="23">
        <f>'[2]Equipo y manteniento del hogar'!I16</f>
        <v>1.0833460701239586E-8</v>
      </c>
      <c r="H430" s="23">
        <f>'[2]Atencion medica y salud'!I16</f>
        <v>9.0760303683131636E-9</v>
      </c>
      <c r="I430" s="23">
        <f>'[2]Transportes y comunicaciones'!M16</f>
        <v>1.9919859951591168E-8</v>
      </c>
      <c r="J430" s="23"/>
      <c r="K430" s="23"/>
      <c r="L430" s="23">
        <f>'[2]Otros bienes y servicios varios'!I16</f>
        <v>1.1809146673106324E-8</v>
      </c>
      <c r="M430" s="22">
        <f t="shared" si="6"/>
        <v>6.4911702095762358E-2</v>
      </c>
    </row>
    <row r="431" spans="1:13" x14ac:dyDescent="0.25">
      <c r="A431" s="34">
        <v>28672</v>
      </c>
      <c r="B431" s="30">
        <f>[2]IPC!I428</f>
        <v>1.1730540037998753E-8</v>
      </c>
      <c r="C431" s="23">
        <f>'[2]Alimentos y bebidas no alcoholi'!I17</f>
        <v>1.0538316391906372E-8</v>
      </c>
      <c r="D431" s="23"/>
      <c r="E431" s="23">
        <f>'[2]Prendas de vestir y calzado '!I17</f>
        <v>3.2660874875137352E-8</v>
      </c>
      <c r="F431" s="23">
        <f>'[2]Vivienda, agua, electricidad y '!I17</f>
        <v>1.3186281416166679E-8</v>
      </c>
      <c r="G431" s="23">
        <f>'[2]Equipo y manteniento del hogar'!I17</f>
        <v>1.160570928632725E-8</v>
      </c>
      <c r="H431" s="23">
        <f>'[2]Atencion medica y salud'!I17</f>
        <v>9.6833641739607332E-9</v>
      </c>
      <c r="I431" s="23">
        <f>'[2]Transportes y comunicaciones'!M17</f>
        <v>2.1502133471466326E-8</v>
      </c>
      <c r="J431" s="23"/>
      <c r="K431" s="23"/>
      <c r="L431" s="23">
        <f>'[2]Otros bienes y servicios varios'!I17</f>
        <v>1.3073337395970753E-8</v>
      </c>
      <c r="M431" s="22">
        <f t="shared" si="6"/>
        <v>6.5980629539951874E-2</v>
      </c>
    </row>
    <row r="432" spans="1:13" x14ac:dyDescent="0.25">
      <c r="A432" s="34">
        <v>28703</v>
      </c>
      <c r="B432" s="30">
        <f>[2]IPC!I429</f>
        <v>1.2646390607900184E-8</v>
      </c>
      <c r="C432" s="23">
        <f>'[2]Alimentos y bebidas no alcoholi'!I18</f>
        <v>1.1504487798604753E-8</v>
      </c>
      <c r="D432" s="23"/>
      <c r="E432" s="23">
        <f>'[2]Prendas de vestir y calzado '!I18</f>
        <v>3.4382960004392552E-8</v>
      </c>
      <c r="F432" s="23">
        <f>'[2]Vivienda, agua, electricidad y '!I18</f>
        <v>1.4092813521931403E-8</v>
      </c>
      <c r="G432" s="23">
        <f>'[2]Equipo y manteniento del hogar'!I18</f>
        <v>1.2385284708085586E-8</v>
      </c>
      <c r="H432" s="23">
        <f>'[2]Atencion medica y salud'!I18</f>
        <v>1.0368561288024593E-8</v>
      </c>
      <c r="I432" s="23">
        <f>'[2]Transportes y comunicaciones'!M18</f>
        <v>2.2661638428074191E-8</v>
      </c>
      <c r="J432" s="23"/>
      <c r="K432" s="23"/>
      <c r="L432" s="23">
        <f>'[2]Otros bienes y servicios varios'!I18</f>
        <v>1.4101746515761208E-8</v>
      </c>
      <c r="M432" s="22">
        <f t="shared" si="6"/>
        <v>7.8074032988653119E-2</v>
      </c>
    </row>
    <row r="433" spans="1:13" x14ac:dyDescent="0.25">
      <c r="A433" s="34">
        <v>28734</v>
      </c>
      <c r="B433" s="30">
        <f>[2]IPC!I430</f>
        <v>1.3454730978966816E-8</v>
      </c>
      <c r="C433" s="23">
        <f>'[2]Alimentos y bebidas no alcoholi'!I19</f>
        <v>1.2291521041751188E-8</v>
      </c>
      <c r="D433" s="23"/>
      <c r="E433" s="23">
        <f>'[2]Prendas de vestir y calzado '!I19</f>
        <v>3.6680104081657511E-8</v>
      </c>
      <c r="F433" s="23">
        <f>'[2]Vivienda, agua, electricidad y '!I19</f>
        <v>1.4868709996734351E-8</v>
      </c>
      <c r="G433" s="23">
        <f>'[2]Equipo y manteniento del hogar'!I19</f>
        <v>1.3264505108564943E-8</v>
      </c>
      <c r="H433" s="23">
        <f>'[2]Atencion medica y salud'!I19</f>
        <v>1.1141531586121492E-8</v>
      </c>
      <c r="I433" s="23">
        <f>'[2]Transportes y comunicaciones'!M19</f>
        <v>2.3936161302629816E-8</v>
      </c>
      <c r="J433" s="23"/>
      <c r="K433" s="23"/>
      <c r="L433" s="23">
        <f>'[2]Otros bienes y servicios varios'!I19</f>
        <v>1.5003067679284905E-8</v>
      </c>
      <c r="M433" s="22">
        <f t="shared" si="6"/>
        <v>6.3918662338459109E-2</v>
      </c>
    </row>
    <row r="434" spans="1:13" x14ac:dyDescent="0.25">
      <c r="A434" s="34">
        <v>28764</v>
      </c>
      <c r="B434" s="30">
        <f>[2]IPC!I431</f>
        <v>1.4767470784336427E-8</v>
      </c>
      <c r="C434" s="23">
        <f>'[2]Alimentos y bebidas no alcoholi'!I20</f>
        <v>1.3623310503567941E-8</v>
      </c>
      <c r="D434" s="23"/>
      <c r="E434" s="23">
        <f>'[2]Prendas de vestir y calzado '!I20</f>
        <v>4.3036669657507791E-8</v>
      </c>
      <c r="F434" s="23">
        <f>'[2]Vivienda, agua, electricidad y '!I20</f>
        <v>1.5929629666362883E-8</v>
      </c>
      <c r="G434" s="23">
        <f>'[2]Equipo y manteniento del hogar'!I20</f>
        <v>1.4216993875750892E-8</v>
      </c>
      <c r="H434" s="23">
        <f>'[2]Atencion medica y salud'!I20</f>
        <v>1.1914501884218389E-8</v>
      </c>
      <c r="I434" s="23">
        <f>'[2]Transportes y comunicaciones'!M20</f>
        <v>2.6180564998798466E-8</v>
      </c>
      <c r="J434" s="23"/>
      <c r="K434" s="23"/>
      <c r="L434" s="23">
        <f>'[2]Otros bienes y servicios varios'!I20</f>
        <v>1.6250536302640507E-8</v>
      </c>
      <c r="M434" s="22">
        <f t="shared" si="6"/>
        <v>9.7567153696477504E-2</v>
      </c>
    </row>
    <row r="435" spans="1:13" x14ac:dyDescent="0.25">
      <c r="A435" s="34">
        <v>28795</v>
      </c>
      <c r="B435" s="30">
        <f>[2]IPC!I432</f>
        <v>1.6066113431069138E-8</v>
      </c>
      <c r="C435" s="23">
        <f>'[2]Alimentos y bebidas no alcoholi'!I21</f>
        <v>1.4988871914251091E-8</v>
      </c>
      <c r="D435" s="23"/>
      <c r="E435" s="23">
        <f>'[2]Prendas de vestir y calzado '!I21</f>
        <v>4.8691415979604164E-8</v>
      </c>
      <c r="F435" s="23">
        <f>'[2]Vivienda, agua, electricidad y '!I21</f>
        <v>1.7287448497268077E-8</v>
      </c>
      <c r="G435" s="23">
        <f>'[2]Equipo y manteniento del hogar'!I21</f>
        <v>1.5121125520910506E-8</v>
      </c>
      <c r="H435" s="23">
        <f>'[2]Atencion medica y salud'!I21</f>
        <v>1.2789402331514827E-8</v>
      </c>
      <c r="I435" s="23">
        <f>'[2]Transportes y comunicaciones'!M21</f>
        <v>2.750793394376256E-8</v>
      </c>
      <c r="J435" s="23"/>
      <c r="K435" s="23"/>
      <c r="L435" s="23">
        <f>'[2]Otros bienes y servicios varios'!I21</f>
        <v>1.7270584372676636E-8</v>
      </c>
      <c r="M435" s="22">
        <f t="shared" si="6"/>
        <v>8.7939408562105026E-2</v>
      </c>
    </row>
    <row r="436" spans="1:13" x14ac:dyDescent="0.25">
      <c r="A436" s="34">
        <v>28825</v>
      </c>
      <c r="B436" s="30">
        <f>[2]IPC!I433</f>
        <v>1.7521993616443637E-8</v>
      </c>
      <c r="C436" s="23">
        <f>'[2]Alimentos y bebidas no alcoholi'!I22</f>
        <v>1.6391141965006386E-8</v>
      </c>
      <c r="D436" s="23"/>
      <c r="E436" s="23">
        <f>'[2]Prendas de vestir y calzado '!I22</f>
        <v>5.1746030176559229E-8</v>
      </c>
      <c r="F436" s="23">
        <f>'[2]Vivienda, agua, electricidad y '!I22</f>
        <v>1.8940187161708072E-8</v>
      </c>
      <c r="G436" s="23">
        <f>'[2]Equipo y manteniento del hogar'!I22</f>
        <v>1.6259715939531231E-8</v>
      </c>
      <c r="H436" s="23">
        <f>'[2]Atencion medica y salud'!I22</f>
        <v>1.376481723149418E-8</v>
      </c>
      <c r="I436" s="23">
        <f>'[2]Transportes y comunicaciones'!M22</f>
        <v>3.0666263798758911E-8</v>
      </c>
      <c r="J436" s="23"/>
      <c r="K436" s="23"/>
      <c r="L436" s="23">
        <f>'[2]Otros bienes y servicios varios'!I22</f>
        <v>1.8890955815078241E-8</v>
      </c>
      <c r="M436" s="22">
        <f t="shared" si="6"/>
        <v>9.0618069617202757E-2</v>
      </c>
    </row>
    <row r="437" spans="1:13" x14ac:dyDescent="0.25">
      <c r="A437" s="34">
        <v>28856</v>
      </c>
      <c r="B437" s="30">
        <f>[2]IPC!I434</f>
        <v>1.9759723907753934E-8</v>
      </c>
      <c r="C437" s="23">
        <f>'[2]Alimentos y bebidas no alcoholi'!I23</f>
        <v>1.8926974821188943E-8</v>
      </c>
      <c r="D437" s="23"/>
      <c r="E437" s="23">
        <f>'[2]Prendas de vestir y calzado '!I23</f>
        <v>5.3987523387887896E-8</v>
      </c>
      <c r="F437" s="23">
        <f>'[2]Vivienda, agua, electricidad y '!I23</f>
        <v>2.1588527680295749E-8</v>
      </c>
      <c r="G437" s="23">
        <f>'[2]Equipo y manteniento del hogar'!I23</f>
        <v>1.775732135501435E-8</v>
      </c>
      <c r="H437" s="23">
        <f>'[2]Atencion medica y salud'!I23</f>
        <v>1.5179098051638419E-8</v>
      </c>
      <c r="I437" s="23">
        <f>'[2]Transportes y comunicaciones'!M23</f>
        <v>3.3892982686048458E-8</v>
      </c>
      <c r="J437" s="23"/>
      <c r="K437" s="23"/>
      <c r="L437" s="23">
        <f>'[2]Otros bienes y servicios varios'!I23</f>
        <v>2.1285560464736731E-8</v>
      </c>
      <c r="M437" s="22">
        <f t="shared" si="6"/>
        <v>0.12770979948367778</v>
      </c>
    </row>
    <row r="438" spans="1:13" x14ac:dyDescent="0.25">
      <c r="A438" s="34">
        <v>28887</v>
      </c>
      <c r="B438" s="30">
        <f>[2]IPC!I435</f>
        <v>2.1230475820921146E-8</v>
      </c>
      <c r="C438" s="23">
        <f>'[2]Alimentos y bebidas no alcoholi'!I24</f>
        <v>2.0418813953720207E-8</v>
      </c>
      <c r="D438" s="23"/>
      <c r="E438" s="23">
        <f>'[2]Prendas de vestir y calzado '!I24</f>
        <v>5.7753231982919934E-8</v>
      </c>
      <c r="F438" s="23">
        <f>'[2]Vivienda, agua, electricidad y '!I24</f>
        <v>2.275039306475838E-8</v>
      </c>
      <c r="G438" s="23">
        <f>'[2]Equipo y manteniento del hogar'!I24</f>
        <v>1.9057102180389651E-8</v>
      </c>
      <c r="H438" s="23">
        <f>'[2]Atencion medica y salud'!I24</f>
        <v>1.7018087826780977E-8</v>
      </c>
      <c r="I438" s="23">
        <f>'[2]Transportes y comunicaciones'!M24</f>
        <v>3.5764355296981331E-8</v>
      </c>
      <c r="J438" s="23"/>
      <c r="K438" s="23"/>
      <c r="L438" s="23">
        <f>'[2]Otros bienes y servicios varios'!I24</f>
        <v>2.260493411598013E-8</v>
      </c>
      <c r="M438" s="22">
        <f t="shared" si="6"/>
        <v>7.4431804818389846E-2</v>
      </c>
    </row>
    <row r="439" spans="1:13" x14ac:dyDescent="0.25">
      <c r="A439" s="34">
        <v>28915</v>
      </c>
      <c r="B439" s="30">
        <f>[2]IPC!I436</f>
        <v>2.287581562182163E-8</v>
      </c>
      <c r="C439" s="23">
        <f>'[2]Alimentos y bebidas no alcoholi'!I25</f>
        <v>2.1788780401212018E-8</v>
      </c>
      <c r="D439" s="23"/>
      <c r="E439" s="23">
        <f>'[2]Prendas de vestir y calzado '!I25</f>
        <v>6.3927386387089899E-8</v>
      </c>
      <c r="F439" s="23">
        <f>'[2]Vivienda, agua, electricidad y '!I25</f>
        <v>2.4494180805323191E-8</v>
      </c>
      <c r="G439" s="23">
        <f>'[2]Equipo y manteniento del hogar'!I25</f>
        <v>2.0677798451939925E-8</v>
      </c>
      <c r="H439" s="23">
        <f>'[2]Atencion medica y salud'!I25</f>
        <v>1.8571106905558026E-8</v>
      </c>
      <c r="I439" s="23">
        <f>'[2]Transportes y comunicaciones'!M25</f>
        <v>3.8437744741171161E-8</v>
      </c>
      <c r="J439" s="23"/>
      <c r="K439" s="23"/>
      <c r="L439" s="23">
        <f>'[2]Otros bienes y servicios varios'!I25</f>
        <v>2.4088184342409654E-8</v>
      </c>
      <c r="M439" s="22">
        <f t="shared" si="6"/>
        <v>7.7498960210732326E-2</v>
      </c>
    </row>
    <row r="440" spans="1:13" x14ac:dyDescent="0.25">
      <c r="A440" s="34">
        <v>28946</v>
      </c>
      <c r="B440" s="30">
        <f>[2]IPC!I437</f>
        <v>2.4477469722330969E-8</v>
      </c>
      <c r="C440" s="23">
        <f>'[2]Alimentos y bebidas no alcoholi'!I26</f>
        <v>2.2876824492949853E-8</v>
      </c>
      <c r="D440" s="23"/>
      <c r="E440" s="23">
        <f>'[2]Prendas de vestir y calzado '!I26</f>
        <v>7.4497959200237841E-8</v>
      </c>
      <c r="F440" s="23">
        <f>'[2]Vivienda, agua, electricidad y '!I26</f>
        <v>2.6833746196183116E-8</v>
      </c>
      <c r="G440" s="23">
        <f>'[2]Equipo y manteniento del hogar'!I26</f>
        <v>2.2521230558278272E-8</v>
      </c>
      <c r="H440" s="23">
        <f>'[2]Atencion medica y salud'!I26</f>
        <v>2.0248707277801234E-8</v>
      </c>
      <c r="I440" s="23">
        <f>'[2]Transportes y comunicaciones'!M26</f>
        <v>4.0501850079475817E-8</v>
      </c>
      <c r="J440" s="23"/>
      <c r="K440" s="23"/>
      <c r="L440" s="23">
        <f>'[2]Otros bienes y servicios varios'!I26</f>
        <v>2.6219415924804741E-8</v>
      </c>
      <c r="M440" s="22">
        <f t="shared" si="6"/>
        <v>7.0015169163257784E-2</v>
      </c>
    </row>
    <row r="441" spans="1:13" x14ac:dyDescent="0.25">
      <c r="A441" s="34">
        <v>28976</v>
      </c>
      <c r="B441" s="30">
        <f>[2]IPC!I438</f>
        <v>2.6171452466220048E-8</v>
      </c>
      <c r="C441" s="23">
        <f>'[2]Alimentos y bebidas no alcoholi'!I27</f>
        <v>2.4465574435271543E-8</v>
      </c>
      <c r="D441" s="23"/>
      <c r="E441" s="23">
        <f>'[2]Prendas de vestir y calzado '!I27</f>
        <v>7.869650786366402E-8</v>
      </c>
      <c r="F441" s="23">
        <f>'[2]Vivienda, agua, electricidad y '!I27</f>
        <v>2.91060144438204E-8</v>
      </c>
      <c r="G441" s="23">
        <f>'[2]Equipo y manteniento del hogar'!I27</f>
        <v>2.424450254321776E-8</v>
      </c>
      <c r="H441" s="23">
        <f>'[2]Atencion medica y salud'!I27</f>
        <v>2.1907903595327805E-8</v>
      </c>
      <c r="I441" s="23">
        <f>'[2]Transportes y comunicaciones'!M27</f>
        <v>4.260947571105811E-8</v>
      </c>
      <c r="J441" s="23"/>
      <c r="K441" s="23"/>
      <c r="L441" s="23">
        <f>'[2]Otros bienes y servicios varios'!I27</f>
        <v>2.7854001151788783E-8</v>
      </c>
      <c r="M441" s="22">
        <f t="shared" si="6"/>
        <v>6.920579467998067E-2</v>
      </c>
    </row>
    <row r="442" spans="1:13" x14ac:dyDescent="0.25">
      <c r="A442" s="34">
        <v>29007</v>
      </c>
      <c r="B442" s="30">
        <f>[2]IPC!I439</f>
        <v>2.8708786107021184E-8</v>
      </c>
      <c r="C442" s="23">
        <f>'[2]Alimentos y bebidas no alcoholi'!I28</f>
        <v>2.7295076412031129E-8</v>
      </c>
      <c r="D442" s="23"/>
      <c r="E442" s="23">
        <f>'[2]Prendas de vestir y calzado '!I28</f>
        <v>8.2143769836948365E-8</v>
      </c>
      <c r="F442" s="23">
        <f>'[2]Vivienda, agua, electricidad y '!I28</f>
        <v>3.0915119999866071E-8</v>
      </c>
      <c r="G442" s="23">
        <f>'[2]Equipo y manteniento del hogar'!I28</f>
        <v>2.621395624029146E-8</v>
      </c>
      <c r="H442" s="23">
        <f>'[2]Atencion medica y salud'!I28</f>
        <v>2.4027201280769249E-8</v>
      </c>
      <c r="I442" s="23">
        <f>'[2]Transportes y comunicaciones'!M28</f>
        <v>4.7126260434788072E-8</v>
      </c>
      <c r="J442" s="23"/>
      <c r="K442" s="23"/>
      <c r="L442" s="23">
        <f>'[2]Otros bienes y servicios varios'!I28</f>
        <v>2.9680054418148497E-8</v>
      </c>
      <c r="M442" s="22">
        <f t="shared" si="6"/>
        <v>9.6950432692878508E-2</v>
      </c>
    </row>
    <row r="443" spans="1:13" x14ac:dyDescent="0.25">
      <c r="A443" s="34">
        <v>29037</v>
      </c>
      <c r="B443" s="30">
        <f>[2]IPC!I440</f>
        <v>3.0762014025403099E-8</v>
      </c>
      <c r="C443" s="23">
        <f>'[2]Alimentos y bebidas no alcoholi'!I29</f>
        <v>2.8977800472937444E-8</v>
      </c>
      <c r="D443" s="23"/>
      <c r="E443" s="23">
        <f>'[2]Prendas de vestir y calzado '!I29</f>
        <v>8.5195292319129566E-8</v>
      </c>
      <c r="F443" s="23">
        <f>'[2]Vivienda, agua, electricidad y '!I29</f>
        <v>3.4095899681009865E-8</v>
      </c>
      <c r="G443" s="23">
        <f>'[2]Equipo y manteniento del hogar'!I29</f>
        <v>2.8118933774663359E-8</v>
      </c>
      <c r="H443" s="23">
        <f>'[2]Atencion medica y salud'!I29</f>
        <v>2.6149330359243968E-8</v>
      </c>
      <c r="I443" s="23">
        <f>'[2]Transportes y comunicaciones'!M29</f>
        <v>4.9787215509470055E-8</v>
      </c>
      <c r="J443" s="23"/>
      <c r="K443" s="23"/>
      <c r="L443" s="23">
        <f>'[2]Otros bienes y servicios varios'!I29</f>
        <v>3.2765281777519921E-8</v>
      </c>
      <c r="M443" s="22">
        <f t="shared" si="6"/>
        <v>7.1519147856961007E-2</v>
      </c>
    </row>
    <row r="444" spans="1:13" x14ac:dyDescent="0.25">
      <c r="A444" s="34">
        <v>29068</v>
      </c>
      <c r="B444" s="30">
        <f>[2]IPC!I441</f>
        <v>3.4284289804809348E-8</v>
      </c>
      <c r="C444" s="23">
        <f>'[2]Alimentos y bebidas no alcoholi'!I30</f>
        <v>3.3827745999266935E-8</v>
      </c>
      <c r="D444" s="23"/>
      <c r="E444" s="23">
        <f>'[2]Prendas de vestir y calzado '!I30</f>
        <v>8.7328575513359704E-8</v>
      </c>
      <c r="F444" s="23">
        <f>'[2]Vivienda, agua, electricidad y '!I30</f>
        <v>3.6126689944142111E-8</v>
      </c>
      <c r="G444" s="23">
        <f>'[2]Equipo y manteniento del hogar'!I30</f>
        <v>3.0409302917912031E-8</v>
      </c>
      <c r="H444" s="23">
        <f>'[2]Atencion medica y salud'!I30</f>
        <v>2.8408781999834782E-8</v>
      </c>
      <c r="I444" s="23">
        <f>'[2]Transportes y comunicaciones'!M30</f>
        <v>5.2236786302518437E-8</v>
      </c>
      <c r="J444" s="23"/>
      <c r="K444" s="23"/>
      <c r="L444" s="23">
        <f>'[2]Otros bienes y servicios varios'!I30</f>
        <v>3.533881289192246E-8</v>
      </c>
      <c r="M444" s="22">
        <f t="shared" si="6"/>
        <v>0.11450081833060644</v>
      </c>
    </row>
    <row r="445" spans="1:13" x14ac:dyDescent="0.25">
      <c r="A445" s="34">
        <v>29099</v>
      </c>
      <c r="B445" s="30">
        <f>[2]IPC!I442</f>
        <v>3.6631234347097413E-8</v>
      </c>
      <c r="C445" s="23">
        <f>'[2]Alimentos y bebidas no alcoholi'!I31</f>
        <v>3.5862873004865679E-8</v>
      </c>
      <c r="D445" s="23"/>
      <c r="E445" s="23">
        <f>'[2]Prendas de vestir y calzado '!I31</f>
        <v>9.0982982376518747E-8</v>
      </c>
      <c r="F445" s="23">
        <f>'[2]Vivienda, agua, electricidad y '!I31</f>
        <v>3.8361350964684355E-8</v>
      </c>
      <c r="G445" s="23">
        <f>'[2]Equipo y manteniento del hogar'!I31</f>
        <v>3.3202293056768068E-8</v>
      </c>
      <c r="H445" s="23">
        <f>'[2]Atencion medica y salud'!I31</f>
        <v>3.1247253515739932E-8</v>
      </c>
      <c r="I445" s="23">
        <f>'[2]Transportes y comunicaciones'!M31</f>
        <v>5.7766972141138977E-8</v>
      </c>
      <c r="J445" s="23"/>
      <c r="K445" s="23"/>
      <c r="L445" s="23">
        <f>'[2]Otros bienes y servicios varios'!I31</f>
        <v>3.7651479253987899E-8</v>
      </c>
      <c r="M445" s="22">
        <f t="shared" si="6"/>
        <v>6.8455393290918876E-2</v>
      </c>
    </row>
    <row r="446" spans="1:13" x14ac:dyDescent="0.25">
      <c r="A446" s="34">
        <v>29129</v>
      </c>
      <c r="B446" s="30">
        <f>[2]IPC!I443</f>
        <v>3.8221269910268673E-8</v>
      </c>
      <c r="C446" s="23">
        <f>'[2]Alimentos y bebidas no alcoholi'!I32</f>
        <v>3.6188845728706164E-8</v>
      </c>
      <c r="D446" s="23"/>
      <c r="E446" s="23">
        <f>'[2]Prendas de vestir y calzado '!I32</f>
        <v>1.0555423410754106E-7</v>
      </c>
      <c r="F446" s="23">
        <f>'[2]Vivienda, agua, electricidad y '!I32</f>
        <v>4.0912704423921655E-8</v>
      </c>
      <c r="G446" s="23">
        <f>'[2]Equipo y manteniento del hogar'!I32</f>
        <v>3.5548346158713751E-8</v>
      </c>
      <c r="H446" s="23">
        <f>'[2]Atencion medica y salud'!I32</f>
        <v>3.3564748713513922E-8</v>
      </c>
      <c r="I446" s="23">
        <f>'[2]Transportes y comunicaciones'!M32</f>
        <v>6.2162521762167375E-8</v>
      </c>
      <c r="J446" s="23"/>
      <c r="K446" s="23"/>
      <c r="L446" s="23">
        <f>'[2]Otros bienes y servicios varios'!I32</f>
        <v>4.0925666337808649E-8</v>
      </c>
      <c r="M446" s="22">
        <f t="shared" si="6"/>
        <v>4.3406551581225861E-2</v>
      </c>
    </row>
    <row r="447" spans="1:13" x14ac:dyDescent="0.25">
      <c r="A447" s="34">
        <v>29160</v>
      </c>
      <c r="B447" s="30">
        <f>[2]IPC!I444</f>
        <v>4.0185577289556685E-8</v>
      </c>
      <c r="C447" s="23">
        <f>'[2]Alimentos y bebidas no alcoholi'!I33</f>
        <v>3.7704178390883605E-8</v>
      </c>
      <c r="D447" s="23"/>
      <c r="E447" s="23">
        <f>'[2]Prendas de vestir y calzado '!I33</f>
        <v>1.1275174610198667E-7</v>
      </c>
      <c r="F447" s="23">
        <f>'[2]Vivienda, agua, electricidad y '!I33</f>
        <v>4.2601070987714824E-8</v>
      </c>
      <c r="G447" s="23">
        <f>'[2]Equipo y manteniento del hogar'!I33</f>
        <v>3.7752258629248669E-8</v>
      </c>
      <c r="H447" s="23">
        <f>'[2]Atencion medica y salud'!I33</f>
        <v>3.5997623177395703E-8</v>
      </c>
      <c r="I447" s="23">
        <f>'[2]Transportes y comunicaciones'!M33</f>
        <v>6.6233223479802974E-8</v>
      </c>
      <c r="J447" s="23"/>
      <c r="K447" s="23"/>
      <c r="L447" s="23">
        <f>'[2]Otros bienes y servicios varios'!I33</f>
        <v>4.3683140546807876E-8</v>
      </c>
      <c r="M447" s="22">
        <f t="shared" si="6"/>
        <v>5.1393043294992058E-2</v>
      </c>
    </row>
    <row r="448" spans="1:13" x14ac:dyDescent="0.25">
      <c r="A448" s="34">
        <v>29190</v>
      </c>
      <c r="B448" s="30">
        <f>[2]IPC!I445</f>
        <v>4.2006434461177423E-8</v>
      </c>
      <c r="C448" s="23">
        <f>'[2]Alimentos y bebidas no alcoholi'!I34</f>
        <v>3.8983107410996602E-8</v>
      </c>
      <c r="D448" s="23"/>
      <c r="E448" s="23">
        <f>'[2]Prendas de vestir y calzado '!I34</f>
        <v>1.1436252949936886E-7</v>
      </c>
      <c r="F448" s="23">
        <f>'[2]Vivienda, agua, electricidad y '!I34</f>
        <v>4.4137029315385994E-8</v>
      </c>
      <c r="G448" s="23">
        <f>'[2]Equipo y manteniento del hogar'!I34</f>
        <v>3.9578106327577425E-8</v>
      </c>
      <c r="H448" s="23">
        <f>'[2]Atencion medica y salud'!I34</f>
        <v>3.8795747342576005E-8</v>
      </c>
      <c r="I448" s="23">
        <f>'[2]Transportes y comunicaciones'!M34</f>
        <v>7.4006258718403692E-8</v>
      </c>
      <c r="J448" s="23"/>
      <c r="K448" s="23"/>
      <c r="L448" s="23">
        <f>'[2]Otros bienes y servicios varios'!I34</f>
        <v>4.6097811715876906E-8</v>
      </c>
      <c r="M448" s="22">
        <f t="shared" si="6"/>
        <v>4.5311210997432516E-2</v>
      </c>
    </row>
    <row r="449" spans="1:13" x14ac:dyDescent="0.25">
      <c r="A449" s="34">
        <v>29221</v>
      </c>
      <c r="B449" s="30">
        <f>[2]IPC!I446</f>
        <v>4.50349998606317E-8</v>
      </c>
      <c r="C449" s="23">
        <f>'[2]Alimentos y bebidas no alcoholi'!I35</f>
        <v>4.2109215199539048E-8</v>
      </c>
      <c r="D449" s="23"/>
      <c r="E449" s="23">
        <f>'[2]Prendas de vestir y calzado '!I35</f>
        <v>1.1456967438924305E-7</v>
      </c>
      <c r="F449" s="23">
        <f>'[2]Vivienda, agua, electricidad y '!I35</f>
        <v>4.6777452523006304E-8</v>
      </c>
      <c r="G449" s="23">
        <f>'[2]Equipo y manteniento del hogar'!I35</f>
        <v>4.1780553430778162E-8</v>
      </c>
      <c r="H449" s="23">
        <f>'[2]Atencion medica y salud'!I35</f>
        <v>4.21240498532459E-8</v>
      </c>
      <c r="I449" s="23">
        <f>'[2]Transportes y comunicaciones'!M35</f>
        <v>7.8827685495076257E-8</v>
      </c>
      <c r="J449" s="23"/>
      <c r="K449" s="23"/>
      <c r="L449" s="23">
        <f>'[2]Otros bienes y servicios varios'!I35</f>
        <v>5.0835182506716639E-8</v>
      </c>
      <c r="M449" s="22">
        <f t="shared" si="6"/>
        <v>7.2097654521316112E-2</v>
      </c>
    </row>
    <row r="450" spans="1:13" x14ac:dyDescent="0.25">
      <c r="A450" s="34">
        <v>29252</v>
      </c>
      <c r="B450" s="30">
        <f>[2]IPC!I447</f>
        <v>4.7442360797077668E-8</v>
      </c>
      <c r="C450" s="23">
        <f>'[2]Alimentos y bebidas no alcoholi'!I36</f>
        <v>4.4606871070046513E-8</v>
      </c>
      <c r="D450" s="23"/>
      <c r="E450" s="23">
        <f>'[2]Prendas de vestir y calzado '!I36</f>
        <v>1.1524366821002892E-7</v>
      </c>
      <c r="F450" s="23">
        <f>'[2]Vivienda, agua, electricidad y '!I36</f>
        <v>4.9233798250635075E-8</v>
      </c>
      <c r="G450" s="23">
        <f>'[2]Equipo y manteniento del hogar'!I36</f>
        <v>4.3758799331856657E-8</v>
      </c>
      <c r="H450" s="23">
        <f>'[2]Atencion medica y salud'!I36</f>
        <v>4.4063554081071357E-8</v>
      </c>
      <c r="I450" s="23">
        <f>'[2]Transportes y comunicaciones'!M36</f>
        <v>8.3335144441675382E-8</v>
      </c>
      <c r="J450" s="23"/>
      <c r="K450" s="23"/>
      <c r="L450" s="23">
        <f>'[2]Otros bienes y servicios varios'!I36</f>
        <v>5.3709711412277352E-8</v>
      </c>
      <c r="M450" s="22">
        <f t="shared" si="6"/>
        <v>5.3455333493859225E-2</v>
      </c>
    </row>
    <row r="451" spans="1:13" x14ac:dyDescent="0.25">
      <c r="A451" s="34">
        <v>29281</v>
      </c>
      <c r="B451" s="30">
        <f>[2]IPC!I448</f>
        <v>5.0192081300418552E-8</v>
      </c>
      <c r="C451" s="23">
        <f>'[2]Alimentos y bebidas no alcoholi'!I37</f>
        <v>4.6822604584800118E-8</v>
      </c>
      <c r="D451" s="23"/>
      <c r="E451" s="23">
        <f>'[2]Prendas de vestir y calzado '!I37</f>
        <v>1.1751607856910018E-7</v>
      </c>
      <c r="F451" s="23">
        <f>'[2]Vivienda, agua, electricidad y '!I37</f>
        <v>5.2260190367914988E-8</v>
      </c>
      <c r="G451" s="23">
        <f>'[2]Equipo y manteniento del hogar'!I37</f>
        <v>4.5912889313031054E-8</v>
      </c>
      <c r="H451" s="23">
        <f>'[2]Atencion medica y salud'!I37</f>
        <v>4.7057752213809172E-8</v>
      </c>
      <c r="I451" s="23">
        <f>'[2]Transportes y comunicaciones'!M37</f>
        <v>8.9685998667814731E-8</v>
      </c>
      <c r="J451" s="23"/>
      <c r="K451" s="23"/>
      <c r="L451" s="23">
        <f>'[2]Otros bienes y servicios varios'!I37</f>
        <v>5.6609323467101038E-8</v>
      </c>
      <c r="M451" s="22">
        <f t="shared" si="6"/>
        <v>5.7959183673470527E-2</v>
      </c>
    </row>
    <row r="452" spans="1:13" x14ac:dyDescent="0.25">
      <c r="A452" s="34">
        <v>29312</v>
      </c>
      <c r="B452" s="30">
        <f>[2]IPC!I449</f>
        <v>5.3291907062212994E-8</v>
      </c>
      <c r="C452" s="23">
        <f>'[2]Alimentos y bebidas no alcoholi'!I38</f>
        <v>4.9854738254757826E-8</v>
      </c>
      <c r="D452" s="23"/>
      <c r="E452" s="23">
        <f>'[2]Prendas de vestir y calzado '!I38</f>
        <v>1.3154318849985537E-7</v>
      </c>
      <c r="F452" s="23">
        <f>'[2]Vivienda, agua, electricidad y '!I38</f>
        <v>5.5106463660687084E-8</v>
      </c>
      <c r="G452" s="23">
        <f>'[2]Equipo y manteniento del hogar'!I38</f>
        <v>4.8402548413721717E-8</v>
      </c>
      <c r="H452" s="23">
        <f>'[2]Atencion medica y salud'!I38</f>
        <v>4.9788630794448094E-8</v>
      </c>
      <c r="I452" s="23">
        <f>'[2]Transportes y comunicaciones'!M38</f>
        <v>9.4084656881219655E-8</v>
      </c>
      <c r="J452" s="23"/>
      <c r="K452" s="23"/>
      <c r="L452" s="23">
        <f>'[2]Otros bienes y servicios varios'!I38</f>
        <v>6.0167786242571407E-8</v>
      </c>
      <c r="M452" s="22">
        <f t="shared" si="6"/>
        <v>6.1759259259260624E-2</v>
      </c>
    </row>
    <row r="453" spans="1:13" x14ac:dyDescent="0.25">
      <c r="A453" s="34">
        <v>29342</v>
      </c>
      <c r="B453" s="30">
        <f>[2]IPC!I450</f>
        <v>5.6374692302578216E-8</v>
      </c>
      <c r="C453" s="23">
        <f>'[2]Alimentos y bebidas no alcoholi'!I39</f>
        <v>5.308363023550218E-8</v>
      </c>
      <c r="D453" s="23"/>
      <c r="E453" s="23">
        <f>'[2]Prendas de vestir y calzado '!I39</f>
        <v>1.3491006588900929E-7</v>
      </c>
      <c r="F453" s="23">
        <f>'[2]Vivienda, agua, electricidad y '!I39</f>
        <v>5.8214008215382608E-8</v>
      </c>
      <c r="G453" s="23">
        <f>'[2]Equipo y manteniento del hogar'!I39</f>
        <v>5.0911257289756092E-8</v>
      </c>
      <c r="H453" s="23">
        <f>'[2]Atencion medica y salud'!I39</f>
        <v>5.2418994922404102E-8</v>
      </c>
      <c r="I453" s="23">
        <f>'[2]Transportes y comunicaciones'!M39</f>
        <v>9.9002450021578422E-8</v>
      </c>
      <c r="J453" s="23"/>
      <c r="K453" s="23"/>
      <c r="L453" s="23">
        <f>'[2]Otros bienes y servicios varios'!I39</f>
        <v>6.2836633324174187E-8</v>
      </c>
      <c r="M453" s="22">
        <f t="shared" ref="M453:M516" si="7">+B453/B452-1</f>
        <v>5.7847155605941669E-2</v>
      </c>
    </row>
    <row r="454" spans="1:13" x14ac:dyDescent="0.25">
      <c r="A454" s="34">
        <v>29373</v>
      </c>
      <c r="B454" s="30">
        <f>[2]IPC!I451</f>
        <v>5.9609293097493908E-8</v>
      </c>
      <c r="C454" s="23">
        <f>'[2]Alimentos y bebidas no alcoholi'!I40</f>
        <v>5.631545890745213E-8</v>
      </c>
      <c r="D454" s="23"/>
      <c r="E454" s="23">
        <f>'[2]Prendas de vestir y calzado '!I40</f>
        <v>1.3766478375286254E-7</v>
      </c>
      <c r="F454" s="23">
        <f>'[2]Vivienda, agua, electricidad y '!I40</f>
        <v>6.2524984037119492E-8</v>
      </c>
      <c r="G454" s="23">
        <f>'[2]Equipo y manteniento del hogar'!I40</f>
        <v>5.3342301697081436E-8</v>
      </c>
      <c r="H454" s="23">
        <f>'[2]Atencion medica y salud'!I40</f>
        <v>5.4913452184760658E-8</v>
      </c>
      <c r="I454" s="23">
        <f>'[2]Transportes y comunicaciones'!M40</f>
        <v>1.0430881720905767E-7</v>
      </c>
      <c r="J454" s="23"/>
      <c r="K454" s="23"/>
      <c r="L454" s="23">
        <f>'[2]Otros bienes y servicios varios'!I40</f>
        <v>6.5769689578015372E-8</v>
      </c>
      <c r="M454" s="22">
        <f t="shared" si="7"/>
        <v>5.7376823939982113E-2</v>
      </c>
    </row>
    <row r="455" spans="1:13" x14ac:dyDescent="0.25">
      <c r="A455" s="34">
        <v>29403</v>
      </c>
      <c r="B455" s="30">
        <f>[2]IPC!I452</f>
        <v>6.2335776526158713E-8</v>
      </c>
      <c r="C455" s="23">
        <f>'[2]Alimentos y bebidas no alcoholi'!I41</f>
        <v>5.8234586610423133E-8</v>
      </c>
      <c r="D455" s="23"/>
      <c r="E455" s="23">
        <f>'[2]Prendas de vestir y calzado '!I41</f>
        <v>1.406792056577527E-7</v>
      </c>
      <c r="F455" s="23">
        <f>'[2]Vivienda, agua, electricidad y '!I41</f>
        <v>6.7069520532393874E-8</v>
      </c>
      <c r="G455" s="23">
        <f>'[2]Equipo y manteniento del hogar'!I41</f>
        <v>5.6769795891616509E-8</v>
      </c>
      <c r="H455" s="23">
        <f>'[2]Atencion medica y salud'!I41</f>
        <v>5.737534842723399E-8</v>
      </c>
      <c r="I455" s="23">
        <f>'[2]Transportes y comunicaciones'!M41</f>
        <v>1.0951881803285079E-7</v>
      </c>
      <c r="J455" s="23"/>
      <c r="K455" s="23"/>
      <c r="L455" s="23">
        <f>'[2]Otros bienes y servicios varios'!I41</f>
        <v>6.9771287990468797E-8</v>
      </c>
      <c r="M455" s="22">
        <f t="shared" si="7"/>
        <v>4.5739234387589756E-2</v>
      </c>
    </row>
    <row r="456" spans="1:13" x14ac:dyDescent="0.25">
      <c r="A456" s="34">
        <v>29434</v>
      </c>
      <c r="B456" s="30">
        <f>[2]IPC!I453</f>
        <v>6.4468939981426461E-8</v>
      </c>
      <c r="C456" s="23">
        <f>'[2]Alimentos y bebidas no alcoholi'!I42</f>
        <v>5.9465060225640871E-8</v>
      </c>
      <c r="D456" s="23"/>
      <c r="E456" s="23">
        <f>'[2]Prendas de vestir y calzado '!I42</f>
        <v>1.4328552121244244E-7</v>
      </c>
      <c r="F456" s="23">
        <f>'[2]Vivienda, agua, electricidad y '!I42</f>
        <v>7.1107349125756598E-8</v>
      </c>
      <c r="G456" s="23">
        <f>'[2]Equipo y manteniento del hogar'!I42</f>
        <v>5.944848737841061E-8</v>
      </c>
      <c r="H456" s="23">
        <f>'[2]Atencion medica y salud'!I42</f>
        <v>6.1451138698700825E-8</v>
      </c>
      <c r="I456" s="23">
        <f>'[2]Transportes y comunicaciones'!M42</f>
        <v>1.1204921222770075E-7</v>
      </c>
      <c r="J456" s="23"/>
      <c r="K456" s="23"/>
      <c r="L456" s="23">
        <f>'[2]Otros bienes y servicios varios'!I42</f>
        <v>7.414411701201681E-8</v>
      </c>
      <c r="M456" s="22">
        <f t="shared" si="7"/>
        <v>3.4220532319390928E-2</v>
      </c>
    </row>
    <row r="457" spans="1:13" x14ac:dyDescent="0.25">
      <c r="A457" s="34">
        <v>29465</v>
      </c>
      <c r="B457" s="30">
        <f>[2]IPC!I454</f>
        <v>6.7398360528929487E-8</v>
      </c>
      <c r="C457" s="23">
        <f>'[2]Alimentos y bebidas no alcoholi'!I43</f>
        <v>6.1623528261881747E-8</v>
      </c>
      <c r="D457" s="23"/>
      <c r="E457" s="23">
        <f>'[2]Prendas de vestir y calzado '!I43</f>
        <v>1.4667404060501607E-7</v>
      </c>
      <c r="F457" s="23">
        <f>'[2]Vivienda, agua, electricidad y '!I43</f>
        <v>7.4634511161723239E-8</v>
      </c>
      <c r="G457" s="23">
        <f>'[2]Equipo y manteniento del hogar'!I43</f>
        <v>6.2310349781970946E-8</v>
      </c>
      <c r="H457" s="23">
        <f>'[2]Atencion medica y salud'!I43</f>
        <v>6.5267856507618659E-8</v>
      </c>
      <c r="I457" s="23">
        <f>'[2]Transportes y comunicaciones'!M43</f>
        <v>1.219656219102188E-7</v>
      </c>
      <c r="J457" s="23"/>
      <c r="K457" s="23"/>
      <c r="L457" s="23">
        <f>'[2]Otros bienes y servicios varios'!I43</f>
        <v>7.7710940837241055E-8</v>
      </c>
      <c r="M457" s="22">
        <f t="shared" si="7"/>
        <v>4.543925413302885E-2</v>
      </c>
    </row>
    <row r="458" spans="1:13" x14ac:dyDescent="0.25">
      <c r="A458" s="34">
        <v>29495</v>
      </c>
      <c r="B458" s="30">
        <f>[2]IPC!I455</f>
        <v>7.2530655755728416E-8</v>
      </c>
      <c r="C458" s="23">
        <f>'[2]Alimentos y bebidas no alcoholi'!I44</f>
        <v>6.5808313230104534E-8</v>
      </c>
      <c r="D458" s="23"/>
      <c r="E458" s="23">
        <f>'[2]Prendas de vestir y calzado '!I44</f>
        <v>1.6954963821966451E-7</v>
      </c>
      <c r="F458" s="23">
        <f>'[2]Vivienda, agua, electricidad y '!I44</f>
        <v>8.3935372220648949E-8</v>
      </c>
      <c r="G458" s="23">
        <f>'[2]Equipo y manteniento del hogar'!I44</f>
        <v>6.6156939034067763E-8</v>
      </c>
      <c r="H458" s="23">
        <f>'[2]Atencion medica y salud'!I44</f>
        <v>7.1353935832743985E-8</v>
      </c>
      <c r="I458" s="23">
        <f>'[2]Transportes y comunicaciones'!M44</f>
        <v>1.282449785116873E-7</v>
      </c>
      <c r="J458" s="23"/>
      <c r="K458" s="23"/>
      <c r="L458" s="23">
        <f>'[2]Otros bienes y servicios varios'!I44</f>
        <v>8.1501840795883605E-8</v>
      </c>
      <c r="M458" s="22">
        <f t="shared" si="7"/>
        <v>7.6148665731950338E-2</v>
      </c>
    </row>
    <row r="459" spans="1:13" x14ac:dyDescent="0.25">
      <c r="A459" s="34">
        <v>29526</v>
      </c>
      <c r="B459" s="30">
        <f>[2]IPC!I456</f>
        <v>7.5923268658441912E-8</v>
      </c>
      <c r="C459" s="23">
        <f>'[2]Alimentos y bebidas no alcoholi'!I45</f>
        <v>6.879933322318124E-8</v>
      </c>
      <c r="D459" s="23"/>
      <c r="E459" s="23">
        <f>'[2]Prendas de vestir y calzado '!I45</f>
        <v>1.7434179611974615E-7</v>
      </c>
      <c r="F459" s="23">
        <f>'[2]Vivienda, agua, electricidad y '!I45</f>
        <v>8.8749097288814747E-8</v>
      </c>
      <c r="G459" s="23">
        <f>'[2]Equipo y manteniento del hogar'!I45</f>
        <v>6.9801307594054837E-8</v>
      </c>
      <c r="H459" s="23">
        <f>'[2]Atencion medica y salud'!I45</f>
        <v>7.432406712469879E-8</v>
      </c>
      <c r="I459" s="23">
        <f>'[2]Transportes y comunicaciones'!M45</f>
        <v>1.333648301565491E-7</v>
      </c>
      <c r="J459" s="23"/>
      <c r="K459" s="23"/>
      <c r="L459" s="23">
        <f>'[2]Otros bienes y servicios varios'!I45</f>
        <v>8.5655610313866852E-8</v>
      </c>
      <c r="M459" s="22">
        <f t="shared" si="7"/>
        <v>4.6774882528834105E-2</v>
      </c>
    </row>
    <row r="460" spans="1:13" x14ac:dyDescent="0.25">
      <c r="A460" s="34">
        <v>29556</v>
      </c>
      <c r="B460" s="30">
        <f>[2]IPC!I457</f>
        <v>7.8818608163086433E-8</v>
      </c>
      <c r="C460" s="23">
        <f>'[2]Alimentos y bebidas no alcoholi'!I46</f>
        <v>7.0846206993603056E-8</v>
      </c>
      <c r="D460" s="23"/>
      <c r="E460" s="23">
        <f>'[2]Prendas de vestir y calzado '!I46</f>
        <v>1.7698212053695245E-7</v>
      </c>
      <c r="F460" s="23">
        <f>'[2]Vivienda, agua, electricidad y '!I46</f>
        <v>9.225448671962097E-8</v>
      </c>
      <c r="G460" s="23">
        <f>'[2]Equipo y manteniento del hogar'!I46</f>
        <v>7.243457269349042E-8</v>
      </c>
      <c r="H460" s="23">
        <f>'[2]Atencion medica y salud'!I46</f>
        <v>7.9412080405578151E-8</v>
      </c>
      <c r="I460" s="23">
        <f>'[2]Transportes y comunicaciones'!M46</f>
        <v>1.4317554769825019E-7</v>
      </c>
      <c r="J460" s="23"/>
      <c r="K460" s="23"/>
      <c r="L460" s="23">
        <f>'[2]Otros bienes y servicios varios'!I46</f>
        <v>8.869067137471174E-8</v>
      </c>
      <c r="M460" s="22">
        <f t="shared" si="7"/>
        <v>3.8135074474596964E-2</v>
      </c>
    </row>
    <row r="461" spans="1:13" x14ac:dyDescent="0.25">
      <c r="A461" s="34">
        <v>29587</v>
      </c>
      <c r="B461" s="30">
        <f>[2]IPC!I458</f>
        <v>8.2677511697633813E-8</v>
      </c>
      <c r="C461" s="23">
        <f>'[2]Alimentos y bebidas no alcoholi'!I47</f>
        <v>7.4357021330101675E-8</v>
      </c>
      <c r="D461" s="23"/>
      <c r="E461" s="23">
        <f>'[2]Prendas de vestir y calzado '!I47</f>
        <v>1.7891753398563026E-7</v>
      </c>
      <c r="F461" s="23">
        <f>'[2]Vivienda, agua, electricidad y '!I47</f>
        <v>9.7521477840668329E-8</v>
      </c>
      <c r="G461" s="23">
        <f>'[2]Equipo y manteniento del hogar'!I47</f>
        <v>7.4997500160887364E-8</v>
      </c>
      <c r="H461" s="23">
        <f>'[2]Atencion medica y salud'!I47</f>
        <v>8.4304727567158401E-8</v>
      </c>
      <c r="I461" s="23">
        <f>'[2]Transportes y comunicaciones'!M47</f>
        <v>1.4675664611651389E-7</v>
      </c>
      <c r="J461" s="23"/>
      <c r="K461" s="23"/>
      <c r="L461" s="23">
        <f>'[2]Otros bienes y servicios varios'!I47</f>
        <v>9.5767463886830723E-8</v>
      </c>
      <c r="M461" s="22">
        <f t="shared" si="7"/>
        <v>4.8959295583636653E-2</v>
      </c>
    </row>
    <row r="462" spans="1:13" x14ac:dyDescent="0.25">
      <c r="A462" s="34">
        <v>29618</v>
      </c>
      <c r="B462" s="30">
        <f>[2]IPC!I459</f>
        <v>8.6132090132816939E-8</v>
      </c>
      <c r="C462" s="23">
        <f>'[2]Alimentos y bebidas no alcoholi'!I48</f>
        <v>7.7249662167785023E-8</v>
      </c>
      <c r="D462" s="23"/>
      <c r="E462" s="23">
        <f>'[2]Prendas de vestir y calzado '!I48</f>
        <v>1.8321501752183259E-7</v>
      </c>
      <c r="F462" s="23">
        <f>'[2]Vivienda, agua, electricidad y '!I48</f>
        <v>1.0080716189213025E-7</v>
      </c>
      <c r="G462" s="23">
        <f>'[2]Equipo y manteniento del hogar'!I48</f>
        <v>7.8411806049415424E-8</v>
      </c>
      <c r="H462" s="23">
        <f>'[2]Atencion medica y salud'!I48</f>
        <v>8.9273822340638295E-8</v>
      </c>
      <c r="I462" s="23">
        <f>'[2]Transportes y comunicaciones'!M48</f>
        <v>1.5536744700070621E-7</v>
      </c>
      <c r="J462" s="23"/>
      <c r="K462" s="23"/>
      <c r="L462" s="23">
        <f>'[2]Otros bienes y servicios varios'!I48</f>
        <v>1.0001487716206325E-7</v>
      </c>
      <c r="M462" s="22">
        <f t="shared" si="7"/>
        <v>4.17837736556117E-2</v>
      </c>
    </row>
    <row r="463" spans="1:13" x14ac:dyDescent="0.25">
      <c r="A463" s="34">
        <v>29646</v>
      </c>
      <c r="B463" s="30">
        <f>[2]IPC!I460</f>
        <v>9.1290720710915358E-8</v>
      </c>
      <c r="C463" s="23">
        <f>'[2]Alimentos y bebidas no alcoholi'!I49</f>
        <v>8.1625332064382516E-8</v>
      </c>
      <c r="D463" s="23"/>
      <c r="E463" s="23">
        <f>'[2]Prendas de vestir y calzado '!I49</f>
        <v>1.9051146438905385E-7</v>
      </c>
      <c r="F463" s="23">
        <f>'[2]Vivienda, agua, electricidad y '!I49</f>
        <v>1.0611176024027291E-7</v>
      </c>
      <c r="G463" s="23">
        <f>'[2]Equipo y manteniento del hogar'!I49</f>
        <v>8.2514834584985691E-8</v>
      </c>
      <c r="H463" s="23">
        <f>'[2]Atencion medica y salud'!I49</f>
        <v>9.5233904675780183E-8</v>
      </c>
      <c r="I463" s="23">
        <f>'[2]Transportes y comunicaciones'!M49</f>
        <v>1.6596774700615695E-7</v>
      </c>
      <c r="J463" s="23"/>
      <c r="K463" s="23"/>
      <c r="L463" s="23">
        <f>'[2]Otros bienes y servicios varios'!I49</f>
        <v>1.0539939320389287E-7</v>
      </c>
      <c r="M463" s="22">
        <f t="shared" si="7"/>
        <v>5.9892086330933569E-2</v>
      </c>
    </row>
    <row r="464" spans="1:13" x14ac:dyDescent="0.25">
      <c r="A464" s="34">
        <v>29677</v>
      </c>
      <c r="B464" s="30">
        <f>[2]IPC!I461</f>
        <v>9.8494213860512881E-8</v>
      </c>
      <c r="C464" s="23">
        <f>'[2]Alimentos y bebidas no alcoholi'!I50</f>
        <v>8.7072894251086467E-8</v>
      </c>
      <c r="D464" s="23"/>
      <c r="E464" s="23">
        <f>'[2]Prendas de vestir y calzado '!I50</f>
        <v>2.2606618429288569E-7</v>
      </c>
      <c r="F464" s="23">
        <f>'[2]Vivienda, agua, electricidad y '!I50</f>
        <v>1.1396969137539466E-7</v>
      </c>
      <c r="G464" s="23">
        <f>'[2]Equipo y manteniento del hogar'!I50</f>
        <v>9.0325242475910796E-8</v>
      </c>
      <c r="H464" s="23">
        <f>'[2]Atencion medica y salud'!I50</f>
        <v>1.0248227084108417E-7</v>
      </c>
      <c r="I464" s="23">
        <f>'[2]Transportes y comunicaciones'!M50</f>
        <v>1.8262980214668844E-7</v>
      </c>
      <c r="J464" s="23"/>
      <c r="K464" s="23"/>
      <c r="L464" s="23">
        <f>'[2]Otros bienes y servicios varios'!I50</f>
        <v>1.1352633356516424E-7</v>
      </c>
      <c r="M464" s="22">
        <f t="shared" si="7"/>
        <v>7.8907178007810552E-2</v>
      </c>
    </row>
    <row r="465" spans="1:13" x14ac:dyDescent="0.25">
      <c r="A465" s="34">
        <v>29707</v>
      </c>
      <c r="B465" s="30">
        <f>[2]IPC!I462</f>
        <v>1.0591458637375341E-7</v>
      </c>
      <c r="C465" s="23">
        <f>'[2]Alimentos y bebidas no alcoholi'!I51</f>
        <v>9.511942815489678E-8</v>
      </c>
      <c r="D465" s="23"/>
      <c r="E465" s="23">
        <f>'[2]Prendas de vestir y calzado '!I51</f>
        <v>2.3642342878661053E-7</v>
      </c>
      <c r="F465" s="23">
        <f>'[2]Vivienda, agua, electricidad y '!I51</f>
        <v>1.203431267041334E-7</v>
      </c>
      <c r="G465" s="23">
        <f>'[2]Equipo y manteniento del hogar'!I51</f>
        <v>9.664097568602056E-8</v>
      </c>
      <c r="H465" s="23">
        <f>'[2]Atencion medica y salud'!I51</f>
        <v>1.0913604446939083E-7</v>
      </c>
      <c r="I465" s="23">
        <f>'[2]Transportes y comunicaciones'!M51</f>
        <v>1.9288815699067286E-7</v>
      </c>
      <c r="J465" s="23"/>
      <c r="K465" s="23"/>
      <c r="L465" s="23">
        <f>'[2]Otros bienes y servicios varios'!I51</f>
        <v>1.2208804851366369E-7</v>
      </c>
      <c r="M465" s="22">
        <f t="shared" si="7"/>
        <v>7.5338156653031785E-2</v>
      </c>
    </row>
    <row r="466" spans="1:13" x14ac:dyDescent="0.25">
      <c r="A466" s="34">
        <v>29738</v>
      </c>
      <c r="B466" s="30">
        <f>[2]IPC!I463</f>
        <v>1.1584456295201527E-7</v>
      </c>
      <c r="C466" s="23">
        <f>'[2]Alimentos y bebidas no alcoholi'!I52</f>
        <v>1.0525101281480395E-7</v>
      </c>
      <c r="D466" s="23"/>
      <c r="E466" s="23">
        <f>'[2]Prendas de vestir y calzado '!I52</f>
        <v>2.4597682743903175E-7</v>
      </c>
      <c r="F466" s="23">
        <f>'[2]Vivienda, agua, electricidad y '!I52</f>
        <v>1.3041790491012096E-7</v>
      </c>
      <c r="G466" s="23">
        <f>'[2]Equipo y manteniento del hogar'!I52</f>
        <v>1.0521337459069407E-7</v>
      </c>
      <c r="H466" s="23">
        <f>'[2]Atencion medica y salud'!I52</f>
        <v>1.1791336287268868E-7</v>
      </c>
      <c r="I466" s="23">
        <f>'[2]Transportes y comunicaciones'!M52</f>
        <v>2.1188165641392815E-7</v>
      </c>
      <c r="J466" s="23"/>
      <c r="K466" s="23"/>
      <c r="L466" s="23">
        <f>'[2]Otros bienes y servicios varios'!I52</f>
        <v>1.3177014412925245E-7</v>
      </c>
      <c r="M466" s="22">
        <f t="shared" si="7"/>
        <v>9.3754570718151742E-2</v>
      </c>
    </row>
    <row r="467" spans="1:13" x14ac:dyDescent="0.25">
      <c r="A467" s="34">
        <v>29768</v>
      </c>
      <c r="B467" s="30">
        <f>[2]IPC!I464</f>
        <v>1.2771096241995395E-7</v>
      </c>
      <c r="C467" s="23">
        <f>'[2]Alimentos y bebidas no alcoholi'!I53</f>
        <v>1.1639575594070186E-7</v>
      </c>
      <c r="D467" s="23"/>
      <c r="E467" s="23">
        <f>'[2]Prendas de vestir y calzado '!I53</f>
        <v>2.5500463457983055E-7</v>
      </c>
      <c r="F467" s="23">
        <f>'[2]Vivienda, agua, electricidad y '!I53</f>
        <v>1.4053226967094504E-7</v>
      </c>
      <c r="G467" s="23">
        <f>'[2]Equipo y manteniento del hogar'!I53</f>
        <v>1.1558817531635037E-7</v>
      </c>
      <c r="H467" s="23">
        <f>'[2]Atencion medica y salud'!I53</f>
        <v>1.2645001286815405E-7</v>
      </c>
      <c r="I467" s="23">
        <f>'[2]Transportes y comunicaciones'!M53</f>
        <v>2.339526622903798E-7</v>
      </c>
      <c r="J467" s="23"/>
      <c r="K467" s="23"/>
      <c r="L467" s="23">
        <f>'[2]Otros bienes y servicios varios'!I53</f>
        <v>1.5255571381867645E-7</v>
      </c>
      <c r="M467" s="22">
        <f t="shared" si="7"/>
        <v>0.10243380583043793</v>
      </c>
    </row>
    <row r="468" spans="1:13" x14ac:dyDescent="0.25">
      <c r="A468" s="34">
        <v>29799</v>
      </c>
      <c r="B468" s="30">
        <f>[2]IPC!I465</f>
        <v>1.3782683559562475E-7</v>
      </c>
      <c r="C468" s="23">
        <f>'[2]Alimentos y bebidas no alcoholi'!I54</f>
        <v>1.251911461019838E-7</v>
      </c>
      <c r="D468" s="23"/>
      <c r="E468" s="23">
        <f>'[2]Prendas de vestir y calzado '!I54</f>
        <v>2.6220833000382461E-7</v>
      </c>
      <c r="F468" s="23">
        <f>'[2]Vivienda, agua, electricidad y '!I54</f>
        <v>1.5472404957996901E-7</v>
      </c>
      <c r="G468" s="23">
        <f>'[2]Equipo y manteniento del hogar'!I54</f>
        <v>1.2329600749388579E-7</v>
      </c>
      <c r="H468" s="23">
        <f>'[2]Atencion medica y salud'!I54</f>
        <v>1.3671381261394599E-7</v>
      </c>
      <c r="I468" s="23">
        <f>'[2]Transportes y comunicaciones'!M54</f>
        <v>2.540963408931119E-7</v>
      </c>
      <c r="J468" s="23"/>
      <c r="K468" s="23"/>
      <c r="L468" s="23">
        <f>'[2]Otros bienes y servicios varios'!I54</f>
        <v>1.6663572160507598E-7</v>
      </c>
      <c r="M468" s="22">
        <f t="shared" si="7"/>
        <v>7.920912178554107E-2</v>
      </c>
    </row>
    <row r="469" spans="1:13" x14ac:dyDescent="0.25">
      <c r="A469" s="34">
        <v>29830</v>
      </c>
      <c r="B469" s="30">
        <f>[2]IPC!I466</f>
        <v>1.4767935525829939E-7</v>
      </c>
      <c r="C469" s="23">
        <f>'[2]Alimentos y bebidas no alcoholi'!I55</f>
        <v>1.3276780941287076E-7</v>
      </c>
      <c r="D469" s="23"/>
      <c r="E469" s="23">
        <f>'[2]Prendas de vestir y calzado '!I55</f>
        <v>2.7506986346468907E-7</v>
      </c>
      <c r="F469" s="23">
        <f>'[2]Vivienda, agua, electricidad y '!I55</f>
        <v>1.6911376226317681E-7</v>
      </c>
      <c r="G469" s="23">
        <f>'[2]Equipo y manteniento del hogar'!I55</f>
        <v>1.3134087415827168E-7</v>
      </c>
      <c r="H469" s="23">
        <f>'[2]Atencion medica y salud'!I55</f>
        <v>1.4731737952373563E-7</v>
      </c>
      <c r="I469" s="23">
        <f>'[2]Transportes y comunicaciones'!M55</f>
        <v>2.7890290806129168E-7</v>
      </c>
      <c r="J469" s="23"/>
      <c r="K469" s="23"/>
      <c r="L469" s="23">
        <f>'[2]Otros bienes y servicios varios'!I55</f>
        <v>1.8355848630796998E-7</v>
      </c>
      <c r="M469" s="22">
        <f t="shared" si="7"/>
        <v>7.1484770147239862E-2</v>
      </c>
    </row>
    <row r="470" spans="1:13" x14ac:dyDescent="0.25">
      <c r="A470" s="34">
        <v>29860</v>
      </c>
      <c r="B470" s="30">
        <f>[2]IPC!I467</f>
        <v>1.5627707288846338E-7</v>
      </c>
      <c r="C470" s="23">
        <f>'[2]Alimentos y bebidas no alcoholi'!I56</f>
        <v>1.3759866644636285E-7</v>
      </c>
      <c r="D470" s="23"/>
      <c r="E470" s="23">
        <f>'[2]Prendas de vestir y calzado '!I56</f>
        <v>3.2744351174042035E-7</v>
      </c>
      <c r="F470" s="23">
        <f>'[2]Vivienda, agua, electricidad y '!I56</f>
        <v>1.7809991021114975E-7</v>
      </c>
      <c r="G470" s="23">
        <f>'[2]Equipo y manteniento del hogar'!I56</f>
        <v>1.4039684428320907E-7</v>
      </c>
      <c r="H470" s="23">
        <f>'[2]Atencion medica y salud'!I56</f>
        <v>1.5886946309968895E-7</v>
      </c>
      <c r="I470" s="23">
        <f>'[2]Transportes y comunicaciones'!M56</f>
        <v>3.0112934355659133E-7</v>
      </c>
      <c r="J470" s="23"/>
      <c r="K470" s="23"/>
      <c r="L470" s="23">
        <f>'[2]Otros bienes y servicios varios'!I56</f>
        <v>1.9942775874181017E-7</v>
      </c>
      <c r="M470" s="22">
        <f t="shared" si="7"/>
        <v>5.821881883981761E-2</v>
      </c>
    </row>
    <row r="471" spans="1:13" x14ac:dyDescent="0.25">
      <c r="A471" s="34">
        <v>29891</v>
      </c>
      <c r="B471" s="30">
        <f>[2]IPC!I468</f>
        <v>1.6753930841482306E-7</v>
      </c>
      <c r="C471" s="23">
        <f>'[2]Alimentos y bebidas no alcoholi'!I57</f>
        <v>1.4972720112619368E-7</v>
      </c>
      <c r="D471" s="23"/>
      <c r="E471" s="23">
        <f>'[2]Prendas de vestir y calzado '!I57</f>
        <v>3.4512812024910893E-7</v>
      </c>
      <c r="F471" s="23">
        <f>'[2]Vivienda, agua, electricidad y '!I57</f>
        <v>1.8574011529466904E-7</v>
      </c>
      <c r="G471" s="23">
        <f>'[2]Equipo y manteniento del hogar'!I57</f>
        <v>1.4798744707401408E-7</v>
      </c>
      <c r="H471" s="23">
        <f>'[2]Atencion medica y salud'!I57</f>
        <v>1.7284238771913286E-7</v>
      </c>
      <c r="I471" s="23">
        <f>'[2]Transportes y comunicaciones'!M57</f>
        <v>3.20309358522465E-7</v>
      </c>
      <c r="J471" s="23"/>
      <c r="K471" s="23"/>
      <c r="L471" s="23">
        <f>'[2]Otros bienes y servicios varios'!I57</f>
        <v>2.1273854995080572E-7</v>
      </c>
      <c r="M471" s="22">
        <f t="shared" si="7"/>
        <v>7.206582077716317E-2</v>
      </c>
    </row>
    <row r="472" spans="1:13" x14ac:dyDescent="0.25">
      <c r="A472" s="34">
        <v>29921</v>
      </c>
      <c r="B472" s="30">
        <f>[2]IPC!I469</f>
        <v>1.8228710514259996E-7</v>
      </c>
      <c r="C472" s="23">
        <f>'[2]Alimentos y bebidas no alcoholi'!I58</f>
        <v>1.6706836269626679E-7</v>
      </c>
      <c r="D472" s="23"/>
      <c r="E472" s="23">
        <f>'[2]Prendas de vestir y calzado '!I58</f>
        <v>3.6253447442811542E-7</v>
      </c>
      <c r="F472" s="23">
        <f>'[2]Vivienda, agua, electricidad y '!I58</f>
        <v>1.9537944139745049E-7</v>
      </c>
      <c r="G472" s="23">
        <f>'[2]Equipo y manteniento del hogar'!I58</f>
        <v>1.5724856862572979E-7</v>
      </c>
      <c r="H472" s="23">
        <f>'[2]Atencion medica y salud'!I58</f>
        <v>1.8194531632126209E-7</v>
      </c>
      <c r="I472" s="23">
        <f>'[2]Transportes y comunicaciones'!M58</f>
        <v>3.4502266791933567E-7</v>
      </c>
      <c r="J472" s="23"/>
      <c r="K472" s="23"/>
      <c r="L472" s="23">
        <f>'[2]Otros bienes y servicios varios'!I58</f>
        <v>2.2158454059095446E-7</v>
      </c>
      <c r="M472" s="22">
        <f t="shared" si="7"/>
        <v>8.8025889967635162E-2</v>
      </c>
    </row>
    <row r="473" spans="1:13" x14ac:dyDescent="0.25">
      <c r="A473" s="34">
        <v>29952</v>
      </c>
      <c r="B473" s="30">
        <f>[2]IPC!I470</f>
        <v>2.040215156563308E-7</v>
      </c>
      <c r="C473" s="23">
        <f>'[2]Alimentos y bebidas no alcoholi'!I59</f>
        <v>1.897689857168702E-7</v>
      </c>
      <c r="D473" s="23"/>
      <c r="E473" s="23">
        <f>'[2]Prendas de vestir y calzado '!I59</f>
        <v>3.8553683234850715E-7</v>
      </c>
      <c r="F473" s="23">
        <f>'[2]Vivienda, agua, electricidad y '!I59</f>
        <v>2.1503416587396445E-7</v>
      </c>
      <c r="G473" s="23">
        <f>'[2]Equipo y manteniento del hogar'!I59</f>
        <v>1.7168243686693217E-7</v>
      </c>
      <c r="H473" s="23">
        <f>'[2]Atencion medica y salud'!I59</f>
        <v>1.9637126382603683E-7</v>
      </c>
      <c r="I473" s="23">
        <f>'[2]Transportes y comunicaciones'!M59</f>
        <v>3.886051330443839E-7</v>
      </c>
      <c r="J473" s="23"/>
      <c r="K473" s="23"/>
      <c r="L473" s="23">
        <f>'[2]Otros bienes y servicios varios'!I59</f>
        <v>2.505639390396848E-7</v>
      </c>
      <c r="M473" s="22">
        <f t="shared" si="7"/>
        <v>0.1192317498087887</v>
      </c>
    </row>
    <row r="474" spans="1:13" x14ac:dyDescent="0.25">
      <c r="A474" s="34">
        <v>29983</v>
      </c>
      <c r="B474" s="30">
        <f>[2]IPC!I471</f>
        <v>2.1480351830605028E-7</v>
      </c>
      <c r="C474" s="23">
        <f>'[2]Alimentos y bebidas no alcoholi'!I60</f>
        <v>1.9797703763699816E-7</v>
      </c>
      <c r="D474" s="23"/>
      <c r="E474" s="23">
        <f>'[2]Prendas de vestir y calzado '!I60</f>
        <v>4.0887927889406627E-7</v>
      </c>
      <c r="F474" s="23">
        <f>'[2]Vivienda, agua, electricidad y '!I60</f>
        <v>2.3225431722801015E-7</v>
      </c>
      <c r="G474" s="23">
        <f>'[2]Equipo y manteniento del hogar'!I60</f>
        <v>1.8403548349366666E-7</v>
      </c>
      <c r="H474" s="23">
        <f>'[2]Atencion medica y salud'!I60</f>
        <v>2.1340209292146775E-7</v>
      </c>
      <c r="I474" s="23">
        <f>'[2]Transportes y comunicaciones'!M60</f>
        <v>3.9765113686135178E-7</v>
      </c>
      <c r="J474" s="23"/>
      <c r="K474" s="23"/>
      <c r="L474" s="23">
        <f>'[2]Otros bienes y servicios varios'!I60</f>
        <v>2.7118228773402103E-7</v>
      </c>
      <c r="M474" s="22">
        <f t="shared" si="7"/>
        <v>5.284738041002246E-2</v>
      </c>
    </row>
    <row r="475" spans="1:13" x14ac:dyDescent="0.25">
      <c r="A475" s="34">
        <v>30011</v>
      </c>
      <c r="B475" s="30">
        <f>[2]IPC!I472</f>
        <v>2.2493488286483863E-7</v>
      </c>
      <c r="C475" s="23">
        <f>'[2]Alimentos y bebidas no alcoholi'!I61</f>
        <v>2.0599420462875063E-7</v>
      </c>
      <c r="D475" s="23"/>
      <c r="E475" s="23">
        <f>'[2]Prendas de vestir y calzado '!I61</f>
        <v>4.3426225719062821E-7</v>
      </c>
      <c r="F475" s="23">
        <f>'[2]Vivienda, agua, electricidad y '!I61</f>
        <v>2.4215095593723116E-7</v>
      </c>
      <c r="G475" s="23">
        <f>'[2]Equipo y manteniento del hogar'!I61</f>
        <v>1.9524554359977859E-7</v>
      </c>
      <c r="H475" s="23">
        <f>'[2]Atencion medica y salud'!I61</f>
        <v>2.2856420261490632E-7</v>
      </c>
      <c r="I475" s="23">
        <f>'[2]Transportes y comunicaciones'!M61</f>
        <v>4.0657279698324114E-7</v>
      </c>
      <c r="J475" s="23"/>
      <c r="K475" s="23"/>
      <c r="L475" s="23">
        <f>'[2]Otros bienes y servicios varios'!I61</f>
        <v>2.8837260602905541E-7</v>
      </c>
      <c r="M475" s="22">
        <f t="shared" si="7"/>
        <v>4.7165729121593225E-2</v>
      </c>
    </row>
    <row r="476" spans="1:13" x14ac:dyDescent="0.25">
      <c r="A476" s="34">
        <v>30042</v>
      </c>
      <c r="B476" s="30">
        <f>[2]IPC!I473</f>
        <v>2.3435364380022568E-7</v>
      </c>
      <c r="C476" s="23">
        <f>'[2]Alimentos y bebidas no alcoholi'!I62</f>
        <v>2.1220530652895454E-7</v>
      </c>
      <c r="D476" s="23"/>
      <c r="E476" s="23">
        <f>'[2]Prendas de vestir y calzado '!I62</f>
        <v>5.2778662911157758E-7</v>
      </c>
      <c r="F476" s="23">
        <f>'[2]Vivienda, agua, electricidad y '!I62</f>
        <v>2.5121627699487841E-7</v>
      </c>
      <c r="G476" s="23">
        <f>'[2]Equipo y manteniento del hogar'!I62</f>
        <v>2.059280714656024E-7</v>
      </c>
      <c r="H476" s="23">
        <f>'[2]Atencion medica y salud'!I62</f>
        <v>2.302347245045667E-7</v>
      </c>
      <c r="I476" s="23">
        <f>'[2]Transportes y comunicaciones'!M62</f>
        <v>4.1400233276418721E-7</v>
      </c>
      <c r="J476" s="23"/>
      <c r="K476" s="23"/>
      <c r="L476" s="23">
        <f>'[2]Otros bienes y servicios varios'!I62</f>
        <v>3.1176682324185004E-7</v>
      </c>
      <c r="M476" s="22">
        <f t="shared" si="7"/>
        <v>4.1873278236914002E-2</v>
      </c>
    </row>
    <row r="477" spans="1:13" x14ac:dyDescent="0.25">
      <c r="A477" s="34">
        <v>30072</v>
      </c>
      <c r="B477" s="30">
        <f>[2]IPC!I474</f>
        <v>2.4152615418358814E-7</v>
      </c>
      <c r="C477" s="23">
        <f>'[2]Alimentos y bebidas no alcoholi'!I63</f>
        <v>2.1813742276461057E-7</v>
      </c>
      <c r="D477" s="23"/>
      <c r="E477" s="23">
        <f>'[2]Prendas de vestir y calzado '!I63</f>
        <v>5.4710984645061608E-7</v>
      </c>
      <c r="F477" s="23">
        <f>'[2]Vivienda, agua, electricidad y '!I63</f>
        <v>2.5753033249136142E-7</v>
      </c>
      <c r="G477" s="23">
        <f>'[2]Equipo y manteniento del hogar'!I63</f>
        <v>2.1685971177822884E-7</v>
      </c>
      <c r="H477" s="23">
        <f>'[2]Atencion medica y salud'!I63</f>
        <v>2.3926686828086339E-7</v>
      </c>
      <c r="I477" s="23">
        <f>'[2]Transportes y comunicaciones'!M63</f>
        <v>4.2503783570241253E-7</v>
      </c>
      <c r="J477" s="23"/>
      <c r="K477" s="23"/>
      <c r="L477" s="23">
        <f>'[2]Otros bienes y servicios varios'!I63</f>
        <v>3.232716277038967E-7</v>
      </c>
      <c r="M477" s="22">
        <f t="shared" si="7"/>
        <v>3.0605499735590458E-2</v>
      </c>
    </row>
    <row r="478" spans="1:13" x14ac:dyDescent="0.25">
      <c r="A478" s="34">
        <v>30103</v>
      </c>
      <c r="B478" s="30">
        <f>[2]IPC!I475</f>
        <v>2.6059604680112333E-7</v>
      </c>
      <c r="C478" s="23">
        <f>'[2]Alimentos y bebidas no alcoholi'!I64</f>
        <v>2.4072057813698337E-7</v>
      </c>
      <c r="D478" s="23"/>
      <c r="E478" s="23">
        <f>'[2]Prendas de vestir y calzado '!I64</f>
        <v>5.6497995784575924E-7</v>
      </c>
      <c r="F478" s="23">
        <f>'[2]Vivienda, agua, electricidad y '!I64</f>
        <v>2.6829787540699473E-7</v>
      </c>
      <c r="G478" s="23">
        <f>'[2]Equipo y manteniento del hogar'!I64</f>
        <v>2.3283221572027019E-7</v>
      </c>
      <c r="H478" s="23">
        <f>'[2]Atencion medica y salud'!I64</f>
        <v>2.4899270335032342E-7</v>
      </c>
      <c r="I478" s="23">
        <f>'[2]Transportes y comunicaciones'!M64</f>
        <v>4.3638419787833486E-7</v>
      </c>
      <c r="J478" s="23"/>
      <c r="K478" s="23"/>
      <c r="L478" s="23">
        <f>'[2]Otros bienes y servicios varios'!I64</f>
        <v>3.5745159909986009E-7</v>
      </c>
      <c r="M478" s="22">
        <f t="shared" si="7"/>
        <v>7.8955807837853609E-2</v>
      </c>
    </row>
    <row r="479" spans="1:13" x14ac:dyDescent="0.25">
      <c r="A479" s="34">
        <v>30133</v>
      </c>
      <c r="B479" s="30">
        <f>[2]IPC!I476</f>
        <v>3.0296497962724835E-7</v>
      </c>
      <c r="C479" s="23">
        <f>'[2]Alimentos y bebidas no alcoholi'!I65</f>
        <v>2.9170153746915404E-7</v>
      </c>
      <c r="D479" s="23"/>
      <c r="E479" s="23">
        <f>'[2]Prendas de vestir y calzado '!I65</f>
        <v>6.2264043838545391E-7</v>
      </c>
      <c r="F479" s="23">
        <f>'[2]Vivienda, agua, electricidad y '!I65</f>
        <v>2.9478128059287143E-7</v>
      </c>
      <c r="G479" s="23">
        <f>'[2]Equipo y manteniento del hogar'!I65</f>
        <v>2.765441232974345E-7</v>
      </c>
      <c r="H479" s="23">
        <f>'[2]Atencion medica y salud'!I65</f>
        <v>2.7116251080123351E-7</v>
      </c>
      <c r="I479" s="23">
        <f>'[2]Transportes y comunicaciones'!M65</f>
        <v>4.9236994658747301E-7</v>
      </c>
      <c r="J479" s="23"/>
      <c r="K479" s="23"/>
      <c r="L479" s="23">
        <f>'[2]Otros bienes y servicios varios'!I65</f>
        <v>3.8773532131027576E-7</v>
      </c>
      <c r="M479" s="22">
        <f t="shared" si="7"/>
        <v>0.1625847104981577</v>
      </c>
    </row>
    <row r="480" spans="1:13" x14ac:dyDescent="0.25">
      <c r="A480" s="34">
        <v>30164</v>
      </c>
      <c r="B480" s="30">
        <f>[2]IPC!I477</f>
        <v>3.4747172332357615E-7</v>
      </c>
      <c r="C480" s="23">
        <f>'[2]Alimentos y bebidas no alcoholi'!I66</f>
        <v>3.3065674631369577E-7</v>
      </c>
      <c r="D480" s="23"/>
      <c r="E480" s="23">
        <f>'[2]Prendas de vestir y calzado '!I66</f>
        <v>7.2911909521049304E-7</v>
      </c>
      <c r="F480" s="23">
        <f>'[2]Vivienda, agua, electricidad y '!I66</f>
        <v>3.3824731780377223E-7</v>
      </c>
      <c r="G480" s="23">
        <f>'[2]Equipo y manteniento del hogar'!I66</f>
        <v>3.2592700245769053E-7</v>
      </c>
      <c r="H480" s="23">
        <f>'[2]Atencion medica y salud'!I66</f>
        <v>3.0319972297327089E-7</v>
      </c>
      <c r="I480" s="23">
        <f>'[2]Transportes y comunicaciones'!M66</f>
        <v>5.6899674867965768E-7</v>
      </c>
      <c r="J480" s="23"/>
      <c r="K480" s="23"/>
      <c r="L480" s="23">
        <f>'[2]Otros bienes y servicios varios'!I66</f>
        <v>4.6204833152733123E-7</v>
      </c>
      <c r="M480" s="22">
        <f t="shared" si="7"/>
        <v>0.14690392186940704</v>
      </c>
    </row>
    <row r="481" spans="1:13" x14ac:dyDescent="0.25">
      <c r="A481" s="34">
        <v>30195</v>
      </c>
      <c r="B481" s="30">
        <f>[2]IPC!I478</f>
        <v>4.0677273789703395E-7</v>
      </c>
      <c r="C481" s="23">
        <f>'[2]Alimentos y bebidas no alcoholi'!I67</f>
        <v>3.987292484634474E-7</v>
      </c>
      <c r="D481" s="23"/>
      <c r="E481" s="23">
        <f>'[2]Prendas de vestir y calzado '!I67</f>
        <v>8.5117999449773631E-7</v>
      </c>
      <c r="F481" s="23">
        <f>'[2]Vivienda, agua, electricidad y '!I67</f>
        <v>3.7939754155671489E-7</v>
      </c>
      <c r="G481" s="23">
        <f>'[2]Equipo y manteniento del hogar'!I67</f>
        <v>3.7746397159912117E-7</v>
      </c>
      <c r="H481" s="23">
        <f>'[2]Atencion medica y salud'!I67</f>
        <v>3.3767193315396439E-7</v>
      </c>
      <c r="I481" s="23">
        <f>'[2]Transportes y comunicaciones'!M67</f>
        <v>6.8858429742149848E-7</v>
      </c>
      <c r="J481" s="23"/>
      <c r="K481" s="23"/>
      <c r="L481" s="23">
        <f>'[2]Otros bienes y servicios varios'!I67</f>
        <v>4.973821277894011E-7</v>
      </c>
      <c r="M481" s="22">
        <f t="shared" si="7"/>
        <v>0.17066428889879748</v>
      </c>
    </row>
    <row r="482" spans="1:13" x14ac:dyDescent="0.25">
      <c r="A482" s="34">
        <v>30225</v>
      </c>
      <c r="B482" s="30">
        <f>[2]IPC!I479</f>
        <v>4.5839002644425417E-7</v>
      </c>
      <c r="C482" s="23">
        <f>'[2]Alimentos y bebidas no alcoholi'!I68</f>
        <v>4.4674414967779005E-7</v>
      </c>
      <c r="D482" s="23"/>
      <c r="E482" s="23">
        <f>'[2]Prendas de vestir y calzado '!I68</f>
        <v>1.1420794376065644E-6</v>
      </c>
      <c r="F482" s="23">
        <f>'[2]Vivienda, agua, electricidad y '!I68</f>
        <v>4.3561044942509323E-7</v>
      </c>
      <c r="G482" s="23">
        <f>'[2]Equipo y manteniento del hogar'!I68</f>
        <v>4.249858342450294E-7</v>
      </c>
      <c r="H482" s="23">
        <f>'[2]Atencion medica y salud'!I68</f>
        <v>3.5579284856722397E-7</v>
      </c>
      <c r="I482" s="23">
        <f>'[2]Transportes y comunicaciones'!M68</f>
        <v>7.7951062444772225E-7</v>
      </c>
      <c r="J482" s="23"/>
      <c r="K482" s="23"/>
      <c r="L482" s="23">
        <f>'[2]Otros bienes y servicios varios'!I68</f>
        <v>5.414615820945671E-7</v>
      </c>
      <c r="M482" s="22">
        <f t="shared" si="7"/>
        <v>0.12689466067484112</v>
      </c>
    </row>
    <row r="483" spans="1:13" x14ac:dyDescent="0.25">
      <c r="A483" s="34">
        <v>30256</v>
      </c>
      <c r="B483" s="30">
        <f>[2]IPC!I480</f>
        <v>5.1039459956941071E-7</v>
      </c>
      <c r="C483" s="23">
        <f>'[2]Alimentos y bebidas no alcoholi'!I69</f>
        <v>4.9185172659842212E-7</v>
      </c>
      <c r="D483" s="23"/>
      <c r="E483" s="23">
        <f>'[2]Prendas de vestir y calzado '!I69</f>
        <v>1.2785477277417926E-6</v>
      </c>
      <c r="F483" s="23">
        <f>'[2]Vivienda, agua, electricidad y '!I69</f>
        <v>4.9299116066115929E-7</v>
      </c>
      <c r="G483" s="23">
        <f>'[2]Equipo y manteniento del hogar'!I69</f>
        <v>4.7633230563302295E-7</v>
      </c>
      <c r="H483" s="23">
        <f>'[2]Atencion medica y salud'!I69</f>
        <v>4.0212859555753588E-7</v>
      </c>
      <c r="I483" s="23">
        <f>'[2]Transportes y comunicaciones'!M69</f>
        <v>9.0652770897050997E-7</v>
      </c>
      <c r="J483" s="23"/>
      <c r="K483" s="23"/>
      <c r="L483" s="23">
        <f>'[2]Otros bienes y servicios varios'!I69</f>
        <v>5.8913628779412147E-7</v>
      </c>
      <c r="M483" s="22">
        <f t="shared" si="7"/>
        <v>0.11345049003041718</v>
      </c>
    </row>
    <row r="484" spans="1:13" x14ac:dyDescent="0.25">
      <c r="A484" s="34">
        <v>30286</v>
      </c>
      <c r="B484" s="30">
        <f>[2]IPC!I481</f>
        <v>5.6459894909723924E-7</v>
      </c>
      <c r="C484" s="23">
        <f>'[2]Alimentos y bebidas no alcoholi'!I70</f>
        <v>5.3202566229335818E-7</v>
      </c>
      <c r="D484" s="23"/>
      <c r="E484" s="23">
        <f>'[2]Prendas de vestir y calzado '!I70</f>
        <v>1.4118006345118094E-6</v>
      </c>
      <c r="F484" s="23">
        <f>'[2]Vivienda, agua, electricidad y '!I70</f>
        <v>5.4938220802630326E-7</v>
      </c>
      <c r="G484" s="23">
        <f>'[2]Equipo y manteniento del hogar'!I70</f>
        <v>5.3471254022485093E-7</v>
      </c>
      <c r="H484" s="23">
        <f>'[2]Atencion medica y salud'!I70</f>
        <v>4.529379435404971E-7</v>
      </c>
      <c r="I484" s="23">
        <f>'[2]Transportes y comunicaciones'!M70</f>
        <v>1.0810129990895521E-6</v>
      </c>
      <c r="J484" s="23"/>
      <c r="K484" s="23"/>
      <c r="L484" s="23">
        <f>'[2]Otros bienes y servicios varios'!I70</f>
        <v>6.6478706597188397E-7</v>
      </c>
      <c r="M484" s="22">
        <f t="shared" si="7"/>
        <v>0.10620086806082485</v>
      </c>
    </row>
    <row r="485" spans="1:13" x14ac:dyDescent="0.25">
      <c r="A485" s="34">
        <v>30317</v>
      </c>
      <c r="B485" s="30">
        <f>[2]IPC!I482</f>
        <v>6.548207643730529E-7</v>
      </c>
      <c r="C485" s="23">
        <f>'[2]Alimentos y bebidas no alcoholi'!I71</f>
        <v>6.1949500985722197E-7</v>
      </c>
      <c r="D485" s="23"/>
      <c r="E485" s="23">
        <f>'[2]Prendas de vestir y calzado '!I71</f>
        <v>1.5362730713229602E-6</v>
      </c>
      <c r="F485" s="23">
        <f>'[2]Vivienda, agua, electricidad y '!I71</f>
        <v>6.5436575145372187E-7</v>
      </c>
      <c r="G485" s="23">
        <f>'[2]Equipo y manteniento del hogar'!I71</f>
        <v>6.0636900286391688E-7</v>
      </c>
      <c r="H485" s="23">
        <f>'[2]Atencion medica y salud'!I71</f>
        <v>5.2083474847955459E-7</v>
      </c>
      <c r="I485" s="23">
        <f>'[2]Transportes y comunicaciones'!M71</f>
        <v>1.2670622528509003E-6</v>
      </c>
      <c r="J485" s="23"/>
      <c r="K485" s="23"/>
      <c r="L485" s="23">
        <f>'[2]Otros bienes y servicios varios'!I71</f>
        <v>7.613571906351331E-7</v>
      </c>
      <c r="M485" s="22">
        <f t="shared" si="7"/>
        <v>0.1597980573999882</v>
      </c>
    </row>
    <row r="486" spans="1:13" x14ac:dyDescent="0.25">
      <c r="A486" s="34">
        <v>30348</v>
      </c>
      <c r="B486" s="30">
        <f>[2]IPC!I483</f>
        <v>7.4017828535000135E-7</v>
      </c>
      <c r="C486" s="23">
        <f>'[2]Alimentos y bebidas no alcoholi'!I72</f>
        <v>7.0877042251263891E-7</v>
      </c>
      <c r="D486" s="23"/>
      <c r="E486" s="23">
        <f>'[2]Prendas de vestir y calzado '!I72</f>
        <v>1.687148752306178E-6</v>
      </c>
      <c r="F486" s="23">
        <f>'[2]Vivienda, agua, electricidad y '!I72</f>
        <v>7.3037193674054341E-7</v>
      </c>
      <c r="G486" s="23">
        <f>'[2]Equipo y manteniento del hogar'!I72</f>
        <v>7.00152512248378E-7</v>
      </c>
      <c r="H486" s="23">
        <f>'[2]Atencion medica y salud'!I72</f>
        <v>5.8001086287598111E-7</v>
      </c>
      <c r="I486" s="23">
        <f>'[2]Transportes y comunicaciones'!M72</f>
        <v>1.4249787456007136E-6</v>
      </c>
      <c r="J486" s="23"/>
      <c r="K486" s="23"/>
      <c r="L486" s="23">
        <f>'[2]Otros bienes y servicios varios'!I72</f>
        <v>8.4864655007100984E-7</v>
      </c>
      <c r="M486" s="22">
        <f t="shared" si="7"/>
        <v>0.13035249585995112</v>
      </c>
    </row>
    <row r="487" spans="1:13" x14ac:dyDescent="0.25">
      <c r="A487" s="34">
        <v>30376</v>
      </c>
      <c r="B487" s="30">
        <f>[2]IPC!I484</f>
        <v>8.2352192652168003E-7</v>
      </c>
      <c r="C487" s="23">
        <f>'[2]Alimentos y bebidas no alcoholi'!I73</f>
        <v>7.7881050777025614E-7</v>
      </c>
      <c r="D487" s="23"/>
      <c r="E487" s="23">
        <f>'[2]Prendas de vestir y calzado '!I73</f>
        <v>1.8946028136581005E-6</v>
      </c>
      <c r="F487" s="23">
        <f>'[2]Vivienda, agua, electricidad y '!I73</f>
        <v>8.3784943312269051E-7</v>
      </c>
      <c r="G487" s="23">
        <f>'[2]Equipo y manteniento del hogar'!I73</f>
        <v>7.8250615642661324E-7</v>
      </c>
      <c r="H487" s="23">
        <f>'[2]Atencion medica y salud'!I73</f>
        <v>6.4017796483407126E-7</v>
      </c>
      <c r="I487" s="23">
        <f>'[2]Transportes y comunicaciones'!M73</f>
        <v>1.5975056225222729E-6</v>
      </c>
      <c r="J487" s="23"/>
      <c r="K487" s="23"/>
      <c r="L487" s="23">
        <f>'[2]Otros bienes y servicios varios'!I73</f>
        <v>9.4429695926128159E-7</v>
      </c>
      <c r="M487" s="22">
        <f t="shared" si="7"/>
        <v>0.11259941398073936</v>
      </c>
    </row>
    <row r="488" spans="1:13" x14ac:dyDescent="0.25">
      <c r="A488" s="34">
        <v>30407</v>
      </c>
      <c r="B488" s="30">
        <f>[2]IPC!I485</f>
        <v>9.0810487834275649E-7</v>
      </c>
      <c r="C488" s="23">
        <f>'[2]Alimentos y bebidas no alcoholi'!I74</f>
        <v>8.3548864804162128E-7</v>
      </c>
      <c r="D488" s="23"/>
      <c r="E488" s="23">
        <f>'[2]Prendas de vestir y calzado '!I74</f>
        <v>2.4909945936102048E-6</v>
      </c>
      <c r="F488" s="23">
        <f>'[2]Vivienda, agua, electricidad y '!I74</f>
        <v>9.2553365208639542E-7</v>
      </c>
      <c r="G488" s="23">
        <f>'[2]Equipo y manteniento del hogar'!I74</f>
        <v>8.7922040047933666E-7</v>
      </c>
      <c r="H488" s="23">
        <f>'[2]Atencion medica y salud'!I74</f>
        <v>7.1082122101545151E-7</v>
      </c>
      <c r="I488" s="23">
        <f>'[2]Transportes y comunicaciones'!M74</f>
        <v>1.8210134144260463E-6</v>
      </c>
      <c r="J488" s="23"/>
      <c r="K488" s="23"/>
      <c r="L488" s="23">
        <f>'[2]Otros bienes y servicios varios'!I74</f>
        <v>1.0369373905399664E-6</v>
      </c>
      <c r="M488" s="22">
        <f t="shared" si="7"/>
        <v>0.1027088036117394</v>
      </c>
    </row>
    <row r="489" spans="1:13" x14ac:dyDescent="0.25">
      <c r="A489" s="34">
        <v>30437</v>
      </c>
      <c r="B489" s="30">
        <f>[2]IPC!I486</f>
        <v>9.9036412269622228E-7</v>
      </c>
      <c r="C489" s="23">
        <f>'[2]Alimentos y bebidas no alcoholi'!I75</f>
        <v>8.9392880303644953E-7</v>
      </c>
      <c r="D489" s="23"/>
      <c r="E489" s="23">
        <f>'[2]Prendas de vestir y calzado '!I75</f>
        <v>2.694120254278181E-6</v>
      </c>
      <c r="F489" s="23">
        <f>'[2]Vivienda, agua, electricidad y '!I75</f>
        <v>1.0488457704032949E-6</v>
      </c>
      <c r="G489" s="23">
        <f>'[2]Equipo y manteniento del hogar'!I75</f>
        <v>9.6597014665996875E-7</v>
      </c>
      <c r="H489" s="23">
        <f>'[2]Atencion medica y salud'!I75</f>
        <v>7.8925080803846744E-7</v>
      </c>
      <c r="I489" s="23">
        <f>'[2]Transportes y comunicaciones'!M75</f>
        <v>2.0277348074942143E-6</v>
      </c>
      <c r="J489" s="23"/>
      <c r="K489" s="23"/>
      <c r="L489" s="23">
        <f>'[2]Otros bienes y servicios varios'!I75</f>
        <v>1.1441260483912983E-6</v>
      </c>
      <c r="M489" s="22">
        <f t="shared" si="7"/>
        <v>9.0583418628456869E-2</v>
      </c>
    </row>
    <row r="490" spans="1:13" x14ac:dyDescent="0.25">
      <c r="A490" s="34">
        <v>30468</v>
      </c>
      <c r="B490" s="30">
        <f>[2]IPC!I487</f>
        <v>1.1471369198444393E-6</v>
      </c>
      <c r="C490" s="23">
        <f>'[2]Alimentos y bebidas no alcoholi'!I76</f>
        <v>1.0713049518649696E-6</v>
      </c>
      <c r="D490" s="23"/>
      <c r="E490" s="23">
        <f>'[2]Prendas de vestir y calzado '!I76</f>
        <v>3.0002000169285587E-6</v>
      </c>
      <c r="F490" s="23">
        <f>'[2]Vivienda, agua, electricidad y '!I76</f>
        <v>1.2089733847184968E-6</v>
      </c>
      <c r="G490" s="23">
        <f>'[2]Equipo y manteniento del hogar'!I76</f>
        <v>1.0760192334532941E-6</v>
      </c>
      <c r="H490" s="23">
        <f>'[2]Atencion medica y salud'!I76</f>
        <v>8.8098794231809264E-7</v>
      </c>
      <c r="I490" s="23">
        <f>'[2]Transportes y comunicaciones'!M76</f>
        <v>2.2742461829875318E-6</v>
      </c>
      <c r="J490" s="23"/>
      <c r="K490" s="23"/>
      <c r="L490" s="23">
        <f>'[2]Otros bienes y servicios varios'!I76</f>
        <v>1.2503113802721086E-6</v>
      </c>
      <c r="M490" s="22">
        <f t="shared" si="7"/>
        <v>0.15829813858907782</v>
      </c>
    </row>
    <row r="491" spans="1:13" x14ac:dyDescent="0.25">
      <c r="A491" s="34">
        <v>30498</v>
      </c>
      <c r="B491" s="30">
        <f>[2]IPC!I488</f>
        <v>1.2899674721869915E-6</v>
      </c>
      <c r="C491" s="23">
        <f>'[2]Alimentos y bebidas no alcoholi'!I77</f>
        <v>1.1783473463152938E-6</v>
      </c>
      <c r="D491" s="23"/>
      <c r="E491" s="23">
        <f>'[2]Prendas de vestir y calzado '!I77</f>
        <v>3.2697975452428358E-6</v>
      </c>
      <c r="F491" s="23">
        <f>'[2]Vivienda, agua, electricidad y '!I77</f>
        <v>1.3950301924518612E-6</v>
      </c>
      <c r="G491" s="23">
        <f>'[2]Equipo y manteniento del hogar'!I77</f>
        <v>1.2247540178677197E-6</v>
      </c>
      <c r="H491" s="23">
        <f>'[2]Atencion medica y salud'!I77</f>
        <v>9.9042128305598135E-7</v>
      </c>
      <c r="I491" s="23">
        <f>'[2]Transportes y comunicaciones'!M77</f>
        <v>2.6121501743636203E-6</v>
      </c>
      <c r="J491" s="23"/>
      <c r="K491" s="23"/>
      <c r="L491" s="23">
        <f>'[2]Otros bienes y servicios varios'!I77</f>
        <v>1.4401072096968531E-6</v>
      </c>
      <c r="M491" s="22">
        <f t="shared" si="7"/>
        <v>0.12451046590142112</v>
      </c>
    </row>
    <row r="492" spans="1:13" x14ac:dyDescent="0.25">
      <c r="A492" s="34">
        <v>30529</v>
      </c>
      <c r="B492" s="30">
        <f>[2]IPC!I489</f>
        <v>1.5124237337530429E-6</v>
      </c>
      <c r="C492" s="23">
        <f>'[2]Alimentos y bebidas no alcoholi'!I78</f>
        <v>1.4126953045357534E-6</v>
      </c>
      <c r="D492" s="23"/>
      <c r="E492" s="23">
        <f>'[2]Prendas de vestir y calzado '!I78</f>
        <v>3.5860799666482261E-6</v>
      </c>
      <c r="F492" s="23">
        <f>'[2]Vivienda, agua, electricidad y '!I78</f>
        <v>1.6250280760541708E-6</v>
      </c>
      <c r="G492" s="23">
        <f>'[2]Equipo y manteniento del hogar'!I78</f>
        <v>1.4158379182385585E-6</v>
      </c>
      <c r="H492" s="23">
        <f>'[2]Atencion medica y salud'!I78</f>
        <v>1.1428917979003635E-6</v>
      </c>
      <c r="I492" s="23">
        <f>'[2]Transportes y comunicaciones'!M78</f>
        <v>3.0029002361481063E-6</v>
      </c>
      <c r="J492" s="23"/>
      <c r="K492" s="23"/>
      <c r="L492" s="23">
        <f>'[2]Otros bienes y servicios varios'!I78</f>
        <v>1.6538156414191672E-6</v>
      </c>
      <c r="M492" s="22">
        <f t="shared" si="7"/>
        <v>0.17245106280773292</v>
      </c>
    </row>
    <row r="493" spans="1:13" x14ac:dyDescent="0.25">
      <c r="A493" s="34">
        <v>30560</v>
      </c>
      <c r="B493" s="30">
        <f>[2]IPC!I490</f>
        <v>1.8355739855822812E-6</v>
      </c>
      <c r="C493" s="23">
        <f>'[2]Alimentos y bebidas no alcoholi'!I79</f>
        <v>1.7834525692642408E-6</v>
      </c>
      <c r="D493" s="23"/>
      <c r="E493" s="23">
        <f>'[2]Prendas de vestir y calzado '!I79</f>
        <v>4.008717376287686E-6</v>
      </c>
      <c r="F493" s="23">
        <f>'[2]Vivienda, agua, electricidad y '!I79</f>
        <v>1.8477024470116522E-6</v>
      </c>
      <c r="G493" s="23">
        <f>'[2]Equipo y manteniento del hogar'!I79</f>
        <v>1.6664157323751716E-6</v>
      </c>
      <c r="H493" s="23">
        <f>'[2]Atencion medica y salud'!I79</f>
        <v>1.3042812007997123E-6</v>
      </c>
      <c r="I493" s="23">
        <f>'[2]Transportes y comunicaciones'!M79</f>
        <v>3.5276306293797866E-6</v>
      </c>
      <c r="J493" s="23"/>
      <c r="K493" s="23"/>
      <c r="L493" s="23">
        <f>'[2]Otros bienes y servicios varios'!I79</f>
        <v>2.0300628803669087E-6</v>
      </c>
      <c r="M493" s="22">
        <f t="shared" si="7"/>
        <v>0.2136638328382674</v>
      </c>
    </row>
    <row r="494" spans="1:13" x14ac:dyDescent="0.25">
      <c r="A494" s="34">
        <v>30590</v>
      </c>
      <c r="B494" s="30">
        <f>[2]IPC!I491</f>
        <v>2.1471057000734607E-6</v>
      </c>
      <c r="C494" s="23">
        <f>'[2]Alimentos y bebidas no alcoholi'!I80</f>
        <v>2.0530408219539474E-6</v>
      </c>
      <c r="D494" s="23"/>
      <c r="E494" s="23">
        <f>'[2]Prendas de vestir y calzado '!I80</f>
        <v>5.9781396874825497E-6</v>
      </c>
      <c r="F494" s="23">
        <f>'[2]Vivienda, agua, electricidad y '!I80</f>
        <v>2.1392574233853185E-6</v>
      </c>
      <c r="G494" s="23">
        <f>'[2]Equipo y manteniento del hogar'!I80</f>
        <v>2.0072601742943274E-6</v>
      </c>
      <c r="H494" s="23">
        <f>'[2]Atencion medica y salud'!I80</f>
        <v>1.5004967380089128E-6</v>
      </c>
      <c r="I494" s="23">
        <f>'[2]Transportes y comunicaciones'!M80</f>
        <v>3.8757929755998567E-6</v>
      </c>
      <c r="J494" s="23"/>
      <c r="K494" s="23"/>
      <c r="L494" s="23">
        <f>'[2]Otros bienes y servicios varios'!I80</f>
        <v>2.4059756773244726E-6</v>
      </c>
      <c r="M494" s="22">
        <f t="shared" si="7"/>
        <v>0.16971896362562333</v>
      </c>
    </row>
    <row r="495" spans="1:13" x14ac:dyDescent="0.25">
      <c r="A495" s="34">
        <v>30621</v>
      </c>
      <c r="B495" s="30">
        <f>[2]IPC!I492</f>
        <v>2.5601059739836939E-6</v>
      </c>
      <c r="C495" s="23">
        <f>'[2]Alimentos y bebidas no alcoholi'!I81</f>
        <v>2.4160158549871436E-6</v>
      </c>
      <c r="D495" s="23"/>
      <c r="E495" s="23">
        <f>'[2]Prendas de vestir y calzado '!I81</f>
        <v>7.0957945783725746E-6</v>
      </c>
      <c r="F495" s="23">
        <f>'[2]Vivienda, agua, electricidad y '!I81</f>
        <v>2.6689255271028539E-6</v>
      </c>
      <c r="G495" s="23">
        <f>'[2]Equipo y manteniento del hogar'!I81</f>
        <v>2.4634290254096905E-6</v>
      </c>
      <c r="H495" s="23">
        <f>'[2]Atencion medica y salud'!I81</f>
        <v>1.758861352299535E-6</v>
      </c>
      <c r="I495" s="23">
        <f>'[2]Transportes y comunicaciones'!M81</f>
        <v>4.6131510874159324E-6</v>
      </c>
      <c r="J495" s="23"/>
      <c r="K495" s="23"/>
      <c r="L495" s="23">
        <f>'[2]Otros bienes y servicios varios'!I81</f>
        <v>2.949109469369916E-6</v>
      </c>
      <c r="M495" s="22">
        <f t="shared" si="7"/>
        <v>0.19235209235209183</v>
      </c>
    </row>
    <row r="496" spans="1:13" x14ac:dyDescent="0.25">
      <c r="A496" s="34">
        <v>30651</v>
      </c>
      <c r="B496" s="30">
        <f>[2]IPC!I493</f>
        <v>3.0132289301680271E-6</v>
      </c>
      <c r="C496" s="23">
        <f>'[2]Alimentos y bebidas no alcoholi'!I82</f>
        <v>2.7411075714659053E-6</v>
      </c>
      <c r="D496" s="23"/>
      <c r="E496" s="23">
        <f>'[2]Prendas de vestir y calzado '!I82</f>
        <v>8.2833222231605532E-6</v>
      </c>
      <c r="F496" s="23">
        <f>'[2]Vivienda, agua, electricidad y '!I82</f>
        <v>3.3616902367483516E-6</v>
      </c>
      <c r="G496" s="23">
        <f>'[2]Equipo y manteniento del hogar'!I82</f>
        <v>2.991400875897537E-6</v>
      </c>
      <c r="H496" s="23">
        <f>'[2]Atencion medica y salud'!I82</f>
        <v>2.047663441698364E-6</v>
      </c>
      <c r="I496" s="23">
        <f>'[2]Transportes y comunicaciones'!M82</f>
        <v>5.8248803959568542E-6</v>
      </c>
      <c r="J496" s="23"/>
      <c r="K496" s="23"/>
      <c r="L496" s="23">
        <f>'[2]Otros bienes y servicios varios'!I82</f>
        <v>3.5221758195360922E-6</v>
      </c>
      <c r="M496" s="22">
        <f t="shared" si="7"/>
        <v>0.17699382790753937</v>
      </c>
    </row>
    <row r="497" spans="1:13" x14ac:dyDescent="0.25">
      <c r="A497" s="34">
        <v>30682</v>
      </c>
      <c r="B497" s="30">
        <f>[2]IPC!I494</f>
        <v>3.3910637644017328E-6</v>
      </c>
      <c r="C497" s="23">
        <f>'[2]Alimentos y bebidas no alcoholi'!I83</f>
        <v>3.1187660605279521E-6</v>
      </c>
      <c r="D497" s="23"/>
      <c r="E497" s="23">
        <f>'[2]Prendas de vestir y calzado '!I83</f>
        <v>9.0803662919612157E-6</v>
      </c>
      <c r="F497" s="23">
        <f>'[2]Vivienda, agua, electricidad y '!I83</f>
        <v>3.6894669107977691E-6</v>
      </c>
      <c r="G497" s="23">
        <f>'[2]Equipo y manteniento del hogar'!I83</f>
        <v>3.3718102358382624E-6</v>
      </c>
      <c r="H497" s="23">
        <f>'[2]Atencion medica y salud'!I83</f>
        <v>2.3104167151906308E-6</v>
      </c>
      <c r="I497" s="23">
        <f>'[2]Transportes y comunicaciones'!M83</f>
        <v>6.4720893288409543E-6</v>
      </c>
      <c r="J497" s="23"/>
      <c r="K497" s="23"/>
      <c r="L497" s="23">
        <f>'[2]Otros bienes y servicios varios'!I83</f>
        <v>3.8912325556950546E-6</v>
      </c>
      <c r="M497" s="22">
        <f t="shared" si="7"/>
        <v>0.12539201069353734</v>
      </c>
    </row>
    <row r="498" spans="1:13" x14ac:dyDescent="0.25">
      <c r="A498" s="34">
        <v>30713</v>
      </c>
      <c r="B498" s="30">
        <f>[2]IPC!I495</f>
        <v>3.9657940780577601E-6</v>
      </c>
      <c r="C498" s="23">
        <f>'[2]Alimentos y bebidas no alcoholi'!I84</f>
        <v>3.8323820235301118E-6</v>
      </c>
      <c r="D498" s="23"/>
      <c r="E498" s="23">
        <f>'[2]Prendas de vestir y calzado '!I84</f>
        <v>1.010063216746251E-5</v>
      </c>
      <c r="F498" s="23">
        <f>'[2]Vivienda, agua, electricidad y '!I84</f>
        <v>4.0061593494928551E-6</v>
      </c>
      <c r="G498" s="23">
        <f>'[2]Equipo y manteniento del hogar'!I84</f>
        <v>3.7703901507222277E-6</v>
      </c>
      <c r="H498" s="23">
        <f>'[2]Atencion medica y salud'!I84</f>
        <v>2.617622859306056E-6</v>
      </c>
      <c r="I498" s="23">
        <f>'[2]Transportes y comunicaciones'!M84</f>
        <v>7.2181514993125316E-6</v>
      </c>
      <c r="J498" s="23"/>
      <c r="K498" s="23"/>
      <c r="L498" s="23">
        <f>'[2]Otros bienes y servicios varios'!I84</f>
        <v>4.3460736623340954E-6</v>
      </c>
      <c r="M498" s="22">
        <f t="shared" si="7"/>
        <v>0.16948378254910934</v>
      </c>
    </row>
    <row r="499" spans="1:13" x14ac:dyDescent="0.25">
      <c r="A499" s="34">
        <v>30742</v>
      </c>
      <c r="B499" s="30">
        <f>[2]IPC!I496</f>
        <v>4.7697968618515002E-6</v>
      </c>
      <c r="C499" s="23">
        <f>'[2]Alimentos y bebidas no alcoholi'!I85</f>
        <v>4.7677181725679233E-6</v>
      </c>
      <c r="D499" s="23"/>
      <c r="E499" s="23">
        <f>'[2]Prendas de vestir y calzado '!I85</f>
        <v>1.1624847551165883E-5</v>
      </c>
      <c r="F499" s="23">
        <f>'[2]Vivienda, agua, electricidad y '!I85</f>
        <v>4.4356734694730721E-6</v>
      </c>
      <c r="G499" s="23">
        <f>'[2]Equipo y manteniento del hogar'!I85</f>
        <v>4.4371322877523924E-6</v>
      </c>
      <c r="H499" s="23">
        <f>'[2]Atencion medica y salud'!I85</f>
        <v>3.1032067645207535E-6</v>
      </c>
      <c r="I499" s="23">
        <f>'[2]Transportes y comunicaciones'!M85</f>
        <v>8.3310275702659677E-6</v>
      </c>
      <c r="J499" s="23"/>
      <c r="K499" s="23"/>
      <c r="L499" s="23">
        <f>'[2]Otros bienes y servicios varios'!I85</f>
        <v>4.9898744934224458E-6</v>
      </c>
      <c r="M499" s="22">
        <f t="shared" si="7"/>
        <v>0.20273437499999969</v>
      </c>
    </row>
    <row r="500" spans="1:13" x14ac:dyDescent="0.25">
      <c r="A500" s="34">
        <v>30773</v>
      </c>
      <c r="B500" s="30">
        <f>[2]IPC!I497</f>
        <v>5.652805699544039E-6</v>
      </c>
      <c r="C500" s="23">
        <f>'[2]Alimentos y bebidas no alcoholi'!I86</f>
        <v>5.5400679596854708E-6</v>
      </c>
      <c r="D500" s="23"/>
      <c r="E500" s="23">
        <f>'[2]Prendas de vestir y calzado '!I86</f>
        <v>1.6222227420470068E-5</v>
      </c>
      <c r="F500" s="23">
        <f>'[2]Vivienda, agua, electricidad y '!I86</f>
        <v>5.1878180113739023E-6</v>
      </c>
      <c r="G500" s="23">
        <f>'[2]Equipo y manteniento del hogar'!I86</f>
        <v>5.5683958697024589E-6</v>
      </c>
      <c r="H500" s="23">
        <f>'[2]Atencion medica y salud'!I86</f>
        <v>3.719034749268255E-6</v>
      </c>
      <c r="I500" s="23">
        <f>'[2]Transportes y comunicaciones'!M86</f>
        <v>9.9164096825180324E-6</v>
      </c>
      <c r="J500" s="23"/>
      <c r="K500" s="23"/>
      <c r="L500" s="23">
        <f>'[2]Otros bienes y servicios varios'!I86</f>
        <v>5.7992241096477799E-6</v>
      </c>
      <c r="M500" s="22">
        <f t="shared" si="7"/>
        <v>0.1851250405975946</v>
      </c>
    </row>
    <row r="501" spans="1:13" x14ac:dyDescent="0.25">
      <c r="A501" s="34">
        <v>30803</v>
      </c>
      <c r="B501" s="30">
        <f>[2]IPC!I498</f>
        <v>6.6179188677589031E-6</v>
      </c>
      <c r="C501" s="23">
        <f>'[2]Alimentos y bebidas no alcoholi'!I87</f>
        <v>6.337379622052099E-6</v>
      </c>
      <c r="D501" s="23"/>
      <c r="E501" s="23">
        <f>'[2]Prendas de vestir y calzado '!I87</f>
        <v>2.0145613468988575E-5</v>
      </c>
      <c r="F501" s="23">
        <f>'[2]Vivienda, agua, electricidad y '!I87</f>
        <v>6.0607015455272368E-6</v>
      </c>
      <c r="G501" s="23">
        <f>'[2]Equipo y manteniento del hogar'!I87</f>
        <v>6.9355835924478584E-6</v>
      </c>
      <c r="H501" s="23">
        <f>'[2]Atencion medica y salud'!I87</f>
        <v>4.45944402748192E-6</v>
      </c>
      <c r="I501" s="23">
        <f>'[2]Transportes y comunicaciones'!M87</f>
        <v>1.1961863466561021E-5</v>
      </c>
      <c r="J501" s="23"/>
      <c r="K501" s="23"/>
      <c r="L501" s="23">
        <f>'[2]Otros bienes y servicios varios'!I87</f>
        <v>6.740678311992562E-6</v>
      </c>
      <c r="M501" s="22">
        <f t="shared" si="7"/>
        <v>0.17073170731707821</v>
      </c>
    </row>
    <row r="502" spans="1:13" x14ac:dyDescent="0.25">
      <c r="A502" s="34">
        <v>30834</v>
      </c>
      <c r="B502" s="30">
        <f>[2]IPC!I499</f>
        <v>7.8030096762409686E-6</v>
      </c>
      <c r="C502" s="23">
        <f>'[2]Alimentos y bebidas no alcoholi'!I88</f>
        <v>7.3314495952053041E-6</v>
      </c>
      <c r="D502" s="23"/>
      <c r="E502" s="23">
        <f>'[2]Prendas de vestir y calzado '!I88</f>
        <v>2.3738186036662704E-5</v>
      </c>
      <c r="F502" s="23">
        <f>'[2]Vivienda, agua, electricidad y '!I88</f>
        <v>7.2384015519245808E-6</v>
      </c>
      <c r="G502" s="23">
        <f>'[2]Equipo y manteniento del hogar'!I88</f>
        <v>8.3701782125633024E-6</v>
      </c>
      <c r="H502" s="23">
        <f>'[2]Atencion medica y salud'!I88</f>
        <v>5.3796467633115231E-6</v>
      </c>
      <c r="I502" s="23">
        <f>'[2]Transportes y comunicaciones'!M88</f>
        <v>1.4619709948865972E-5</v>
      </c>
      <c r="J502" s="23"/>
      <c r="K502" s="23"/>
      <c r="L502" s="23">
        <f>'[2]Otros bienes y servicios varios'!I88</f>
        <v>8.0784462726956687E-6</v>
      </c>
      <c r="M502" s="22">
        <f t="shared" si="7"/>
        <v>0.17907303370785899</v>
      </c>
    </row>
    <row r="503" spans="1:13" x14ac:dyDescent="0.25">
      <c r="A503" s="34">
        <v>30864</v>
      </c>
      <c r="B503" s="30">
        <f>[2]IPC!I500</f>
        <v>9.229766061354738E-6</v>
      </c>
      <c r="C503" s="23">
        <f>'[2]Alimentos y bebidas no alcoholi'!I89</f>
        <v>8.4488605990008822E-6</v>
      </c>
      <c r="D503" s="23"/>
      <c r="E503" s="23">
        <f>'[2]Prendas de vestir y calzado '!I89</f>
        <v>2.7210181728141218E-5</v>
      </c>
      <c r="F503" s="23">
        <f>'[2]Vivienda, agua, electricidad y '!I89</f>
        <v>8.6734141647617104E-6</v>
      </c>
      <c r="G503" s="23">
        <f>'[2]Equipo y manteniento del hogar'!I89</f>
        <v>9.8355455466955478E-6</v>
      </c>
      <c r="H503" s="23">
        <f>'[2]Atencion medica y salud'!I89</f>
        <v>6.6863346481895526E-6</v>
      </c>
      <c r="I503" s="23">
        <f>'[2]Transportes y comunicaciones'!M89</f>
        <v>1.860492537613502E-5</v>
      </c>
      <c r="J503" s="23"/>
      <c r="K503" s="23"/>
      <c r="L503" s="23">
        <f>'[2]Otros bienes y servicios varios'!I89</f>
        <v>9.4680527418759706E-6</v>
      </c>
      <c r="M503" s="22">
        <f t="shared" si="7"/>
        <v>0.18284693269803776</v>
      </c>
    </row>
    <row r="504" spans="1:13" x14ac:dyDescent="0.25">
      <c r="A504" s="34">
        <v>30895</v>
      </c>
      <c r="B504" s="30">
        <f>[2]IPC!I501</f>
        <v>1.1338143303634661E-5</v>
      </c>
      <c r="C504" s="23">
        <f>'[2]Alimentos y bebidas no alcoholi'!I90</f>
        <v>1.0583835105595794E-5</v>
      </c>
      <c r="D504" s="23"/>
      <c r="E504" s="23">
        <f>'[2]Prendas de vestir y calzado '!I90</f>
        <v>3.0907872598139735E-5</v>
      </c>
      <c r="F504" s="23">
        <f>'[2]Vivienda, agua, electricidad y '!I90</f>
        <v>1.0543878880804578E-5</v>
      </c>
      <c r="G504" s="23">
        <f>'[2]Equipo y manteniento del hogar'!I90</f>
        <v>1.1945674507845932E-5</v>
      </c>
      <c r="H504" s="23">
        <f>'[2]Atencion medica y salud'!I90</f>
        <v>8.29315019459974E-6</v>
      </c>
      <c r="I504" s="23">
        <f>'[2]Transportes y comunicaciones'!M90</f>
        <v>2.3152796023634681E-5</v>
      </c>
      <c r="J504" s="23"/>
      <c r="K504" s="23"/>
      <c r="L504" s="23">
        <f>'[2]Otros bienes y servicios varios'!I90</f>
        <v>1.1287417168432128E-5</v>
      </c>
      <c r="M504" s="22">
        <f t="shared" si="7"/>
        <v>0.22843235985229904</v>
      </c>
    </row>
    <row r="505" spans="1:13" x14ac:dyDescent="0.25">
      <c r="A505" s="34">
        <v>30926</v>
      </c>
      <c r="B505" s="30">
        <f>[2]IPC!I502</f>
        <v>1.4461206140105171E-5</v>
      </c>
      <c r="C505" s="23">
        <f>'[2]Alimentos y bebidas no alcoholi'!I91</f>
        <v>1.4244420693588372E-5</v>
      </c>
      <c r="D505" s="23"/>
      <c r="E505" s="23">
        <f>'[2]Prendas de vestir y calzado '!I91</f>
        <v>3.6531701772493679E-5</v>
      </c>
      <c r="F505" s="23">
        <f>'[2]Vivienda, agua, electricidad y '!I91</f>
        <v>1.2529144605874421E-5</v>
      </c>
      <c r="G505" s="23">
        <f>'[2]Equipo y manteniento del hogar'!I91</f>
        <v>1.4549632260598902E-5</v>
      </c>
      <c r="H505" s="23">
        <f>'[2]Atencion medica y salud'!I91</f>
        <v>1.0115151611542299E-5</v>
      </c>
      <c r="I505" s="23">
        <f>'[2]Transportes y comunicaciones'!M91</f>
        <v>2.7554562829416964E-5</v>
      </c>
      <c r="J505" s="23"/>
      <c r="K505" s="23"/>
      <c r="L505" s="23">
        <f>'[2]Otros bienes y servicios varios'!I91</f>
        <v>1.3951247620182128E-5</v>
      </c>
      <c r="M505" s="22">
        <f t="shared" si="7"/>
        <v>0.27544746550075372</v>
      </c>
    </row>
    <row r="506" spans="1:13" x14ac:dyDescent="0.25">
      <c r="A506" s="34">
        <v>30956</v>
      </c>
      <c r="B506" s="30">
        <f>[2]IPC!I503</f>
        <v>1.7255851654486462E-5</v>
      </c>
      <c r="C506" s="23">
        <f>'[2]Alimentos y bebidas no alcoholi'!I92</f>
        <v>1.6681874394377638E-5</v>
      </c>
      <c r="D506" s="23"/>
      <c r="E506" s="23">
        <f>'[2]Prendas de vestir y calzado '!I92</f>
        <v>5.6893735275679574E-5</v>
      </c>
      <c r="F506" s="23">
        <f>'[2]Vivienda, agua, electricidad y '!I92</f>
        <v>1.459556276835985E-5</v>
      </c>
      <c r="G506" s="23">
        <f>'[2]Equipo y manteniento del hogar'!I92</f>
        <v>1.6979211300590138E-5</v>
      </c>
      <c r="H506" s="23">
        <f>'[2]Atencion medica y salud'!I92</f>
        <v>1.2611024570415559E-5</v>
      </c>
      <c r="I506" s="23">
        <f>'[2]Transportes y comunicaciones'!M92</f>
        <v>3.2180148286340814E-5</v>
      </c>
      <c r="J506" s="23"/>
      <c r="K506" s="23"/>
      <c r="L506" s="23">
        <f>'[2]Otros bienes y servicios varios'!I92</f>
        <v>1.617361464490011E-5</v>
      </c>
      <c r="M506" s="22">
        <f t="shared" si="7"/>
        <v>0.19325120514193617</v>
      </c>
    </row>
    <row r="507" spans="1:13" x14ac:dyDescent="0.25">
      <c r="A507" s="34">
        <v>30987</v>
      </c>
      <c r="B507" s="30">
        <f>[2]IPC!I504</f>
        <v>1.9839814358470978E-5</v>
      </c>
      <c r="C507" s="23">
        <f>'[2]Alimentos y bebidas no alcoholi'!I93</f>
        <v>1.8677356068698456E-5</v>
      </c>
      <c r="D507" s="23"/>
      <c r="E507" s="23">
        <f>'[2]Prendas de vestir y calzado '!I93</f>
        <v>6.3522371751663354E-5</v>
      </c>
      <c r="F507" s="23">
        <f>'[2]Vivienda, agua, electricidad y '!I93</f>
        <v>1.7427980766939004E-5</v>
      </c>
      <c r="G507" s="23">
        <f>'[2]Equipo y manteniento del hogar'!I93</f>
        <v>1.9751686296768355E-5</v>
      </c>
      <c r="H507" s="23">
        <f>'[2]Atencion medica y salud'!I93</f>
        <v>1.4888880265722932E-5</v>
      </c>
      <c r="I507" s="23">
        <f>'[2]Transportes y comunicaciones'!M93</f>
        <v>3.7853329374301777E-5</v>
      </c>
      <c r="J507" s="23"/>
      <c r="K507" s="23"/>
      <c r="L507" s="23">
        <f>'[2]Otros bienes y servicios varios'!I93</f>
        <v>1.9452818358573526E-5</v>
      </c>
      <c r="M507" s="22">
        <f t="shared" si="7"/>
        <v>0.14974414220307075</v>
      </c>
    </row>
    <row r="508" spans="1:13" x14ac:dyDescent="0.25">
      <c r="A508" s="34">
        <v>31017</v>
      </c>
      <c r="B508" s="30">
        <f>[2]IPC!I505</f>
        <v>2.374364290405909E-5</v>
      </c>
      <c r="C508" s="23">
        <f>'[2]Alimentos y bebidas no alcoholi'!I94</f>
        <v>2.2290954597398698E-5</v>
      </c>
      <c r="D508" s="23"/>
      <c r="E508" s="23">
        <f>'[2]Prendas de vestir y calzado '!I94</f>
        <v>7.0358153117521842E-5</v>
      </c>
      <c r="F508" s="23">
        <f>'[2]Vivienda, agua, electricidad y '!I94</f>
        <v>2.1054109189997767E-5</v>
      </c>
      <c r="G508" s="23">
        <f>'[2]Equipo y manteniento del hogar'!I94</f>
        <v>2.2886107024477158E-5</v>
      </c>
      <c r="H508" s="23">
        <f>'[2]Atencion medica y salud'!I94</f>
        <v>1.8405470413108695E-5</v>
      </c>
      <c r="I508" s="23">
        <f>'[2]Transportes y comunicaciones'!M94</f>
        <v>4.5665222017614556E-5</v>
      </c>
      <c r="J508" s="23"/>
      <c r="K508" s="23"/>
      <c r="L508" s="23">
        <f>'[2]Otros bienes y servicios varios'!I94</f>
        <v>2.4151728320543059E-5</v>
      </c>
      <c r="M508" s="22">
        <f t="shared" si="7"/>
        <v>0.19676739283204525</v>
      </c>
    </row>
    <row r="509" spans="1:13" x14ac:dyDescent="0.25">
      <c r="A509" s="34">
        <v>31048</v>
      </c>
      <c r="B509" s="30">
        <f>[2]IPC!I506</f>
        <v>2.9712472819198371E-5</v>
      </c>
      <c r="C509" s="23">
        <f>'[2]Alimentos y bebidas no alcoholi'!I95</f>
        <v>2.8500588151999805E-5</v>
      </c>
      <c r="D509" s="23"/>
      <c r="E509" s="23">
        <f>'[2]Prendas de vestir y calzado '!I95</f>
        <v>7.667452640130688E-5</v>
      </c>
      <c r="F509" s="23">
        <f>'[2]Vivienda, agua, electricidad y '!I95</f>
        <v>2.6522991740713584E-5</v>
      </c>
      <c r="G509" s="23">
        <f>'[2]Equipo y manteniento del hogar'!I95</f>
        <v>2.8252282202069374E-5</v>
      </c>
      <c r="H509" s="23">
        <f>'[2]Atencion medica y salud'!I95</f>
        <v>2.344393431590493E-5</v>
      </c>
      <c r="I509" s="23">
        <f>'[2]Transportes y comunicaciones'!M95</f>
        <v>5.7260271583693689E-5</v>
      </c>
      <c r="J509" s="23"/>
      <c r="K509" s="23"/>
      <c r="L509" s="23">
        <f>'[2]Otros bienes y servicios varios'!I95</f>
        <v>2.994928022023995E-5</v>
      </c>
      <c r="M509" s="22">
        <f t="shared" si="7"/>
        <v>0.25138644222613715</v>
      </c>
    </row>
    <row r="510" spans="1:13" x14ac:dyDescent="0.25">
      <c r="A510" s="34">
        <v>31079</v>
      </c>
      <c r="B510" s="30">
        <f>[2]IPC!I507</f>
        <v>3.5862551916811349E-5</v>
      </c>
      <c r="C510" s="23">
        <f>'[2]Alimentos y bebidas no alcoholi'!I96</f>
        <v>3.4094984898992009E-5</v>
      </c>
      <c r="D510" s="23"/>
      <c r="E510" s="23">
        <f>'[2]Prendas de vestir y calzado '!I96</f>
        <v>8.7062688042774286E-5</v>
      </c>
      <c r="F510" s="23">
        <f>'[2]Vivienda, agua, electricidad y '!I96</f>
        <v>3.2738080850104671E-5</v>
      </c>
      <c r="G510" s="23">
        <f>'[2]Equipo y manteniento del hogar'!I96</f>
        <v>3.4773166838957845E-5</v>
      </c>
      <c r="H510" s="23">
        <f>'[2]Atencion medica y salud'!I96</f>
        <v>3.0550730829542768E-5</v>
      </c>
      <c r="I510" s="23">
        <f>'[2]Transportes y comunicaciones'!M96</f>
        <v>6.9383781853856868E-5</v>
      </c>
      <c r="J510" s="23"/>
      <c r="K510" s="23"/>
      <c r="L510" s="23">
        <f>'[2]Otros bienes y servicios varios'!I96</f>
        <v>3.6153179138000438E-5</v>
      </c>
      <c r="M510" s="22">
        <f t="shared" si="7"/>
        <v>0.2069864442127205</v>
      </c>
    </row>
    <row r="511" spans="1:13" x14ac:dyDescent="0.25">
      <c r="A511" s="34">
        <v>31107</v>
      </c>
      <c r="B511" s="30">
        <f>[2]IPC!I508</f>
        <v>4.5358769767785607E-5</v>
      </c>
      <c r="C511" s="23">
        <f>'[2]Alimentos y bebidas no alcoholi'!I97</f>
        <v>4.2640756307783312E-5</v>
      </c>
      <c r="D511" s="23"/>
      <c r="E511" s="23">
        <f>'[2]Prendas de vestir y calzado '!I97</f>
        <v>1.0304685342562748E-4</v>
      </c>
      <c r="F511" s="23">
        <f>'[2]Vivienda, agua, electricidad y '!I97</f>
        <v>4.3723349817340501E-5</v>
      </c>
      <c r="G511" s="23">
        <f>'[2]Equipo y manteniento del hogar'!I97</f>
        <v>4.4400630224206597E-5</v>
      </c>
      <c r="H511" s="23">
        <f>'[2]Atencion medica y salud'!I97</f>
        <v>3.8648514904843304E-5</v>
      </c>
      <c r="I511" s="23">
        <f>'[2]Transportes y comunicaciones'!M97</f>
        <v>8.7258188021405124E-5</v>
      </c>
      <c r="J511" s="23"/>
      <c r="K511" s="23"/>
      <c r="L511" s="23">
        <f>'[2]Otros bienes y servicios varios'!I97</f>
        <v>4.5467388564395554E-5</v>
      </c>
      <c r="M511" s="22">
        <f t="shared" si="7"/>
        <v>0.26479481641468738</v>
      </c>
    </row>
    <row r="512" spans="1:13" x14ac:dyDescent="0.25">
      <c r="A512" s="34">
        <v>31138</v>
      </c>
      <c r="B512" s="30">
        <f>[2]IPC!I509</f>
        <v>5.8727833398112913E-5</v>
      </c>
      <c r="C512" s="23">
        <f>'[2]Alimentos y bebidas no alcoholi'!I98</f>
        <v>5.4504988779094984E-5</v>
      </c>
      <c r="D512" s="23"/>
      <c r="E512" s="23">
        <f>'[2]Prendas de vestir y calzado '!I98</f>
        <v>1.4079669081917413E-4</v>
      </c>
      <c r="F512" s="23">
        <f>'[2]Vivienda, agua, electricidad y '!I98</f>
        <v>5.783595661669034E-5</v>
      </c>
      <c r="G512" s="23">
        <f>'[2]Equipo y manteniento del hogar'!I98</f>
        <v>5.7662204598103296E-5</v>
      </c>
      <c r="H512" s="23">
        <f>'[2]Atencion medica y salud'!I98</f>
        <v>4.9606005943798844E-5</v>
      </c>
      <c r="I512" s="23">
        <f>'[2]Transportes y comunicaciones'!M98</f>
        <v>1.1467597278623593E-4</v>
      </c>
      <c r="J512" s="23"/>
      <c r="K512" s="23"/>
      <c r="L512" s="23">
        <f>'[2]Otros bienes y servicios varios'!I98</f>
        <v>6.0717943316410649E-5</v>
      </c>
      <c r="M512" s="22">
        <f t="shared" si="7"/>
        <v>0.29474043715846521</v>
      </c>
    </row>
    <row r="513" spans="1:13" x14ac:dyDescent="0.25">
      <c r="A513" s="34">
        <v>31168</v>
      </c>
      <c r="B513" s="30">
        <f>[2]IPC!I510</f>
        <v>7.3460138742773243E-5</v>
      </c>
      <c r="C513" s="23">
        <f>'[2]Alimentos y bebidas no alcoholi'!I99</f>
        <v>6.5312012416329304E-5</v>
      </c>
      <c r="D513" s="23"/>
      <c r="E513" s="23">
        <f>'[2]Prendas de vestir y calzado '!I99</f>
        <v>1.7446546471071598E-4</v>
      </c>
      <c r="F513" s="23">
        <f>'[2]Vivienda, agua, electricidad y '!I99</f>
        <v>7.5471766796523246E-5</v>
      </c>
      <c r="G513" s="23">
        <f>'[2]Equipo y manteniento del hogar'!I99</f>
        <v>7.6316330761606315E-5</v>
      </c>
      <c r="H513" s="23">
        <f>'[2]Atencion medica y salud'!I99</f>
        <v>6.4428348473238777E-5</v>
      </c>
      <c r="I513" s="23">
        <f>'[2]Transportes y comunicaciones'!M99</f>
        <v>1.5201016723358419E-4</v>
      </c>
      <c r="J513" s="23"/>
      <c r="K513" s="23"/>
      <c r="L513" s="23">
        <f>'[2]Otros bienes y servicios varios'!I99</f>
        <v>7.9246029572148149E-5</v>
      </c>
      <c r="M513" s="22">
        <f t="shared" si="7"/>
        <v>0.25085729359009035</v>
      </c>
    </row>
    <row r="514" spans="1:13" x14ac:dyDescent="0.25">
      <c r="A514" s="34">
        <v>31199</v>
      </c>
      <c r="B514" s="30">
        <f>[2]IPC!I511</f>
        <v>9.5891661496787353E-5</v>
      </c>
      <c r="C514" s="23">
        <f>'[2]Alimentos y bebidas no alcoholi'!I100</f>
        <v>8.3798483556652524E-5</v>
      </c>
      <c r="D514" s="23"/>
      <c r="E514" s="23">
        <f>'[2]Prendas de vestir y calzado '!I100</f>
        <v>2.0324932925894847E-4</v>
      </c>
      <c r="F514" s="23">
        <f>'[2]Vivienda, agua, electricidad y '!I100</f>
        <v>1.0694307789184736E-4</v>
      </c>
      <c r="G514" s="23">
        <f>'[2]Equipo y manteniento del hogar'!I100</f>
        <v>9.6201365485780918E-5</v>
      </c>
      <c r="H514" s="23">
        <f>'[2]Atencion medica y salud'!I100</f>
        <v>8.5055046720988601E-5</v>
      </c>
      <c r="I514" s="23">
        <f>'[2]Transportes y comunicaciones'!M100</f>
        <v>2.0507383910837497E-4</v>
      </c>
      <c r="J514" s="23"/>
      <c r="K514" s="23"/>
      <c r="L514" s="23">
        <f>'[2]Otros bienes y servicios varios'!I100</f>
        <v>1.0845953741400109E-4</v>
      </c>
      <c r="M514" s="22">
        <f t="shared" si="7"/>
        <v>0.30535638970898149</v>
      </c>
    </row>
    <row r="515" spans="1:13" x14ac:dyDescent="0.25">
      <c r="A515" s="34">
        <v>31229</v>
      </c>
      <c r="B515" s="30">
        <f>[2]IPC!I512</f>
        <v>1.0182486123075619E-4</v>
      </c>
      <c r="C515" s="23">
        <f>'[2]Alimentos y bebidas no alcoholi'!I101</f>
        <v>8.7205045355346231E-5</v>
      </c>
      <c r="D515" s="23"/>
      <c r="E515" s="23">
        <f>'[2]Prendas de vestir y calzado '!I101</f>
        <v>2.0699030413578635E-4</v>
      </c>
      <c r="F515" s="23">
        <f>'[2]Vivienda, agua, electricidad y '!I101</f>
        <v>1.1044648799491171E-4</v>
      </c>
      <c r="G515" s="23">
        <f>'[2]Equipo y manteniento del hogar'!I101</f>
        <v>1.0220937155572317E-4</v>
      </c>
      <c r="H515" s="23">
        <f>'[2]Atencion medica y salud'!I101</f>
        <v>9.4016405671452081E-5</v>
      </c>
      <c r="I515" s="23">
        <f>'[2]Transportes y comunicaciones'!M101</f>
        <v>2.1856513002440278E-4</v>
      </c>
      <c r="J515" s="23"/>
      <c r="K515" s="23"/>
      <c r="L515" s="23">
        <f>'[2]Otros bienes y servicios varios'!I101</f>
        <v>1.2479702863408767E-4</v>
      </c>
      <c r="M515" s="22">
        <f t="shared" si="7"/>
        <v>6.1873990306942517E-2</v>
      </c>
    </row>
    <row r="516" spans="1:13" x14ac:dyDescent="0.25">
      <c r="A516" s="34">
        <v>31260</v>
      </c>
      <c r="B516" s="30">
        <f>[2]IPC!I513</f>
        <v>1.0495412062047402E-4</v>
      </c>
      <c r="C516" s="23">
        <f>'[2]Alimentos y bebidas no alcoholi'!I102</f>
        <v>9.2168053493097704E-5</v>
      </c>
      <c r="D516" s="23"/>
      <c r="E516" s="23">
        <f>'[2]Prendas de vestir y calzado '!I102</f>
        <v>2.0584636966931532E-4</v>
      </c>
      <c r="F516" s="23">
        <f>'[2]Vivienda, agua, electricidad y '!I102</f>
        <v>1.1007041572396131E-4</v>
      </c>
      <c r="G516" s="23">
        <f>'[2]Equipo y manteniento del hogar'!I102</f>
        <v>1.0393850500999932E-4</v>
      </c>
      <c r="H516" s="23">
        <f>'[2]Atencion medica y salud'!I102</f>
        <v>9.9183697957264672E-5</v>
      </c>
      <c r="I516" s="23">
        <f>'[2]Transportes y comunicaciones'!M102</f>
        <v>2.1903141888094773E-4</v>
      </c>
      <c r="J516" s="23"/>
      <c r="K516" s="23"/>
      <c r="L516" s="23">
        <f>'[2]Otros bienes y servicios varios'!I102</f>
        <v>1.263689059879134E-4</v>
      </c>
      <c r="M516" s="22">
        <f t="shared" si="7"/>
        <v>3.0731781530507263E-2</v>
      </c>
    </row>
    <row r="517" spans="1:13" x14ac:dyDescent="0.25">
      <c r="A517" s="34">
        <v>31291</v>
      </c>
      <c r="B517" s="30">
        <f>[2]IPC!I514</f>
        <v>1.0704545734132475E-4</v>
      </c>
      <c r="C517" s="23">
        <f>'[2]Alimentos y bebidas no alcoholi'!I103</f>
        <v>9.4796392122261926E-5</v>
      </c>
      <c r="D517" s="23"/>
      <c r="E517" s="23">
        <f>'[2]Prendas de vestir y calzado '!I103</f>
        <v>2.0760864709063552E-4</v>
      </c>
      <c r="F517" s="23">
        <f>'[2]Vivienda, agua, electricidad y '!I103</f>
        <v>1.0987248294977682E-4</v>
      </c>
      <c r="G517" s="23">
        <f>'[2]Equipo y manteniento del hogar'!I103</f>
        <v>1.05579716424227E-4</v>
      </c>
      <c r="H517" s="23">
        <f>'[2]Atencion medica y salud'!I103</f>
        <v>1.0371392681057937E-4</v>
      </c>
      <c r="I517" s="23">
        <f>'[2]Transportes y comunicaciones'!M103</f>
        <v>2.2092766023089604E-4</v>
      </c>
      <c r="J517" s="23"/>
      <c r="K517" s="23"/>
      <c r="L517" s="23">
        <f>'[2]Otros bienes y servicios varios'!I103</f>
        <v>1.2869327781963539E-4</v>
      </c>
      <c r="M517" s="22">
        <f t="shared" ref="M517:M580" si="8">+B517/B516-1</f>
        <v>1.992619926199235E-2</v>
      </c>
    </row>
    <row r="518" spans="1:13" x14ac:dyDescent="0.25">
      <c r="A518" s="34">
        <v>31321</v>
      </c>
      <c r="B518" s="30">
        <f>[2]IPC!I515</f>
        <v>1.0912130267905795E-4</v>
      </c>
      <c r="C518" s="23">
        <f>'[2]Alimentos y bebidas no alcoholi'!I104</f>
        <v>9.5868284412368003E-5</v>
      </c>
      <c r="D518" s="23"/>
      <c r="E518" s="23">
        <f>'[2]Prendas de vestir y calzado '!I104</f>
        <v>2.6369235309546248E-4</v>
      </c>
      <c r="F518" s="23">
        <f>'[2]Vivienda, agua, electricidad y '!I104</f>
        <v>1.093974442917342E-4</v>
      </c>
      <c r="G518" s="23">
        <f>'[2]Equipo y manteniento del hogar'!I104</f>
        <v>1.0651755151807177E-4</v>
      </c>
      <c r="H518" s="23">
        <f>'[2]Atencion medica y salud'!I104</f>
        <v>1.0803180118639506E-4</v>
      </c>
      <c r="I518" s="23">
        <f>'[2]Transportes y comunicaciones'!M104</f>
        <v>2.2117634762105324E-4</v>
      </c>
      <c r="J518" s="23"/>
      <c r="K518" s="23"/>
      <c r="L518" s="23">
        <f>'[2]Otros bienes y servicios varios'!I104</f>
        <v>1.2911133030735515E-4</v>
      </c>
      <c r="M518" s="22">
        <f t="shared" si="8"/>
        <v>1.9392185238782833E-2</v>
      </c>
    </row>
    <row r="519" spans="1:13" x14ac:dyDescent="0.25">
      <c r="A519" s="34">
        <v>31352</v>
      </c>
      <c r="B519" s="30">
        <f>[2]IPC!I516</f>
        <v>1.1170836365966591E-4</v>
      </c>
      <c r="C519" s="23">
        <f>'[2]Alimentos y bebidas no alcoholi'!I105</f>
        <v>9.9421680771350204E-5</v>
      </c>
      <c r="D519" s="23"/>
      <c r="E519" s="23">
        <f>'[2]Prendas de vestir y calzado '!I105</f>
        <v>2.6721690793810331E-4</v>
      </c>
      <c r="F519" s="23">
        <f>'[2]Vivienda, agua, electricidad y '!I105</f>
        <v>1.0957558378850012E-4</v>
      </c>
      <c r="G519" s="23">
        <f>'[2]Equipo y manteniento del hogar'!I105</f>
        <v>1.0719162049177276E-4</v>
      </c>
      <c r="H519" s="23">
        <f>'[2]Atencion medica y salud'!I105</f>
        <v>1.1348223277553995E-4</v>
      </c>
      <c r="I519" s="23">
        <f>'[2]Transportes y comunicaciones'!M105</f>
        <v>2.2161155055382874E-4</v>
      </c>
      <c r="J519" s="23"/>
      <c r="K519" s="23"/>
      <c r="L519" s="23">
        <f>'[2]Otros bienes y servicios varios'!I105</f>
        <v>1.3113470434791838E-4</v>
      </c>
      <c r="M519" s="22">
        <f t="shared" si="8"/>
        <v>2.3708120386144005E-2</v>
      </c>
    </row>
    <row r="520" spans="1:13" x14ac:dyDescent="0.25">
      <c r="A520" s="34">
        <v>31382</v>
      </c>
      <c r="B520" s="30">
        <f>[2]IPC!I517</f>
        <v>1.1525589039355378E-4</v>
      </c>
      <c r="C520" s="23">
        <f>'[2]Alimentos y bebidas no alcoholi'!I106</f>
        <v>1.0409101978852469E-4</v>
      </c>
      <c r="D520" s="23"/>
      <c r="E520" s="23">
        <f>'[2]Prendas de vestir y calzado '!I106</f>
        <v>2.6969027975750032E-4</v>
      </c>
      <c r="F520" s="23">
        <f>'[2]Vivienda, agua, electricidad y '!I106</f>
        <v>1.0965475689817377E-4</v>
      </c>
      <c r="G520" s="23">
        <f>'[2]Equipo y manteniento del hogar'!I106</f>
        <v>1.0793895783217991E-4</v>
      </c>
      <c r="H520" s="23">
        <f>'[2]Atencion medica y salud'!I106</f>
        <v>1.1966882655334798E-4</v>
      </c>
      <c r="I520" s="23">
        <f>'[2]Transportes y comunicaciones'!M106</f>
        <v>2.2192240979152479E-4</v>
      </c>
      <c r="J520" s="23"/>
      <c r="K520" s="23"/>
      <c r="L520" s="23">
        <f>'[2]Otros bienes y servicios varios'!I106</f>
        <v>1.3422829275704437E-4</v>
      </c>
      <c r="M520" s="22">
        <f t="shared" si="8"/>
        <v>3.1757037858829218E-2</v>
      </c>
    </row>
    <row r="521" spans="1:13" x14ac:dyDescent="0.25">
      <c r="A521" s="34">
        <v>31413</v>
      </c>
      <c r="B521" s="30">
        <f>[2]IPC!I518</f>
        <v>1.1874145159497151E-4</v>
      </c>
      <c r="C521" s="23">
        <f>'[2]Alimentos y bebidas no alcoholi'!I107</f>
        <v>1.0812897019645858E-4</v>
      </c>
      <c r="D521" s="23"/>
      <c r="E521" s="23">
        <f>'[2]Prendas de vestir y calzado '!I107</f>
        <v>2.7012311982589496E-4</v>
      </c>
      <c r="F521" s="23">
        <f>'[2]Vivienda, agua, electricidad y '!I107</f>
        <v>1.1001103589170622E-4</v>
      </c>
      <c r="G521" s="23">
        <f>'[2]Equipo y manteniento del hogar'!I107</f>
        <v>1.0936036414628853E-4</v>
      </c>
      <c r="H521" s="23">
        <f>'[2]Atencion medica y salud'!I107</f>
        <v>1.2545902530649132E-4</v>
      </c>
      <c r="I521" s="23">
        <f>'[2]Transportes y comunicaciones'!M107</f>
        <v>2.2232652680053089E-4</v>
      </c>
      <c r="J521" s="23"/>
      <c r="K521" s="23"/>
      <c r="L521" s="23">
        <f>'[2]Otros bienes y servicios varios'!I107</f>
        <v>1.3720482646960874E-4</v>
      </c>
      <c r="M521" s="22">
        <f t="shared" si="8"/>
        <v>3.0241935483868998E-2</v>
      </c>
    </row>
    <row r="522" spans="1:13" x14ac:dyDescent="0.25">
      <c r="A522" s="34">
        <v>31444</v>
      </c>
      <c r="B522" s="30">
        <f>[2]IPC!I519</f>
        <v>1.2075533140023505E-4</v>
      </c>
      <c r="C522" s="23">
        <f>'[2]Alimentos y bebidas no alcoholi'!I108</f>
        <v>1.104489562490171E-4</v>
      </c>
      <c r="D522" s="23"/>
      <c r="E522" s="23">
        <f>'[2]Prendas de vestir y calzado '!I108</f>
        <v>2.6913377109813588E-4</v>
      </c>
      <c r="F522" s="23">
        <f>'[2]Vivienda, agua, electricidad y '!I108</f>
        <v>1.104069014400752E-4</v>
      </c>
      <c r="G522" s="23">
        <f>'[2]Equipo y manteniento del hogar'!I108</f>
        <v>1.1012235516003692E-4</v>
      </c>
      <c r="H522" s="23">
        <f>'[2]Atencion medica y salud'!I108</f>
        <v>1.3361343724245842E-4</v>
      </c>
      <c r="I522" s="23">
        <f>'[2]Transportes y comunicaciones'!M108</f>
        <v>2.2254412826691776E-4</v>
      </c>
      <c r="J522" s="23"/>
      <c r="K522" s="23"/>
      <c r="L522" s="23">
        <f>'[2]Otros bienes y servicios varios'!I108</f>
        <v>1.3879342592294338E-4</v>
      </c>
      <c r="M522" s="22">
        <f t="shared" si="8"/>
        <v>1.6960208741029215E-2</v>
      </c>
    </row>
    <row r="523" spans="1:13" x14ac:dyDescent="0.25">
      <c r="A523" s="34">
        <v>31472</v>
      </c>
      <c r="B523" s="30">
        <f>[2]IPC!I520</f>
        <v>1.2636321208873909E-4</v>
      </c>
      <c r="C523" s="23">
        <f>'[2]Alimentos y bebidas no alcoholi'!I109</f>
        <v>1.1736486403860601E-4</v>
      </c>
      <c r="D523" s="23"/>
      <c r="E523" s="23">
        <f>'[2]Prendas de vestir y calzado '!I109</f>
        <v>2.7200906583818492E-4</v>
      </c>
      <c r="F523" s="23">
        <f>'[2]Vivienda, agua, electricidad y '!I109</f>
        <v>1.124258157367559E-4</v>
      </c>
      <c r="G523" s="23">
        <f>'[2]Equipo y manteniento del hogar'!I109</f>
        <v>1.1107484392722293E-4</v>
      </c>
      <c r="H523" s="23">
        <f>'[2]Atencion medica y salud'!I109</f>
        <v>1.4040878052243086E-4</v>
      </c>
      <c r="I523" s="23">
        <f>'[2]Transportes y comunicaciones'!M109</f>
        <v>2.3367288897645227E-4</v>
      </c>
      <c r="J523" s="23"/>
      <c r="K523" s="23"/>
      <c r="L523" s="23">
        <f>'[2]Otros bienes y servicios varios'!I109</f>
        <v>1.4193718063059544E-4</v>
      </c>
      <c r="M523" s="22">
        <f t="shared" si="8"/>
        <v>4.6440025657476847E-2</v>
      </c>
    </row>
    <row r="524" spans="1:13" x14ac:dyDescent="0.25">
      <c r="A524" s="34">
        <v>31503</v>
      </c>
      <c r="B524" s="30">
        <f>[2]IPC!I521</f>
        <v>1.3234288597206053E-4</v>
      </c>
      <c r="C524" s="23">
        <f>'[2]Alimentos y bebidas no alcoholi'!I110</f>
        <v>1.2316482917000229E-4</v>
      </c>
      <c r="D524" s="23"/>
      <c r="E524" s="23">
        <f>'[2]Prendas de vestir y calzado '!I110</f>
        <v>3.1198493786918901E-4</v>
      </c>
      <c r="F524" s="23">
        <f>'[2]Vivienda, agua, electricidad y '!I110</f>
        <v>1.1767103425264349E-4</v>
      </c>
      <c r="G524" s="23">
        <f>'[2]Equipo y manteniento del hogar'!I110</f>
        <v>1.1447449614240975E-4</v>
      </c>
      <c r="H524" s="23">
        <f>'[2]Atencion medica y salud'!I110</f>
        <v>1.4513720688807827E-4</v>
      </c>
      <c r="I524" s="23">
        <f>'[2]Transportes y comunicaciones'!M110</f>
        <v>2.3855337900828774E-4</v>
      </c>
      <c r="J524" s="23"/>
      <c r="K524" s="23"/>
      <c r="L524" s="23">
        <f>'[2]Otros bienes y servicios varios'!I110</f>
        <v>1.4787352595621529E-4</v>
      </c>
      <c r="M524" s="22">
        <f t="shared" si="8"/>
        <v>4.7321319112418436E-2</v>
      </c>
    </row>
    <row r="525" spans="1:13" x14ac:dyDescent="0.25">
      <c r="A525" s="34">
        <v>31533</v>
      </c>
      <c r="B525" s="30">
        <f>[2]IPC!I522</f>
        <v>1.3767192176445038E-4</v>
      </c>
      <c r="C525" s="23">
        <f>'[2]Alimentos y bebidas no alcoholi'!I111</f>
        <v>1.2774606745100361E-4</v>
      </c>
      <c r="D525" s="23"/>
      <c r="E525" s="23">
        <f>'[2]Prendas de vestir y calzado '!I111</f>
        <v>3.1949780477060733E-4</v>
      </c>
      <c r="F525" s="23">
        <f>'[2]Vivienda, agua, electricidad y '!I111</f>
        <v>1.235694309233396E-4</v>
      </c>
      <c r="G525" s="23">
        <f>'[2]Equipo y manteniento del hogar'!I111</f>
        <v>1.1935416936507016E-4</v>
      </c>
      <c r="H525" s="23">
        <f>'[2]Atencion medica y salud'!I111</f>
        <v>1.5371632777904344E-4</v>
      </c>
      <c r="I525" s="23">
        <f>'[2]Transportes y comunicaciones'!M111</f>
        <v>2.4511250892368376E-4</v>
      </c>
      <c r="J525" s="23"/>
      <c r="K525" s="23"/>
      <c r="L525" s="23">
        <f>'[2]Otros bienes y servicios varios'!I111</f>
        <v>1.5103400276337677E-4</v>
      </c>
      <c r="M525" s="22">
        <f t="shared" si="8"/>
        <v>4.0266885169142341E-2</v>
      </c>
    </row>
    <row r="526" spans="1:13" x14ac:dyDescent="0.25">
      <c r="A526" s="34">
        <v>31564</v>
      </c>
      <c r="B526" s="30">
        <f>[2]IPC!I523</f>
        <v>1.4393044054388551E-4</v>
      </c>
      <c r="C526" s="23">
        <f>'[2]Alimentos y bebidas no alcoholi'!I112</f>
        <v>1.3345793184622667E-4</v>
      </c>
      <c r="D526" s="23"/>
      <c r="E526" s="23">
        <f>'[2]Prendas de vestir y calzado '!I112</f>
        <v>3.2973138067336234E-4</v>
      </c>
      <c r="F526" s="23">
        <f>'[2]Vivienda, agua, electricidad y '!I112</f>
        <v>1.2986369314240464E-4</v>
      </c>
      <c r="G526" s="23">
        <f>'[2]Equipo y manteniento del hogar'!I112</f>
        <v>1.2347185157398168E-4</v>
      </c>
      <c r="H526" s="23">
        <f>'[2]Atencion medica y salud'!I112</f>
        <v>1.6151681558584496E-4</v>
      </c>
      <c r="I526" s="23">
        <f>'[2]Transportes y comunicaciones'!M112</f>
        <v>2.5885248722986876E-4</v>
      </c>
      <c r="J526" s="23"/>
      <c r="K526" s="23"/>
      <c r="L526" s="23">
        <f>'[2]Otros bienes y servicios varios'!I112</f>
        <v>1.5936160831875304E-4</v>
      </c>
      <c r="M526" s="22">
        <f t="shared" si="8"/>
        <v>4.5459660177789463E-2</v>
      </c>
    </row>
    <row r="527" spans="1:13" x14ac:dyDescent="0.25">
      <c r="A527" s="34">
        <v>31594</v>
      </c>
      <c r="B527" s="30">
        <f>[2]IPC!I524</f>
        <v>1.5367452052473838E-4</v>
      </c>
      <c r="C527" s="23">
        <f>'[2]Alimentos y bebidas no alcoholi'!I113</f>
        <v>1.4153383266209485E-4</v>
      </c>
      <c r="D527" s="23"/>
      <c r="E527" s="23">
        <f>'[2]Prendas de vestir y calzado '!I113</f>
        <v>3.3851185063222199E-4</v>
      </c>
      <c r="F527" s="23">
        <f>'[2]Vivienda, agua, electricidad y '!I113</f>
        <v>1.4029475034192407E-4</v>
      </c>
      <c r="G527" s="23">
        <f>'[2]Equipo y manteniento del hogar'!I113</f>
        <v>1.2896697907697758E-4</v>
      </c>
      <c r="H527" s="23">
        <f>'[2]Atencion medica y salud'!I113</f>
        <v>1.7005346558131033E-4</v>
      </c>
      <c r="I527" s="23">
        <f>'[2]Transportes y comunicaciones'!M113</f>
        <v>2.7557671421793998E-4</v>
      </c>
      <c r="J527" s="23"/>
      <c r="K527" s="23"/>
      <c r="L527" s="23">
        <f>'[2]Otros bienes y servicios varios'!I113</f>
        <v>1.7332456140859155E-4</v>
      </c>
      <c r="M527" s="22">
        <f t="shared" si="8"/>
        <v>6.769992465827146E-2</v>
      </c>
    </row>
    <row r="528" spans="1:13" x14ac:dyDescent="0.25">
      <c r="A528" s="34">
        <v>31625</v>
      </c>
      <c r="B528" s="30">
        <f>[2]IPC!I525</f>
        <v>1.6716751522000514E-4</v>
      </c>
      <c r="C528" s="23">
        <f>'[2]Alimentos y bebidas no alcoholi'!I114</f>
        <v>1.5739196517325384E-4</v>
      </c>
      <c r="D528" s="23"/>
      <c r="E528" s="23">
        <f>'[2]Prendas de vestir y calzado '!I114</f>
        <v>3.4481894877168415E-4</v>
      </c>
      <c r="F528" s="23">
        <f>'[2]Vivienda, agua, electricidad y '!I114</f>
        <v>1.5104249998013812E-4</v>
      </c>
      <c r="G528" s="23">
        <f>'[2]Equipo y manteniento del hogar'!I114</f>
        <v>1.3849186674883706E-4</v>
      </c>
      <c r="H528" s="23">
        <f>'[2]Atencion medica y salud'!I114</f>
        <v>1.8541377278708155E-4</v>
      </c>
      <c r="I528" s="23">
        <f>'[2]Transportes y comunicaciones'!M114</f>
        <v>2.969327438476886E-4</v>
      </c>
      <c r="J528" s="23"/>
      <c r="K528" s="23"/>
      <c r="L528" s="23">
        <f>'[2]Otros bienes y servicios varios'!I114</f>
        <v>1.8263877083498663E-4</v>
      </c>
      <c r="M528" s="22">
        <f t="shared" si="8"/>
        <v>8.7802419354838124E-2</v>
      </c>
    </row>
    <row r="529" spans="1:13" x14ac:dyDescent="0.25">
      <c r="A529" s="34">
        <v>31656</v>
      </c>
      <c r="B529" s="30">
        <f>[2]IPC!I526</f>
        <v>1.7925079405158736E-4</v>
      </c>
      <c r="C529" s="23">
        <f>'[2]Alimentos y bebidas no alcoholi'!I115</f>
        <v>1.697994855176329E-4</v>
      </c>
      <c r="D529" s="23"/>
      <c r="E529" s="23">
        <f>'[2]Prendas de vestir y calzado '!I115</f>
        <v>3.570312221299569E-4</v>
      </c>
      <c r="F529" s="23">
        <f>'[2]Vivienda, agua, electricidad y '!I115</f>
        <v>1.5957340254748697E-4</v>
      </c>
      <c r="G529" s="23">
        <f>'[2]Equipo y manteniento del hogar'!I115</f>
        <v>1.4949677542817015E-4</v>
      </c>
      <c r="H529" s="23">
        <f>'[2]Atencion medica y salud'!I115</f>
        <v>1.9958489491885746E-4</v>
      </c>
      <c r="I529" s="23">
        <f>'[2]Transportes y comunicaciones'!M115</f>
        <v>3.2270297465272768E-4</v>
      </c>
      <c r="J529" s="23"/>
      <c r="K529" s="23"/>
      <c r="L529" s="23">
        <f>'[2]Otros bienes y servicios varios'!I115</f>
        <v>2.0240429245437454E-4</v>
      </c>
      <c r="M529" s="22">
        <f t="shared" si="8"/>
        <v>7.2282457603558337E-2</v>
      </c>
    </row>
    <row r="530" spans="1:13" x14ac:dyDescent="0.25">
      <c r="A530" s="34">
        <v>31686</v>
      </c>
      <c r="B530" s="30">
        <f>[2]IPC!I527</f>
        <v>1.9011025361689404E-4</v>
      </c>
      <c r="C530" s="23">
        <f>'[2]Alimentos y bebidas no alcoholi'!I116</f>
        <v>1.7800753743776084E-4</v>
      </c>
      <c r="D530" s="23"/>
      <c r="E530" s="23">
        <f>'[2]Prendas de vestir y calzado '!I116</f>
        <v>4.3324199131512705E-4</v>
      </c>
      <c r="F530" s="23">
        <f>'[2]Vivienda, agua, electricidad y '!I116</f>
        <v>1.7047949840504965E-4</v>
      </c>
      <c r="G530" s="23">
        <f>'[2]Equipo y manteniento del hogar'!I116</f>
        <v>1.5773213984599316E-4</v>
      </c>
      <c r="H530" s="23">
        <f>'[2]Atencion medica y salud'!I116</f>
        <v>2.1290659914063637E-4</v>
      </c>
      <c r="I530" s="23">
        <f>'[2]Transportes y comunicaciones'!M116</f>
        <v>3.4119909929566868E-4</v>
      </c>
      <c r="J530" s="23"/>
      <c r="K530" s="23"/>
      <c r="L530" s="23">
        <f>'[2]Otros bienes y servicios varios'!I116</f>
        <v>2.1431042730463148E-4</v>
      </c>
      <c r="M530" s="22">
        <f t="shared" si="8"/>
        <v>6.0582490709532921E-2</v>
      </c>
    </row>
    <row r="531" spans="1:13" x14ac:dyDescent="0.25">
      <c r="A531" s="34">
        <v>31717</v>
      </c>
      <c r="B531" s="30">
        <f>[2]IPC!I528</f>
        <v>2.0017965264321221E-4</v>
      </c>
      <c r="C531" s="23">
        <f>'[2]Alimentos y bebidas no alcoholi'!I117</f>
        <v>1.875371004004849E-4</v>
      </c>
      <c r="D531" s="23"/>
      <c r="E531" s="23">
        <f>'[2]Prendas de vestir y calzado '!I117</f>
        <v>4.4737112783343227E-4</v>
      </c>
      <c r="F531" s="23">
        <f>'[2]Vivienda, agua, electricidad y '!I117</f>
        <v>1.7944585307560397E-4</v>
      </c>
      <c r="G531" s="23">
        <f>'[2]Equipo y manteniento del hogar'!I117</f>
        <v>1.6357895550918078E-4</v>
      </c>
      <c r="H531" s="23">
        <f>'[2]Atencion medica y salud'!I117</f>
        <v>2.2484092077608867E-4</v>
      </c>
      <c r="I531" s="23">
        <f>'[2]Transportes y comunicaciones'!M117</f>
        <v>3.5758138112227446E-4</v>
      </c>
      <c r="J531" s="23"/>
      <c r="K531" s="23"/>
      <c r="L531" s="23">
        <f>'[2]Otros bienes y servicios varios'!I117</f>
        <v>2.2553095607502879E-4</v>
      </c>
      <c r="M531" s="22">
        <f t="shared" si="8"/>
        <v>5.2966101694913226E-2</v>
      </c>
    </row>
    <row r="532" spans="1:13" x14ac:dyDescent="0.25">
      <c r="A532" s="34">
        <v>31747</v>
      </c>
      <c r="B532" s="30">
        <f>[2]IPC!I529</f>
        <v>2.0966037911106944E-4</v>
      </c>
      <c r="C532" s="23">
        <f>'[2]Alimentos y bebidas no alcoholi'!I118</f>
        <v>1.9361605119642942E-4</v>
      </c>
      <c r="D532" s="23"/>
      <c r="E532" s="23">
        <f>'[2]Prendas de vestir y calzado '!I118</f>
        <v>4.5952156689621992E-4</v>
      </c>
      <c r="F532" s="23">
        <f>'[2]Vivienda, agua, electricidad y '!I118</f>
        <v>1.8940187161708074E-4</v>
      </c>
      <c r="G532" s="23">
        <f>'[2]Equipo y manteniento del hogar'!I118</f>
        <v>1.7061271871301575E-4</v>
      </c>
      <c r="H532" s="23">
        <f>'[2]Atencion medica y salud'!I118</f>
        <v>2.3850239216186608E-4</v>
      </c>
      <c r="I532" s="23">
        <f>'[2]Transportes y comunicaciones'!M118</f>
        <v>3.8033627732165701E-4</v>
      </c>
      <c r="J532" s="23"/>
      <c r="K532" s="23"/>
      <c r="L532" s="23">
        <f>'[2]Otros bienes y servicios varios'!I118</f>
        <v>2.3956079756290229E-4</v>
      </c>
      <c r="M532" s="22">
        <f t="shared" si="8"/>
        <v>4.7361089614612828E-2</v>
      </c>
    </row>
    <row r="533" spans="1:13" x14ac:dyDescent="0.25">
      <c r="A533" s="34">
        <v>31778</v>
      </c>
      <c r="B533" s="30">
        <f>[2]IPC!I530</f>
        <v>2.2555453818953519E-4</v>
      </c>
      <c r="C533" s="23">
        <f>'[2]Alimentos y bebidas no alcoholi'!I119</f>
        <v>2.0894557929054976E-4</v>
      </c>
      <c r="D533" s="23"/>
      <c r="E533" s="23">
        <f>'[2]Prendas de vestir y calzado '!I119</f>
        <v>4.6963147420800503E-4</v>
      </c>
      <c r="F533" s="23">
        <f>'[2]Vivienda, agua, electricidad y '!I119</f>
        <v>2.0387075740996286E-4</v>
      </c>
      <c r="G533" s="23">
        <f>'[2]Equipo y manteniento del hogar'!I119</f>
        <v>1.8199862289922303E-4</v>
      </c>
      <c r="H533" s="23">
        <f>'[2]Atencion medica y salud'!I119</f>
        <v>2.5808147498728704E-4</v>
      </c>
      <c r="I533" s="23">
        <f>'[2]Transportes y comunicaciones'!M119</f>
        <v>4.0380614976774258E-4</v>
      </c>
      <c r="J533" s="23"/>
      <c r="K533" s="23"/>
      <c r="L533" s="23">
        <f>'[2]Otros bienes y servicios varios'!I119</f>
        <v>2.6471083522411982E-4</v>
      </c>
      <c r="M533" s="22">
        <f t="shared" si="8"/>
        <v>7.580907344465726E-2</v>
      </c>
    </row>
    <row r="534" spans="1:13" x14ac:dyDescent="0.25">
      <c r="A534" s="34">
        <v>31809</v>
      </c>
      <c r="B534" s="30">
        <f>[2]IPC!I531</f>
        <v>2.4011643831990358E-4</v>
      </c>
      <c r="C534" s="23">
        <f>'[2]Alimentos y bebidas no alcoholi'!I120</f>
        <v>2.2274802795766972E-4</v>
      </c>
      <c r="D534" s="23"/>
      <c r="E534" s="23">
        <f>'[2]Prendas de vestir y calzado '!I120</f>
        <v>4.7828827557589489E-4</v>
      </c>
      <c r="F534" s="23">
        <f>'[2]Vivienda, agua, electricidad y '!I120</f>
        <v>2.1614258940939705E-4</v>
      </c>
      <c r="G534" s="23">
        <f>'[2]Equipo y manteniento del hogar'!I120</f>
        <v>1.9357502483886737E-4</v>
      </c>
      <c r="H534" s="23">
        <f>'[2]Atencion medica y salud'!I120</f>
        <v>2.7719337796220934E-4</v>
      </c>
      <c r="I534" s="23">
        <f>'[2]Transportes y comunicaciones'!M120</f>
        <v>4.3209434039812294E-4</v>
      </c>
      <c r="J534" s="23"/>
      <c r="K534" s="23"/>
      <c r="L534" s="23">
        <f>'[2]Otros bienes y servicios varios'!I120</f>
        <v>2.8845621652659925E-4</v>
      </c>
      <c r="M534" s="22">
        <f t="shared" si="8"/>
        <v>6.4560439560439775E-2</v>
      </c>
    </row>
    <row r="535" spans="1:13" x14ac:dyDescent="0.25">
      <c r="A535" s="34">
        <v>31837</v>
      </c>
      <c r="B535" s="30">
        <f>[2]IPC!I532</f>
        <v>2.5994540871019219E-4</v>
      </c>
      <c r="C535" s="23">
        <f>'[2]Alimentos y bebidas no alcoholi'!I121</f>
        <v>2.4389220463921505E-4</v>
      </c>
      <c r="D535" s="23"/>
      <c r="E535" s="23">
        <f>'[2]Prendas de vestir y calzado '!I121</f>
        <v>5.0023945047304339E-4</v>
      </c>
      <c r="F535" s="23">
        <f>'[2]Vivienda, agua, electricidad y '!I121</f>
        <v>2.2405990037677452E-4</v>
      </c>
      <c r="G535" s="23">
        <f>'[2]Equipo y manteniento del hogar'!I121</f>
        <v>2.0778908797995017E-4</v>
      </c>
      <c r="H535" s="23">
        <f>'[2]Atencion medica y salud'!I121</f>
        <v>3.0111864909377874E-4</v>
      </c>
      <c r="I535" s="23">
        <f>'[2]Transportes y comunicaciones'!M121</f>
        <v>4.5012417618451987E-4</v>
      </c>
      <c r="J535" s="23"/>
      <c r="K535" s="23"/>
      <c r="L535" s="23">
        <f>'[2]Otros bienes y servicios varios'!I121</f>
        <v>3.1922487962276965E-4</v>
      </c>
      <c r="M535" s="22">
        <f t="shared" si="8"/>
        <v>8.2580645161289379E-2</v>
      </c>
    </row>
    <row r="536" spans="1:13" x14ac:dyDescent="0.25">
      <c r="A536" s="34">
        <v>31868</v>
      </c>
      <c r="B536" s="30">
        <f>[2]IPC!I533</f>
        <v>2.6862058325594339E-4</v>
      </c>
      <c r="C536" s="23">
        <f>'[2]Alimentos y bebidas no alcoholi'!I122</f>
        <v>2.5108709809335217E-4</v>
      </c>
      <c r="D536" s="23"/>
      <c r="E536" s="23">
        <f>'[2]Prendas de vestir y calzado '!I122</f>
        <v>5.6176457448054275E-4</v>
      </c>
      <c r="F536" s="23">
        <f>'[2]Vivienda, agua, electricidad y '!I122</f>
        <v>2.2603922811861873E-4</v>
      </c>
      <c r="G536" s="23">
        <f>'[2]Equipo y manteniento del hogar'!I122</f>
        <v>2.16288218517917E-4</v>
      </c>
      <c r="H536" s="23">
        <f>'[2]Atencion medica y salud'!I122</f>
        <v>3.1654974112538324E-4</v>
      </c>
      <c r="I536" s="23">
        <f>'[2]Transportes y comunicaciones'!M122</f>
        <v>4.5292190932378766E-4</v>
      </c>
      <c r="J536" s="23"/>
      <c r="K536" s="23"/>
      <c r="L536" s="23">
        <f>'[2]Otros bienes y servicios varios'!I122</f>
        <v>3.3126479126909761E-4</v>
      </c>
      <c r="M536" s="22">
        <f t="shared" si="8"/>
        <v>3.3373063170440531E-2</v>
      </c>
    </row>
    <row r="537" spans="1:13" x14ac:dyDescent="0.25">
      <c r="A537" s="34">
        <v>31898</v>
      </c>
      <c r="B537" s="30">
        <f>[2]IPC!I534</f>
        <v>2.7977437910048082E-4</v>
      </c>
      <c r="C537" s="23">
        <f>'[2]Alimentos y bebidas no alcoholi'!I123</f>
        <v>2.6224652467527886E-4</v>
      </c>
      <c r="D537" s="23"/>
      <c r="E537" s="23">
        <f>'[2]Prendas de vestir y calzado '!I123</f>
        <v>5.8866249301648365E-4</v>
      </c>
      <c r="F537" s="23">
        <f>'[2]Vivienda, agua, electricidad y '!I123</f>
        <v>2.3336274076344275E-4</v>
      </c>
      <c r="G537" s="23">
        <f>'[2]Equipo y manteniento del hogar'!I123</f>
        <v>2.2537349598953683E-4</v>
      </c>
      <c r="H537" s="23">
        <f>'[2]Atencion medica y salud'!I123</f>
        <v>3.3424594758364474E-4</v>
      </c>
      <c r="I537" s="23">
        <f>'[2]Transportes y comunicaciones'!M123</f>
        <v>4.7561463367563146E-4</v>
      </c>
      <c r="J537" s="23"/>
      <c r="K537" s="23"/>
      <c r="L537" s="23">
        <f>'[2]Otros bienes y servicios varios'!I123</f>
        <v>3.3695030510208539E-4</v>
      </c>
      <c r="M537" s="22">
        <f t="shared" si="8"/>
        <v>4.1522491349480939E-2</v>
      </c>
    </row>
    <row r="538" spans="1:13" x14ac:dyDescent="0.25">
      <c r="A538" s="34">
        <v>31929</v>
      </c>
      <c r="B538" s="30">
        <f>[2]IPC!I535</f>
        <v>3.0223688462073002E-4</v>
      </c>
      <c r="C538" s="23">
        <f>'[2]Alimentos y bebidas no alcoholi'!I124</f>
        <v>2.8676789624346004E-4</v>
      </c>
      <c r="D538" s="23"/>
      <c r="E538" s="23">
        <f>'[2]Prendas de vestir y calzado '!I124</f>
        <v>6.1741544041697466E-4</v>
      </c>
      <c r="F538" s="23">
        <f>'[2]Vivienda, agua, electricidad y '!I124</f>
        <v>2.5691674089139006E-4</v>
      </c>
      <c r="G538" s="23">
        <f>'[2]Equipo y manteniento del hogar'!I124</f>
        <v>2.4251829379888436E-4</v>
      </c>
      <c r="H538" s="23">
        <f>'[2]Atencion medica y salud'!I124</f>
        <v>3.5519825603022668E-4</v>
      </c>
      <c r="I538" s="23">
        <f>'[2]Transportes y comunicaciones'!M124</f>
        <v>5.1633719381387214E-4</v>
      </c>
      <c r="J538" s="23"/>
      <c r="K538" s="23"/>
      <c r="L538" s="23">
        <f>'[2]Otros bienes y servicios varios'!I124</f>
        <v>3.5116408968455541E-4</v>
      </c>
      <c r="M538" s="22">
        <f t="shared" si="8"/>
        <v>8.0287929125139046E-2</v>
      </c>
    </row>
    <row r="539" spans="1:13" x14ac:dyDescent="0.25">
      <c r="A539" s="34">
        <v>31959</v>
      </c>
      <c r="B539" s="30">
        <f>[2]IPC!I536</f>
        <v>3.327549093620338E-4</v>
      </c>
      <c r="C539" s="23">
        <f>'[2]Alimentos y bebidas no alcoholi'!I125</f>
        <v>3.1569430462029653E-4</v>
      </c>
      <c r="D539" s="23"/>
      <c r="E539" s="23">
        <f>'[2]Prendas de vestir y calzado '!I125</f>
        <v>6.3998495826897417E-4</v>
      </c>
      <c r="F539" s="23">
        <f>'[2]Vivienda, agua, electricidad y '!I125</f>
        <v>2.8917978308345212E-4</v>
      </c>
      <c r="G539" s="23">
        <f>'[2]Equipo y manteniento del hogar'!I125</f>
        <v>2.6156806914260326E-4</v>
      </c>
      <c r="H539" s="23">
        <f>'[2]Atencion medica y salud'!I125</f>
        <v>3.8959968138508699E-4</v>
      </c>
      <c r="I539" s="23">
        <f>'[2]Transportes y comunicaciones'!M125</f>
        <v>5.6856154574688299E-4</v>
      </c>
      <c r="J539" s="23"/>
      <c r="K539" s="23"/>
      <c r="L539" s="23">
        <f>'[2]Otros bienes y servicios varios'!I125</f>
        <v>3.732372610361564E-4</v>
      </c>
      <c r="M539" s="22">
        <f t="shared" si="8"/>
        <v>0.10097385955920024</v>
      </c>
    </row>
    <row r="540" spans="1:13" x14ac:dyDescent="0.25">
      <c r="A540" s="34">
        <v>31990</v>
      </c>
      <c r="B540" s="30">
        <f>[2]IPC!I537</f>
        <v>3.7845448955840268E-4</v>
      </c>
      <c r="C540" s="23">
        <f>'[2]Alimentos y bebidas no alcoholi'!I126</f>
        <v>3.6811424264329468E-4</v>
      </c>
      <c r="D540" s="23"/>
      <c r="E540" s="23">
        <f>'[2]Prendas de vestir y calzado '!I126</f>
        <v>6.7121127748886165E-4</v>
      </c>
      <c r="F540" s="23">
        <f>'[2]Vivienda, agua, electricidad y '!I126</f>
        <v>3.2421388411409558E-4</v>
      </c>
      <c r="G540" s="23">
        <f>'[2]Equipo y manteniento del hogar'!I126</f>
        <v>2.8897043829087565E-4</v>
      </c>
      <c r="H540" s="23">
        <f>'[2]Atencion medica y salud'!I126</f>
        <v>4.2923918385159323E-4</v>
      </c>
      <c r="I540" s="23">
        <f>'[2]Transportes y comunicaciones'!M126</f>
        <v>6.465872144087025E-4</v>
      </c>
      <c r="J540" s="23"/>
      <c r="K540" s="23"/>
      <c r="L540" s="23">
        <f>'[2]Otros bienes y servicios varios'!I126</f>
        <v>4.1303585786707259E-4</v>
      </c>
      <c r="M540" s="22">
        <f t="shared" si="8"/>
        <v>0.13733705772811966</v>
      </c>
    </row>
    <row r="541" spans="1:13" x14ac:dyDescent="0.25">
      <c r="A541" s="34">
        <v>32021</v>
      </c>
      <c r="B541" s="30">
        <f>[2]IPC!I538</f>
        <v>4.2260493144303011E-4</v>
      </c>
      <c r="C541" s="23">
        <f>'[2]Alimentos y bebidas no alcoholi'!I127</f>
        <v>4.1568864017677237E-4</v>
      </c>
      <c r="D541" s="23"/>
      <c r="E541" s="23">
        <f>'[2]Prendas de vestir y calzado '!I127</f>
        <v>7.2717131490271944E-4</v>
      </c>
      <c r="F541" s="23">
        <f>'[2]Vivienda, agua, electricidad y '!I127</f>
        <v>3.653839011444575E-4</v>
      </c>
      <c r="G541" s="23">
        <f>'[2]Equipo y manteniento del hogar'!I127</f>
        <v>3.2575115837759467E-4</v>
      </c>
      <c r="H541" s="23">
        <f>'[2]Atencion medica y salud'!I127</f>
        <v>4.6137549477979573E-4</v>
      </c>
      <c r="I541" s="23">
        <f>'[2]Transportes y comunicaciones'!M127</f>
        <v>7.1373280975114463E-4</v>
      </c>
      <c r="J541" s="23"/>
      <c r="K541" s="23"/>
      <c r="L541" s="23">
        <f>'[2]Otros bienes y servicios varios'!I127</f>
        <v>4.6052662047203167E-4</v>
      </c>
      <c r="M541" s="22">
        <f t="shared" si="8"/>
        <v>0.11665984445354072</v>
      </c>
    </row>
    <row r="542" spans="1:13" x14ac:dyDescent="0.25">
      <c r="A542" s="34">
        <v>32051</v>
      </c>
      <c r="B542" s="30">
        <f>[2]IPC!I539</f>
        <v>5.0532891729001411E-4</v>
      </c>
      <c r="C542" s="23">
        <f>'[2]Alimentos y bebidas no alcoholi'!I128</f>
        <v>4.6869591644092292E-4</v>
      </c>
      <c r="D542" s="23"/>
      <c r="E542" s="23">
        <f>'[2]Prendas de vestir y calzado '!I128</f>
        <v>1.0304685342562749E-3</v>
      </c>
      <c r="F542" s="23">
        <f>'[2]Vivienda, agua, electricidad y '!I128</f>
        <v>4.7068413701057397E-4</v>
      </c>
      <c r="G542" s="23">
        <f>'[2]Equipo y manteniento del hogar'!I128</f>
        <v>3.9975220875127242E-4</v>
      </c>
      <c r="H542" s="23">
        <f>'[2]Atencion medica y salud'!I128</f>
        <v>5.2890421862452199E-4</v>
      </c>
      <c r="I542" s="23">
        <f>'[2]Transportes y comunicaciones'!M128</f>
        <v>9.506075488758673E-4</v>
      </c>
      <c r="J542" s="23"/>
      <c r="K542" s="23"/>
      <c r="L542" s="23">
        <f>'[2]Otros bienes y servicios varios'!I128</f>
        <v>6.2206210172692565E-4</v>
      </c>
      <c r="M542" s="22">
        <f t="shared" si="8"/>
        <v>0.19574780058650521</v>
      </c>
    </row>
    <row r="543" spans="1:13" x14ac:dyDescent="0.25">
      <c r="A543" s="34">
        <v>32082</v>
      </c>
      <c r="B543" s="30">
        <f>[2]IPC!I540</f>
        <v>5.572250507333489E-4</v>
      </c>
      <c r="C543" s="23">
        <f>'[2]Alimentos y bebidas no alcoholi'!I129</f>
        <v>5.0261469986756882E-4</v>
      </c>
      <c r="D543" s="23"/>
      <c r="E543" s="23">
        <f>'[2]Prendas de vestir y calzado '!I129</f>
        <v>1.1510454104518783E-3</v>
      </c>
      <c r="F543" s="23">
        <f>'[2]Vivienda, agua, electricidad y '!I129</f>
        <v>5.2907430539498083E-4</v>
      </c>
      <c r="G543" s="23">
        <f>'[2]Equipo y manteniento del hogar'!I129</f>
        <v>4.7258096525764454E-4</v>
      </c>
      <c r="H543" s="23">
        <f>'[2]Atencion medica y salud'!I129</f>
        <v>5.8326696486430156E-4</v>
      </c>
      <c r="I543" s="23">
        <f>'[2]Transportes y comunicaciones'!M129</f>
        <v>1.03826985390628E-3</v>
      </c>
      <c r="J543" s="23"/>
      <c r="K543" s="23"/>
      <c r="L543" s="23">
        <f>'[2]Otros bienes y servicios varios'!I129</f>
        <v>7.3794625132283013E-4</v>
      </c>
      <c r="M543" s="22">
        <f t="shared" si="8"/>
        <v>0.10269773145309835</v>
      </c>
    </row>
    <row r="544" spans="1:13" x14ac:dyDescent="0.25">
      <c r="A544" s="34">
        <v>32112</v>
      </c>
      <c r="B544" s="30">
        <f>[2]IPC!I541</f>
        <v>5.7612453813659606E-4</v>
      </c>
      <c r="C544" s="23">
        <f>'[2]Alimentos y bebidas no alcoholi'!I130</f>
        <v>5.2229053094623068E-4</v>
      </c>
      <c r="D544" s="23"/>
      <c r="E544" s="23">
        <f>'[2]Prendas de vestir y calzado '!I130</f>
        <v>1.2002036753623929E-3</v>
      </c>
      <c r="F544" s="23">
        <f>'[2]Vivienda, agua, electricidad y '!I130</f>
        <v>5.3738748191072667E-4</v>
      </c>
      <c r="G544" s="23">
        <f>'[2]Equipo y manteniento del hogar'!I130</f>
        <v>4.9207035080160309E-4</v>
      </c>
      <c r="H544" s="23">
        <f>'[2]Atencion medica y salud'!I130</f>
        <v>6.120056041525187E-4</v>
      </c>
      <c r="I544" s="23">
        <f>'[2]Transportes y comunicaciones'!M130</f>
        <v>1.0472847717994758E-3</v>
      </c>
      <c r="J544" s="23"/>
      <c r="K544" s="23"/>
      <c r="L544" s="23">
        <f>'[2]Otros bienes y servicios varios'!I130</f>
        <v>7.6118996964004426E-4</v>
      </c>
      <c r="M544" s="22">
        <f t="shared" si="8"/>
        <v>3.3917153183213866E-2</v>
      </c>
    </row>
    <row r="545" spans="1:13" x14ac:dyDescent="0.25">
      <c r="A545" s="34">
        <v>32143</v>
      </c>
      <c r="B545" s="30">
        <f>[2]IPC!I542</f>
        <v>6.2848541307345199E-4</v>
      </c>
      <c r="C545" s="23">
        <f>'[2]Alimentos y bebidas no alcoholi'!I131</f>
        <v>5.7955600945874884E-4</v>
      </c>
      <c r="D545" s="23"/>
      <c r="E545" s="23">
        <f>'[2]Prendas de vestir y calzado '!I131</f>
        <v>1.2657480285764161E-3</v>
      </c>
      <c r="F545" s="23">
        <f>'[2]Vivienda, agua, electricidad y '!I131</f>
        <v>5.6786912913512906E-4</v>
      </c>
      <c r="G545" s="23">
        <f>'[2]Equipo y manteniento del hogar'!I131</f>
        <v>5.3060951168928071E-4</v>
      </c>
      <c r="H545" s="23">
        <f>'[2]Atencion medica y salud'!I131</f>
        <v>6.573078926856681E-4</v>
      </c>
      <c r="I545" s="23">
        <f>'[2]Transportes y comunicaciones'!M131</f>
        <v>1.1315276252152249E-3</v>
      </c>
      <c r="J545" s="23"/>
      <c r="K545" s="23"/>
      <c r="L545" s="23">
        <f>'[2]Otros bienes y servicios varios'!I131</f>
        <v>8.1035294219588226E-4</v>
      </c>
      <c r="M545" s="22">
        <f t="shared" si="8"/>
        <v>9.0884646410324343E-2</v>
      </c>
    </row>
    <row r="546" spans="1:13" x14ac:dyDescent="0.25">
      <c r="A546" s="34">
        <v>32174</v>
      </c>
      <c r="B546" s="30">
        <f>[2]IPC!I543</f>
        <v>6.9401396366010587E-4</v>
      </c>
      <c r="C546" s="23">
        <f>'[2]Alimentos y bebidas no alcoholi'!I132</f>
        <v>6.399050137373283E-4</v>
      </c>
      <c r="D546" s="23"/>
      <c r="E546" s="23">
        <f>'[2]Prendas de vestir y calzado '!I132</f>
        <v>1.3730305312427591E-3</v>
      </c>
      <c r="F546" s="23">
        <f>'[2]Vivienda, agua, electricidad y '!I132</f>
        <v>6.3081175132577785E-4</v>
      </c>
      <c r="G546" s="23">
        <f>'[2]Equipo y manteniento del hogar'!I132</f>
        <v>5.9713718865888146E-4</v>
      </c>
      <c r="H546" s="23">
        <f>'[2]Atencion medica y salud'!I132</f>
        <v>7.2809271851871269E-4</v>
      </c>
      <c r="I546" s="23">
        <f>'[2]Transportes y comunicaciones'!M132</f>
        <v>1.2726577191294328E-3</v>
      </c>
      <c r="J546" s="23"/>
      <c r="K546" s="23"/>
      <c r="L546" s="23">
        <f>'[2]Otros bienes y servicios varios'!I132</f>
        <v>8.856023899854326E-4</v>
      </c>
      <c r="M546" s="22">
        <f t="shared" si="8"/>
        <v>0.10426423465614376</v>
      </c>
    </row>
    <row r="547" spans="1:13" x14ac:dyDescent="0.25">
      <c r="A547" s="34">
        <v>32203</v>
      </c>
      <c r="B547" s="30">
        <f>[2]IPC!I544</f>
        <v>7.9641200606620703E-4</v>
      </c>
      <c r="C547" s="23">
        <f>'[2]Alimentos y bebidas no alcoholi'!I133</f>
        <v>7.3211711759851134E-4</v>
      </c>
      <c r="D547" s="23"/>
      <c r="E547" s="23">
        <f>'[2]Prendas de vestir y calzado '!I133</f>
        <v>1.5903780798722726E-3</v>
      </c>
      <c r="F547" s="23">
        <f>'[2]Vivienda, agua, electricidad y '!I133</f>
        <v>7.0919312990281398E-4</v>
      </c>
      <c r="G547" s="23">
        <f>'[2]Equipo y manteniento del hogar'!I133</f>
        <v>6.9634255717963606E-4</v>
      </c>
      <c r="H547" s="23">
        <f>'[2]Atencion medica y salud'!I133</f>
        <v>8.3285426075162229E-4</v>
      </c>
      <c r="I547" s="23">
        <f>'[2]Transportes y comunicaciones'!M133</f>
        <v>1.5549179069578481E-3</v>
      </c>
      <c r="J547" s="23"/>
      <c r="K547" s="23"/>
      <c r="L547" s="23">
        <f>'[2]Otros bienes y servicios varios'!I133</f>
        <v>9.8593498703816295E-4</v>
      </c>
      <c r="M547" s="22">
        <f t="shared" si="8"/>
        <v>0.14754464285714386</v>
      </c>
    </row>
    <row r="548" spans="1:13" x14ac:dyDescent="0.25">
      <c r="A548" s="34">
        <v>32234</v>
      </c>
      <c r="B548" s="30">
        <f>[2]IPC!I545</f>
        <v>9.3366566048649045E-4</v>
      </c>
      <c r="C548" s="23">
        <f>'[2]Alimentos y bebidas no alcoholi'!I134</f>
        <v>8.4914426214845184E-4</v>
      </c>
      <c r="D548" s="23"/>
      <c r="E548" s="23">
        <f>'[2]Prendas de vestir y calzado '!I134</f>
        <v>2.0436234657767688E-3</v>
      </c>
      <c r="F548" s="23">
        <f>'[2]Vivienda, agua, electricidad y '!I134</f>
        <v>8.7189387028241167E-4</v>
      </c>
      <c r="G548" s="23">
        <f>'[2]Equipo y manteniento del hogar'!I134</f>
        <v>8.3027713151932032E-4</v>
      </c>
      <c r="H548" s="23">
        <f>'[2]Atencion medica y salud'!I134</f>
        <v>9.3082045970456246E-4</v>
      </c>
      <c r="I548" s="23">
        <f>'[2]Transportes y comunicaciones'!M134</f>
        <v>1.8688857370313093E-3</v>
      </c>
      <c r="J548" s="23"/>
      <c r="K548" s="23"/>
      <c r="L548" s="23">
        <f>'[2]Otros bienes y servicios varios'!I134</f>
        <v>1.1392766395337513E-3</v>
      </c>
      <c r="M548" s="22">
        <f t="shared" si="8"/>
        <v>0.17234001167088553</v>
      </c>
    </row>
    <row r="549" spans="1:13" x14ac:dyDescent="0.25">
      <c r="A549" s="34">
        <v>32264</v>
      </c>
      <c r="B549" s="30">
        <f>[2]IPC!I546</f>
        <v>1.0803690586083923E-3</v>
      </c>
      <c r="C549" s="23">
        <f>'[2]Alimentos y bebidas no alcoholi'!I135</f>
        <v>9.5119428154896788E-4</v>
      </c>
      <c r="D549" s="23"/>
      <c r="E549" s="23">
        <f>'[2]Prendas de vestir y calzado '!I135</f>
        <v>2.3011633064714838E-3</v>
      </c>
      <c r="F549" s="23">
        <f>'[2]Vivienda, agua, electricidad y '!I135</f>
        <v>1.0561692830481169E-3</v>
      </c>
      <c r="G549" s="23">
        <f>'[2]Equipo y manteniento del hogar'!I135</f>
        <v>9.9307944234141459E-4</v>
      </c>
      <c r="H549" s="23">
        <f>'[2]Atencion medica y salud'!I135</f>
        <v>1.065877907394008E-3</v>
      </c>
      <c r="I549" s="23">
        <f>'[2]Transportes y comunicaciones'!M135</f>
        <v>2.3379723267153091E-3</v>
      </c>
      <c r="J549" s="23"/>
      <c r="K549" s="23"/>
      <c r="L549" s="23">
        <f>'[2]Otros bienes y servicios varios'!I135</f>
        <v>1.3718810437009987E-3</v>
      </c>
      <c r="M549" s="22">
        <f t="shared" si="8"/>
        <v>0.15712626514020167</v>
      </c>
    </row>
    <row r="550" spans="1:13" x14ac:dyDescent="0.25">
      <c r="A550" s="34">
        <v>32295</v>
      </c>
      <c r="B550" s="30">
        <f>[2]IPC!I547</f>
        <v>1.274476089069578E-3</v>
      </c>
      <c r="C550" s="23">
        <f>'[2]Alimentos y bebidas no alcoholi'!I136</f>
        <v>1.1256337391717178E-3</v>
      </c>
      <c r="D550" s="23"/>
      <c r="E550" s="23">
        <f>'[2]Prendas de vestir y calzado '!I136</f>
        <v>2.5352061148819268E-3</v>
      </c>
      <c r="F550" s="23">
        <f>'[2]Vivienda, agua, electricidad y '!I136</f>
        <v>1.2378715697494267E-3</v>
      </c>
      <c r="G550" s="23">
        <f>'[2]Equipo y manteniento del hogar'!I136</f>
        <v>1.1525114082949989E-3</v>
      </c>
      <c r="H550" s="23">
        <f>'[2]Atencion medica y salud'!I136</f>
        <v>1.2043330267234526E-3</v>
      </c>
      <c r="I550" s="23">
        <f>'[2]Transportes y comunicaciones'!M136</f>
        <v>2.8878823182004031E-3</v>
      </c>
      <c r="J550" s="23"/>
      <c r="K550" s="23"/>
      <c r="L550" s="23">
        <f>'[2]Otros bienes y servicios varios'!I136</f>
        <v>1.6173614644900108E-3</v>
      </c>
      <c r="M550" s="22">
        <f t="shared" si="8"/>
        <v>0.17966733581875438</v>
      </c>
    </row>
    <row r="551" spans="1:13" x14ac:dyDescent="0.25">
      <c r="A551" s="34">
        <v>32325</v>
      </c>
      <c r="B551" s="30">
        <f>[2]IPC!I548</f>
        <v>1.6013442728469954E-3</v>
      </c>
      <c r="C551" s="23">
        <f>'[2]Alimentos y bebidas no alcoholi'!I137</f>
        <v>1.4580671836649044E-3</v>
      </c>
      <c r="D551" s="23"/>
      <c r="E551" s="23">
        <f>'[2]Prendas de vestir y calzado '!I137</f>
        <v>2.8252089607062217E-3</v>
      </c>
      <c r="F551" s="23">
        <f>'[2]Vivienda, agua, electricidad y '!I137</f>
        <v>1.5323955377358539E-3</v>
      </c>
      <c r="G551" s="23">
        <f>'[2]Equipo y manteniento del hogar'!I137</f>
        <v>1.4085110815678997E-3</v>
      </c>
      <c r="H551" s="23">
        <f>'[2]Atencion medica y salud'!I137</f>
        <v>1.440754345005823E-3</v>
      </c>
      <c r="I551" s="23">
        <f>'[2]Transportes y comunicaciones'!M137</f>
        <v>3.5049379050279368E-3</v>
      </c>
      <c r="J551" s="23"/>
      <c r="K551" s="23"/>
      <c r="L551" s="23">
        <f>'[2]Otros bienes y servicios varios'!I137</f>
        <v>1.9603317254152605E-3</v>
      </c>
      <c r="M551" s="22">
        <f t="shared" si="8"/>
        <v>0.25647259025161095</v>
      </c>
    </row>
    <row r="552" spans="1:13" x14ac:dyDescent="0.25">
      <c r="A552" s="34">
        <v>32356</v>
      </c>
      <c r="B552" s="30">
        <f>[2]IPC!I549</f>
        <v>2.043623260849137E-3</v>
      </c>
      <c r="C552" s="23">
        <f>'[2]Alimentos y bebidas no alcoholi'!I138</f>
        <v>1.8872646033882201E-3</v>
      </c>
      <c r="D552" s="23"/>
      <c r="E552" s="23">
        <f>'[2]Prendas de vestir y calzado '!I138</f>
        <v>3.2608315723975166E-3</v>
      </c>
      <c r="F552" s="23">
        <f>'[2]Vivienda, agua, electricidad y '!I138</f>
        <v>1.9830884645538E-3</v>
      </c>
      <c r="G552" s="23">
        <f>'[2]Equipo y manteniento del hogar'!I138</f>
        <v>1.8406479084034965E-3</v>
      </c>
      <c r="H552" s="23">
        <f>'[2]Atencion medica y salud'!I138</f>
        <v>1.8239833920659363E-3</v>
      </c>
      <c r="I552" s="23">
        <f>'[2]Transportes y comunicaciones'!M138</f>
        <v>4.6995699554955592E-3</v>
      </c>
      <c r="J552" s="23"/>
      <c r="K552" s="23"/>
      <c r="L552" s="23">
        <f>'[2]Otros bienes y servicios varios'!I138</f>
        <v>2.3711937103461926E-3</v>
      </c>
      <c r="M552" s="22">
        <f t="shared" si="8"/>
        <v>0.27619231885459783</v>
      </c>
    </row>
    <row r="553" spans="1:13" x14ac:dyDescent="0.25">
      <c r="A553" s="34">
        <v>32387</v>
      </c>
      <c r="B553" s="30">
        <f>[2]IPC!I550</f>
        <v>2.2826553023508247E-3</v>
      </c>
      <c r="C553" s="23">
        <f>'[2]Alimentos y bebidas no alcoholi'!I139</f>
        <v>2.1246960873747408E-3</v>
      </c>
      <c r="D553" s="23"/>
      <c r="E553" s="23">
        <f>'[2]Prendas de vestir y calzado '!I139</f>
        <v>3.6030843979065804E-3</v>
      </c>
      <c r="F553" s="23">
        <f>'[2]Vivienda, agua, electricidad y '!I139</f>
        <v>2.1509354570621955E-3</v>
      </c>
      <c r="G553" s="23">
        <f>'[2]Equipo y manteniento del hogar'!I139</f>
        <v>2.0373002046440414E-3</v>
      </c>
      <c r="H553" s="23">
        <f>'[2]Atencion medica y salud'!I139</f>
        <v>2.06125412825831E-3</v>
      </c>
      <c r="I553" s="23">
        <f>'[2]Transportes y comunicaciones'!M139</f>
        <v>4.9504333603166235E-3</v>
      </c>
      <c r="J553" s="23"/>
      <c r="K553" s="23"/>
      <c r="L553" s="23">
        <f>'[2]Otros bienes y servicios varios'!I139</f>
        <v>2.7930922809529185E-3</v>
      </c>
      <c r="M553" s="22">
        <f t="shared" si="8"/>
        <v>0.11696482716798218</v>
      </c>
    </row>
    <row r="554" spans="1:13" x14ac:dyDescent="0.25">
      <c r="A554" s="34">
        <v>32417</v>
      </c>
      <c r="B554" s="30">
        <f>[2]IPC!I551</f>
        <v>2.4879161286565483E-3</v>
      </c>
      <c r="C554" s="23">
        <f>'[2]Alimentos y bebidas no alcoholi'!I140</f>
        <v>2.3512618138999096E-3</v>
      </c>
      <c r="D554" s="23"/>
      <c r="E554" s="23">
        <f>'[2]Prendas de vestir y calzado '!I140</f>
        <v>4.9578738119812858E-3</v>
      </c>
      <c r="F554" s="23">
        <f>'[2]Vivienda, agua, electricidad y '!I140</f>
        <v>2.2465369869932796E-3</v>
      </c>
      <c r="G554" s="23">
        <f>'[2]Equipo y manteniento del hogar'!I140</f>
        <v>2.1677178973818086E-3</v>
      </c>
      <c r="H554" s="23">
        <f>'[2]Atencion medica y salud'!I140</f>
        <v>2.2287310261792964E-3</v>
      </c>
      <c r="I554" s="23">
        <f>'[2]Transportes y comunicaciones'!M140</f>
        <v>5.162439360425629E-3</v>
      </c>
      <c r="J554" s="23"/>
      <c r="K554" s="23"/>
      <c r="L554" s="23">
        <f>'[2]Otros bienes y servicios varios'!I140</f>
        <v>2.8964348559172301E-3</v>
      </c>
      <c r="M554" s="22">
        <f t="shared" si="8"/>
        <v>8.9921954530030268E-2</v>
      </c>
    </row>
    <row r="555" spans="1:13" x14ac:dyDescent="0.25">
      <c r="A555" s="34">
        <v>32448</v>
      </c>
      <c r="B555" s="30">
        <f>[2]IPC!I552</f>
        <v>2.6299721118432234E-3</v>
      </c>
      <c r="C555" s="23">
        <f>'[2]Alimentos y bebidas no alcoholi'!I141</f>
        <v>2.4788610467906275E-3</v>
      </c>
      <c r="D555" s="23"/>
      <c r="E555" s="23">
        <f>'[2]Prendas de vestir y calzado '!I141</f>
        <v>5.2769387766834876E-3</v>
      </c>
      <c r="F555" s="23">
        <f>'[2]Vivienda, agua, electricidad y '!I141</f>
        <v>2.3684635758908857E-3</v>
      </c>
      <c r="G555" s="23">
        <f>'[2]Equipo y manteniento del hogar'!I141</f>
        <v>2.2889037759145458E-3</v>
      </c>
      <c r="H555" s="23">
        <f>'[2]Atencion medica y salud'!I141</f>
        <v>2.4610468245633561E-3</v>
      </c>
      <c r="I555" s="23">
        <f>'[2]Transportes y comunicaciones'!M141</f>
        <v>5.4798266421137538E-3</v>
      </c>
      <c r="J555" s="23"/>
      <c r="K555" s="23"/>
      <c r="L555" s="23">
        <f>'[2]Otros bienes y servicios varios'!I141</f>
        <v>3.0452615415454492E-3</v>
      </c>
      <c r="M555" s="22">
        <f t="shared" si="8"/>
        <v>5.7098381070982418E-2</v>
      </c>
    </row>
    <row r="556" spans="1:13" x14ac:dyDescent="0.25">
      <c r="A556" s="34">
        <v>32478</v>
      </c>
      <c r="B556" s="30">
        <f>[2]IPC!I553</f>
        <v>2.8099819836675637E-3</v>
      </c>
      <c r="C556" s="23">
        <f>'[2]Alimentos y bebidas no alcoholi'!I142</f>
        <v>2.6441967616754889E-3</v>
      </c>
      <c r="D556" s="23"/>
      <c r="E556" s="23">
        <f>'[2]Prendas de vestir y calzado '!I142</f>
        <v>5.5703425087594684E-3</v>
      </c>
      <c r="F556" s="23">
        <f>'[2]Vivienda, agua, electricidad y '!I142</f>
        <v>2.4551581309836682E-3</v>
      </c>
      <c r="G556" s="23">
        <f>'[2]Equipo y manteniento del hogar'!I142</f>
        <v>2.416683807450875E-3</v>
      </c>
      <c r="H556" s="23">
        <f>'[2]Atencion medica y salud'!I142</f>
        <v>2.6995916876207172E-3</v>
      </c>
      <c r="I556" s="23">
        <f>'[2]Transportes y comunicaciones'!M142</f>
        <v>5.8363821877516226E-3</v>
      </c>
      <c r="J556" s="23"/>
      <c r="K556" s="23"/>
      <c r="L556" s="23">
        <f>'[2]Otros bienes y servicios varios'!I142</f>
        <v>3.2631504981449609E-3</v>
      </c>
      <c r="M556" s="22">
        <f t="shared" si="8"/>
        <v>6.844554397125524E-2</v>
      </c>
    </row>
    <row r="557" spans="1:13" x14ac:dyDescent="0.25">
      <c r="A557" s="34">
        <v>32509</v>
      </c>
      <c r="B557" s="30">
        <f>[2]IPC!I554</f>
        <v>3.0606325625073109E-3</v>
      </c>
      <c r="C557" s="23">
        <f>'[2]Alimentos y bebidas no alcoholi'!I143</f>
        <v>2.902919256903844E-3</v>
      </c>
      <c r="D557" s="23"/>
      <c r="E557" s="23">
        <f>'[2]Prendas de vestir y calzado '!I143</f>
        <v>5.809950403763575E-3</v>
      </c>
      <c r="F557" s="23">
        <f>'[2]Vivienda, agua, electricidad y '!I143</f>
        <v>2.6142960814279476E-3</v>
      </c>
      <c r="G557" s="23">
        <f>'[2]Equipo y manteniento del hogar'!I143</f>
        <v>2.5913555936794373E-3</v>
      </c>
      <c r="H557" s="23">
        <f>'[2]Atencion medica y salud'!I143</f>
        <v>3.0028338814894885E-3</v>
      </c>
      <c r="I557" s="23">
        <f>'[2]Transportes y comunicaciones'!M143</f>
        <v>6.349610789188536E-3</v>
      </c>
      <c r="J557" s="23"/>
      <c r="K557" s="23"/>
      <c r="L557" s="23">
        <f>'[2]Otros bienes y servicios varios'!I143</f>
        <v>3.4432475098546108E-3</v>
      </c>
      <c r="M557" s="22">
        <f t="shared" si="8"/>
        <v>8.9200066155798119E-2</v>
      </c>
    </row>
    <row r="558" spans="1:13" x14ac:dyDescent="0.25">
      <c r="A558" s="34">
        <v>32540</v>
      </c>
      <c r="B558" s="30">
        <f>[2]IPC!I555</f>
        <v>3.3541942725822897E-3</v>
      </c>
      <c r="C558" s="23">
        <f>'[2]Alimentos y bebidas no alcoholi'!I144</f>
        <v>3.1885124766649936E-3</v>
      </c>
      <c r="D558" s="23"/>
      <c r="E558" s="23">
        <f>'[2]Prendas de vestir y calzado '!I144</f>
        <v>6.233515327835293E-3</v>
      </c>
      <c r="F558" s="23">
        <f>'[2]Vivienda, agua, electricidad y '!I144</f>
        <v>2.8817032593511107E-3</v>
      </c>
      <c r="G558" s="23">
        <f>'[2]Equipo y manteniento del hogar'!I144</f>
        <v>2.8256678304071797E-3</v>
      </c>
      <c r="H558" s="23">
        <f>'[2]Atencion medica y salud'!I144</f>
        <v>3.2957414907866353E-3</v>
      </c>
      <c r="I558" s="23">
        <f>'[2]Transportes y comunicaciones'!M144</f>
        <v>6.9480148217542807E-3</v>
      </c>
      <c r="J558" s="23"/>
      <c r="K558" s="23"/>
      <c r="L558" s="23">
        <f>'[2]Otros bienes y servicios varios'!I144</f>
        <v>3.7828733508781017E-3</v>
      </c>
      <c r="M558" s="22">
        <f t="shared" si="8"/>
        <v>9.5915371766968738E-2</v>
      </c>
    </row>
    <row r="559" spans="1:13" x14ac:dyDescent="0.25">
      <c r="A559" s="34">
        <v>32568</v>
      </c>
      <c r="B559" s="30">
        <f>[2]IPC!I556</f>
        <v>3.9245869989654424E-3</v>
      </c>
      <c r="C559" s="23">
        <f>'[2]Alimentos y bebidas no alcoholi'!I145</f>
        <v>3.775410214138168E-3</v>
      </c>
      <c r="D559" s="23"/>
      <c r="E559" s="23">
        <f>'[2]Prendas de vestir y calzado '!I145</f>
        <v>7.5345089048380869E-3</v>
      </c>
      <c r="F559" s="23">
        <f>'[2]Vivienda, agua, electricidad y '!I145</f>
        <v>3.3763372620380021E-3</v>
      </c>
      <c r="G559" s="23">
        <f>'[2]Equipo y manteniento del hogar'!I145</f>
        <v>3.359647686964964E-3</v>
      </c>
      <c r="H559" s="23">
        <f>'[2]Atencion medica y salud'!I145</f>
        <v>3.7919431198762928E-3</v>
      </c>
      <c r="I559" s="23">
        <f>'[2]Transportes y comunicaciones'!M145</f>
        <v>7.7242303382824146E-3</v>
      </c>
      <c r="J559" s="23"/>
      <c r="K559" s="23"/>
      <c r="L559" s="23">
        <f>'[2]Otros bienes y servicios varios'!I145</f>
        <v>4.2646370377262977E-3</v>
      </c>
      <c r="M559" s="22">
        <f t="shared" si="8"/>
        <v>0.17005357472750826</v>
      </c>
    </row>
    <row r="560" spans="1:13" x14ac:dyDescent="0.25">
      <c r="A560" s="34">
        <v>32599</v>
      </c>
      <c r="B560" s="30">
        <f>[2]IPC!I557</f>
        <v>5.234228527711552E-3</v>
      </c>
      <c r="C560" s="23">
        <f>'[2]Alimentos y bebidas no alcoholi'!I146</f>
        <v>5.0036813109515747E-3</v>
      </c>
      <c r="D560" s="23"/>
      <c r="E560" s="23">
        <f>'[2]Prendas de vestir y calzado '!I146</f>
        <v>1.2333468577423144E-2</v>
      </c>
      <c r="F560" s="23">
        <f>'[2]Vivienda, agua, electricidad y '!I146</f>
        <v>4.8291638245517169E-3</v>
      </c>
      <c r="G560" s="23">
        <f>'[2]Equipo y manteniento del hogar'!I146</f>
        <v>5.2348782644539779E-3</v>
      </c>
      <c r="H560" s="23">
        <f>'[2]Atencion medica y salud'!I146</f>
        <v>4.7641019178673496E-3</v>
      </c>
      <c r="I560" s="23">
        <f>'[2]Transportes y comunicaciones'!M146</f>
        <v>9.8937169581662602E-3</v>
      </c>
      <c r="J560" s="23"/>
      <c r="K560" s="23"/>
      <c r="L560" s="23">
        <f>'[2]Otros bienes y servicios varios'!I146</f>
        <v>5.2264922014718029E-3</v>
      </c>
      <c r="M560" s="22">
        <f t="shared" si="8"/>
        <v>0.33370174469093006</v>
      </c>
    </row>
    <row r="561" spans="1:13" x14ac:dyDescent="0.25">
      <c r="A561" s="34">
        <v>32629</v>
      </c>
      <c r="B561" s="30">
        <f>[2]IPC!I558</f>
        <v>9.3414589336312873E-3</v>
      </c>
      <c r="C561" s="23">
        <f>'[2]Alimentos y bebidas no alcoholi'!I147</f>
        <v>8.9381133538821815E-3</v>
      </c>
      <c r="D561" s="23"/>
      <c r="E561" s="23">
        <f>'[2]Prendas de vestir y calzado '!I147</f>
        <v>2.2215516510346412E-2</v>
      </c>
      <c r="F561" s="23">
        <f>'[2]Vivienda, agua, electricidad y '!I147</f>
        <v>8.2417227842654373E-3</v>
      </c>
      <c r="G561" s="23">
        <f>'[2]Equipo y manteniento del hogar'!I147</f>
        <v>1.1126094557865771E-2</v>
      </c>
      <c r="H561" s="23">
        <f>'[2]Atencion medica y salud'!I147</f>
        <v>7.8316331301682331E-3</v>
      </c>
      <c r="I561" s="23">
        <f>'[2]Transportes y comunicaciones'!M147</f>
        <v>1.8771235068302604E-2</v>
      </c>
      <c r="J561" s="23"/>
      <c r="K561" s="23"/>
      <c r="L561" s="23">
        <f>'[2]Otros bienes y servicios varios'!I147</f>
        <v>8.8759231982697712E-3</v>
      </c>
      <c r="M561" s="22">
        <f t="shared" si="8"/>
        <v>0.78468687107848734</v>
      </c>
    </row>
    <row r="562" spans="1:13" x14ac:dyDescent="0.25">
      <c r="A562" s="34">
        <v>32660</v>
      </c>
      <c r="B562" s="30">
        <f>[2]IPC!I559</f>
        <v>2.0034846958559196E-2</v>
      </c>
      <c r="C562" s="23">
        <f>'[2]Alimentos y bebidas no alcoholi'!I148</f>
        <v>2.0494580819523225E-2</v>
      </c>
      <c r="D562" s="23"/>
      <c r="E562" s="23">
        <f>'[2]Prendas de vestir y calzado '!I148</f>
        <v>4.3894930168527975E-2</v>
      </c>
      <c r="F562" s="23">
        <f>'[2]Vivienda, agua, electricidad y '!I148</f>
        <v>1.5131172517469005E-2</v>
      </c>
      <c r="G562" s="23">
        <f>'[2]Equipo y manteniento del hogar'!I148</f>
        <v>2.242349336542444E-2</v>
      </c>
      <c r="H562" s="23">
        <f>'[2]Atencion medica y salud'!I148</f>
        <v>1.4911815748515266E-2</v>
      </c>
      <c r="I562" s="23">
        <f>'[2]Transportes y comunicaciones'!M148</f>
        <v>4.2560675287390194E-2</v>
      </c>
      <c r="J562" s="23"/>
      <c r="K562" s="23">
        <f>[2]Educacion!I2</f>
        <v>8.2412405770107902E-3</v>
      </c>
      <c r="L562" s="23">
        <f>'[2]Otros bienes y servicios varios'!I148</f>
        <v>1.9690437271688951E-2</v>
      </c>
      <c r="M562" s="22">
        <f t="shared" si="8"/>
        <v>1.1447235491695396</v>
      </c>
    </row>
    <row r="563" spans="1:13" x14ac:dyDescent="0.25">
      <c r="A563" s="34">
        <v>32690</v>
      </c>
      <c r="B563" s="30">
        <f>[2]IPC!I560</f>
        <v>5.9430216144932983E-2</v>
      </c>
      <c r="C563" s="23">
        <f>'[2]Alimentos y bebidas no alcoholi'!I149</f>
        <v>5.9231588659465872E-2</v>
      </c>
      <c r="D563" s="23"/>
      <c r="E563" s="23">
        <f>'[2]Prendas de vestir y calzado '!I149</f>
        <v>0.12333839303305555</v>
      </c>
      <c r="F563" s="23">
        <f>'[2]Vivienda, agua, electricidad y '!I149</f>
        <v>4.7596299162880835E-2</v>
      </c>
      <c r="G563" s="23">
        <f>'[2]Equipo y manteniento del hogar'!I149</f>
        <v>6.5007353098532575E-2</v>
      </c>
      <c r="H563" s="23">
        <f>'[2]Atencion medica y salud'!I149</f>
        <v>4.3254914832345878E-2</v>
      </c>
      <c r="I563" s="23">
        <f>'[2]Transportes y comunicaciones'!M149</f>
        <v>0.14734074669732916</v>
      </c>
      <c r="J563" s="23"/>
      <c r="K563" s="23">
        <f>[2]Educacion!I3</f>
        <v>1.9477742276271814E-2</v>
      </c>
      <c r="L563" s="23">
        <f>'[2]Otros bienes y servicios varios'!I149</f>
        <v>5.5954320537036029E-2</v>
      </c>
      <c r="M563" s="22">
        <f t="shared" si="8"/>
        <v>1.9663424067007149</v>
      </c>
    </row>
    <row r="564" spans="1:13" x14ac:dyDescent="0.25">
      <c r="A564" s="34">
        <v>32721</v>
      </c>
      <c r="B564" s="30">
        <f>[2]IPC!I561</f>
        <v>8.1931291133064924E-2</v>
      </c>
      <c r="C564" s="23">
        <f>'[2]Alimentos y bebidas no alcoholi'!I150</f>
        <v>7.3853233080192884E-2</v>
      </c>
      <c r="D564" s="23"/>
      <c r="E564" s="23">
        <f>'[2]Prendas de vestir y calzado '!I150</f>
        <v>0.17473320299764725</v>
      </c>
      <c r="F564" s="23">
        <f>'[2]Vivienda, agua, electricidad y '!I150</f>
        <v>6.9511619580655354E-2</v>
      </c>
      <c r="G564" s="23">
        <f>'[2]Equipo y manteniento del hogar'!I150</f>
        <v>9.2721701803456416E-2</v>
      </c>
      <c r="H564" s="23">
        <f>'[2]Atencion medica y salud'!I150</f>
        <v>6.8240115526218031E-2</v>
      </c>
      <c r="I564" s="23">
        <f>'[2]Transportes y comunicaciones'!M150</f>
        <v>0.18577445294409509</v>
      </c>
      <c r="J564" s="23"/>
      <c r="K564" s="23">
        <f>[2]Educacion!I4</f>
        <v>3.8968685590272424E-2</v>
      </c>
      <c r="L564" s="23">
        <f>'[2]Otros bienes y servicios varios'!I150</f>
        <v>0.10119144583236314</v>
      </c>
      <c r="M564" s="22">
        <f t="shared" si="8"/>
        <v>0.37861337965284148</v>
      </c>
    </row>
    <row r="565" spans="1:13" x14ac:dyDescent="0.25">
      <c r="A565" s="34">
        <v>32752</v>
      </c>
      <c r="B565" s="30">
        <f>[2]IPC!I562</f>
        <v>8.9596276608401235E-2</v>
      </c>
      <c r="C565" s="23">
        <f>'[2]Alimentos y bebidas no alcoholi'!I151</f>
        <v>8.0754012342932308E-2</v>
      </c>
      <c r="D565" s="23"/>
      <c r="E565" s="23">
        <f>'[2]Prendas de vestir y calzado '!I151</f>
        <v>0.19432107795456574</v>
      </c>
      <c r="F565" s="23">
        <f>'[2]Vivienda, agua, electricidad y '!I151</f>
        <v>7.4265361978964051E-2</v>
      </c>
      <c r="G565" s="23">
        <f>'[2]Equipo y manteniento del hogar'!I151</f>
        <v>9.8363220418140412E-2</v>
      </c>
      <c r="H565" s="23">
        <f>'[2]Atencion medica y salud'!I151</f>
        <v>7.6366207068134323E-2</v>
      </c>
      <c r="I565" s="23">
        <f>'[2]Transportes y comunicaciones'!M151</f>
        <v>0.18938601216850684</v>
      </c>
      <c r="J565" s="23"/>
      <c r="K565" s="23">
        <f>[2]Educacion!I5</f>
        <v>4.5961197496700655E-2</v>
      </c>
      <c r="L565" s="23">
        <f>'[2]Otros bienes y servicios varios'!I151</f>
        <v>0.11696724396767064</v>
      </c>
      <c r="M565" s="22">
        <f t="shared" si="8"/>
        <v>9.3553822591268432E-2</v>
      </c>
    </row>
    <row r="566" spans="1:13" x14ac:dyDescent="0.25">
      <c r="A566" s="34">
        <v>32782</v>
      </c>
      <c r="B566" s="30">
        <f>[2]IPC!I563</f>
        <v>9.4609437613366376E-2</v>
      </c>
      <c r="C566" s="23">
        <f>'[2]Alimentos y bebidas no alcoholi'!I152</f>
        <v>8.4411812025051283E-2</v>
      </c>
      <c r="D566" s="23"/>
      <c r="E566" s="23">
        <f>'[2]Prendas de vestir y calzado '!I152</f>
        <v>0.21483583794776126</v>
      </c>
      <c r="F566" s="23">
        <f>'[2]Vivienda, agua, electricidad y '!I152</f>
        <v>7.626527895653909E-2</v>
      </c>
      <c r="G566" s="23">
        <f>'[2]Equipo y manteniento del hogar'!I152</f>
        <v>0.10299026882447729</v>
      </c>
      <c r="H566" s="23">
        <f>'[2]Atencion medica y salud'!I152</f>
        <v>8.1154663521592896E-2</v>
      </c>
      <c r="I566" s="23">
        <f>'[2]Transportes y comunicaciones'!M152</f>
        <v>0.19511359049394686</v>
      </c>
      <c r="J566" s="23">
        <f>[2]Esparcimiento!I6</f>
        <v>8.2841403813028264E-2</v>
      </c>
      <c r="K566" s="23">
        <f>[2]Educacion!I6</f>
        <v>5.0021576730065957E-2</v>
      </c>
      <c r="L566" s="23">
        <f>'[2]Otros bienes y servicios varios'!I152</f>
        <v>0.12227666779344287</v>
      </c>
      <c r="M566" s="22">
        <f t="shared" si="8"/>
        <v>5.5952782802305201E-2</v>
      </c>
    </row>
    <row r="567" spans="1:13" x14ac:dyDescent="0.25">
      <c r="A567" s="34">
        <v>32813</v>
      </c>
      <c r="B567" s="30">
        <f>[2]IPC!I564</f>
        <v>0.10077702842776709</v>
      </c>
      <c r="C567" s="23">
        <f>'[2]Alimentos y bebidas no alcoholi'!I153</f>
        <v>8.9902688627819666E-2</v>
      </c>
      <c r="D567" s="23"/>
      <c r="E567" s="23">
        <f>'[2]Prendas de vestir y calzado '!I153</f>
        <v>0.22925436435368521</v>
      </c>
      <c r="F567" s="23">
        <f>'[2]Vivienda, agua, electricidad y '!I153</f>
        <v>8.4680591471414657E-2</v>
      </c>
      <c r="G567" s="23">
        <f>'[2]Equipo y manteniento del hogar'!I153</f>
        <v>0.11196578411637309</v>
      </c>
      <c r="H567" s="23">
        <f>'[2]Atencion medica y salud'!I153</f>
        <v>8.6414675344213696E-2</v>
      </c>
      <c r="I567" s="23">
        <f>'[2]Transportes y comunicaciones'!M153</f>
        <v>0.19856443900761181</v>
      </c>
      <c r="J567" s="23">
        <f>[2]Esparcimiento!I7</f>
        <v>9.0837093791813095E-2</v>
      </c>
      <c r="K567" s="23">
        <f>[2]Educacion!I7</f>
        <v>5.4575487253693752E-2</v>
      </c>
      <c r="L567" s="23">
        <f>'[2]Otros bienes y servicios varios'!I153</f>
        <v>0.12611155696281248</v>
      </c>
      <c r="M567" s="22">
        <f t="shared" si="8"/>
        <v>6.5190016662030725E-2</v>
      </c>
    </row>
    <row r="568" spans="1:13" x14ac:dyDescent="0.25">
      <c r="A568" s="34">
        <v>32843</v>
      </c>
      <c r="B568" s="30">
        <f>[2]IPC!I565</f>
        <v>0.14116135527217719</v>
      </c>
      <c r="C568" s="23">
        <f>'[2]Alimentos y bebidas no alcoholi'!I154</f>
        <v>0.12900752325185408</v>
      </c>
      <c r="D568" s="23"/>
      <c r="E568" s="23">
        <f>'[2]Prendas de vestir y calzado '!I154</f>
        <v>0.30794591753117756</v>
      </c>
      <c r="F568" s="23">
        <f>'[2]Vivienda, agua, electricidad y '!I154</f>
        <v>0.10886718701499951</v>
      </c>
      <c r="G568" s="23">
        <f>'[2]Equipo y manteniento del hogar'!I154</f>
        <v>0.16207651777219509</v>
      </c>
      <c r="H568" s="23">
        <f>'[2]Atencion medica y salud'!I154</f>
        <v>0.13517225397706809</v>
      </c>
      <c r="I568" s="23">
        <f>'[2]Transportes y comunicaciones'!M154</f>
        <v>0.27997755158890508</v>
      </c>
      <c r="J568" s="23">
        <f>[2]Esparcimiento!I8</f>
        <v>0.13033590360977812</v>
      </c>
      <c r="K568" s="23">
        <f>[2]Educacion!I8</f>
        <v>6.4515367897714518E-2</v>
      </c>
      <c r="L568" s="23">
        <f>'[2]Otros bienes y servicios varios'!I154</f>
        <v>0.1542822757607426</v>
      </c>
      <c r="M568" s="22">
        <f t="shared" si="8"/>
        <v>0.4007294864162021</v>
      </c>
    </row>
    <row r="569" spans="1:13" x14ac:dyDescent="0.25">
      <c r="A569" s="34">
        <v>32874</v>
      </c>
      <c r="B569" s="30">
        <f>[2]IPC!I566</f>
        <v>0.25296809425999933</v>
      </c>
      <c r="C569" s="23">
        <f>'[2]Alimentos y bebidas no alcoholi'!I155</f>
        <v>0.23831102604940244</v>
      </c>
      <c r="D569" s="23"/>
      <c r="E569" s="23">
        <f>'[2]Prendas de vestir y calzado '!I155</f>
        <v>0.48125941195620553</v>
      </c>
      <c r="F569" s="23">
        <f>'[2]Vivienda, agua, electricidad y '!I155</f>
        <v>0.16450588828445695</v>
      </c>
      <c r="G569" s="23">
        <f>'[2]Equipo y manteniento del hogar'!I155</f>
        <v>0.29920896163569777</v>
      </c>
      <c r="H569" s="23">
        <f>'[2]Atencion medica y salud'!I155</f>
        <v>0.2687827249193307</v>
      </c>
      <c r="I569" s="23">
        <f>'[2]Transportes y comunicaciones'!M155</f>
        <v>0.493106686586256</v>
      </c>
      <c r="J569" s="23">
        <f>[2]Esparcimiento!I9</f>
        <v>0.23457045744794158</v>
      </c>
      <c r="K569" s="23">
        <f>[2]Educacion!I9</f>
        <v>9.3700219977602861E-2</v>
      </c>
      <c r="L569" s="23">
        <f>'[2]Otros bienes y servicios varios'!I155</f>
        <v>0.29981721010261503</v>
      </c>
      <c r="M569" s="22">
        <f t="shared" si="8"/>
        <v>0.79204920335487294</v>
      </c>
    </row>
    <row r="570" spans="1:13" x14ac:dyDescent="0.25">
      <c r="A570" s="34">
        <v>32905</v>
      </c>
      <c r="B570" s="30">
        <f>[2]IPC!I567</f>
        <v>0.40872155411350614</v>
      </c>
      <c r="C570" s="23">
        <f>'[2]Alimentos y bebidas no alcoholi'!I156</f>
        <v>0.37616811668379085</v>
      </c>
      <c r="D570" s="23"/>
      <c r="E570" s="23">
        <f>'[2]Prendas de vestir y calzado '!I156</f>
        <v>0.72792260166455436</v>
      </c>
      <c r="F570" s="23">
        <f>'[2]Vivienda, agua, electricidad y '!I156</f>
        <v>0.32035418937645793</v>
      </c>
      <c r="G570" s="23">
        <f>'[2]Equipo y manteniento del hogar'!I156</f>
        <v>0.50611296423183405</v>
      </c>
      <c r="H570" s="23">
        <f>'[2]Atencion medica y salud'!I156</f>
        <v>0.40818778093396557</v>
      </c>
      <c r="I570" s="23">
        <f>'[2]Transportes y comunicaciones'!M156</f>
        <v>0.82320500394727436</v>
      </c>
      <c r="J570" s="23">
        <f>[2]Esparcimiento!I10</f>
        <v>0.34257979785307563</v>
      </c>
      <c r="K570" s="23">
        <f>[2]Educacion!I10</f>
        <v>0.21119341927151969</v>
      </c>
      <c r="L570" s="23">
        <f>'[2]Otros bienes y servicios varios'!I156</f>
        <v>0.48914984334544592</v>
      </c>
      <c r="M570" s="22">
        <f t="shared" si="8"/>
        <v>0.61570396974024799</v>
      </c>
    </row>
    <row r="571" spans="1:13" x14ac:dyDescent="0.25">
      <c r="A571" s="34">
        <v>32933</v>
      </c>
      <c r="B571" s="30">
        <f>[2]IPC!I568</f>
        <v>0.79915553165697728</v>
      </c>
      <c r="C571" s="23">
        <f>'[2]Alimentos y bebidas no alcoholi'!I157</f>
        <v>0.72201049490229263</v>
      </c>
      <c r="D571" s="23"/>
      <c r="E571" s="23">
        <f>'[2]Prendas de vestir y calzado '!I157</f>
        <v>1.5195963587901939</v>
      </c>
      <c r="F571" s="23">
        <f>'[2]Vivienda, agua, electricidad y '!I157</f>
        <v>0.59427138602615193</v>
      </c>
      <c r="G571" s="23">
        <f>'[2]Equipo y manteniento del hogar'!I157</f>
        <v>0.99375498162526854</v>
      </c>
      <c r="H571" s="23">
        <f>'[2]Atencion medica y salud'!I157</f>
        <v>0.76350636617530909</v>
      </c>
      <c r="I571" s="23">
        <f>'[2]Transportes y comunicaciones'!M157</f>
        <v>1.601938468062106</v>
      </c>
      <c r="J571" s="23">
        <f>[2]Esparcimiento!I11</f>
        <v>0.63704570343905775</v>
      </c>
      <c r="K571" s="23">
        <f>[2]Educacion!I11</f>
        <v>0.48254615166419929</v>
      </c>
      <c r="L571" s="23">
        <f>'[2]Otros bienes y servicios varios'!I157</f>
        <v>1.0381313523258491</v>
      </c>
      <c r="M571" s="22">
        <f t="shared" si="8"/>
        <v>0.95525663771341907</v>
      </c>
    </row>
    <row r="572" spans="1:13" x14ac:dyDescent="0.25">
      <c r="A572" s="34">
        <v>32964</v>
      </c>
      <c r="B572" s="30">
        <f>[2]IPC!I569</f>
        <v>0.89004037576218242</v>
      </c>
      <c r="C572" s="23">
        <f>'[2]Alimentos y bebidas no alcoholi'!I158</f>
        <v>0.7349128514885731</v>
      </c>
      <c r="D572" s="23"/>
      <c r="E572" s="23">
        <f>'[2]Prendas de vestir y calzado '!I158</f>
        <v>1.7339851387195713</v>
      </c>
      <c r="F572" s="23">
        <f>'[2]Vivienda, agua, electricidad y '!I158</f>
        <v>0.80509552285926689</v>
      </c>
      <c r="G572" s="23">
        <f>'[2]Equipo y manteniento del hogar'!I158</f>
        <v>1.0300565208579624</v>
      </c>
      <c r="H572" s="23">
        <f>'[2]Atencion medica y salud'!I158</f>
        <v>0.92951660121806046</v>
      </c>
      <c r="I572" s="23">
        <f>'[2]Transportes y comunicaciones'!M158</f>
        <v>1.8774530248593397</v>
      </c>
      <c r="J572" s="23">
        <f>[2]Esparcimiento!I12</f>
        <v>0.76283671039416168</v>
      </c>
      <c r="K572" s="23">
        <f>[2]Educacion!I12</f>
        <v>0.61250537110114367</v>
      </c>
      <c r="L572" s="23">
        <f>'[2]Otros bienes y servicios varios'!I158</f>
        <v>1.2278469163099419</v>
      </c>
      <c r="M572" s="22">
        <f t="shared" si="8"/>
        <v>0.11372610274843953</v>
      </c>
    </row>
    <row r="573" spans="1:13" x14ac:dyDescent="0.25">
      <c r="A573" s="34">
        <v>32994</v>
      </c>
      <c r="B573" s="30">
        <f>[2]IPC!I570</f>
        <v>1.0111520064390325</v>
      </c>
      <c r="C573" s="23">
        <f>'[2]Alimentos y bebidas no alcoholi'!I159</f>
        <v>0.83936508186137004</v>
      </c>
      <c r="D573" s="23"/>
      <c r="E573" s="23">
        <f>'[2]Prendas de vestir y calzado '!I159</f>
        <v>1.8903022417501949</v>
      </c>
      <c r="F573" s="23">
        <f>'[2]Vivienda, agua, electricidad y '!I159</f>
        <v>0.9887434866984578</v>
      </c>
      <c r="G573" s="23">
        <f>'[2]Equipo y manteniento del hogar'!I159</f>
        <v>1.1364495177584784</v>
      </c>
      <c r="H573" s="23">
        <f>'[2]Atencion medica y salud'!I159</f>
        <v>1.0566334102367325</v>
      </c>
      <c r="I573" s="23">
        <f>'[2]Transportes y comunicaciones'!M159</f>
        <v>2.1077282105235704</v>
      </c>
      <c r="J573" s="23">
        <f>[2]Esparcimiento!I13</f>
        <v>0.88905579463373041</v>
      </c>
      <c r="K573" s="23">
        <f>[2]Educacion!I13</f>
        <v>0.73803624436444715</v>
      </c>
      <c r="L573" s="23">
        <f>'[2]Otros bienes y servicios varios'!I159</f>
        <v>1.3360455785454473</v>
      </c>
      <c r="M573" s="22">
        <f t="shared" si="8"/>
        <v>0.13607431075599985</v>
      </c>
    </row>
    <row r="574" spans="1:13" x14ac:dyDescent="0.25">
      <c r="A574" s="34">
        <v>33025</v>
      </c>
      <c r="B574" s="30">
        <f>[2]IPC!I571</f>
        <v>1.1516807712450581</v>
      </c>
      <c r="C574" s="23">
        <f>'[2]Alimentos y bebidas no alcoholi'!I160</f>
        <v>0.97243725516025037</v>
      </c>
      <c r="D574" s="23"/>
      <c r="E574" s="23">
        <f>'[2]Prendas de vestir y calzado '!I160</f>
        <v>2.1212439763077415</v>
      </c>
      <c r="F574" s="23">
        <f>'[2]Vivienda, agua, electricidad y '!I160</f>
        <v>1.1661877726142988</v>
      </c>
      <c r="G574" s="23">
        <f>'[2]Equipo y manteniento del hogar'!I160</f>
        <v>1.2880316523609499</v>
      </c>
      <c r="H574" s="23">
        <f>'[2]Atencion medica y salud'!I160</f>
        <v>1.2118004240904727</v>
      </c>
      <c r="I574" s="23">
        <f>'[2]Transportes y comunicaciones'!M160</f>
        <v>2.2492102711291753</v>
      </c>
      <c r="J574" s="23">
        <f>[2]Esparcimiento!I14</f>
        <v>1.0525849571599426</v>
      </c>
      <c r="K574" s="23">
        <f>[2]Educacion!I14</f>
        <v>0.8634853116812764</v>
      </c>
      <c r="L574" s="23">
        <f>'[2]Otros bienes y servicios varios'!I160</f>
        <v>1.4397511735778576</v>
      </c>
      <c r="M574" s="22">
        <f t="shared" si="8"/>
        <v>0.13897887153576916</v>
      </c>
    </row>
    <row r="575" spans="1:13" x14ac:dyDescent="0.25">
      <c r="A575" s="34">
        <v>33055</v>
      </c>
      <c r="B575" s="30">
        <f>[2]IPC!I572</f>
        <v>1.2763547439961265</v>
      </c>
      <c r="C575" s="23">
        <f>'[2]Alimentos y bebidas no alcoholi'!I161</f>
        <v>1.0818504871664203</v>
      </c>
      <c r="D575" s="23"/>
      <c r="E575" s="23">
        <f>'[2]Prendas de vestir y calzado '!I161</f>
        <v>2.3177902137347184</v>
      </c>
      <c r="F575" s="23">
        <f>'[2]Vivienda, agua, electricidad y '!I161</f>
        <v>1.2558107835008356</v>
      </c>
      <c r="G575" s="23">
        <f>'[2]Equipo y manteniento del hogar'!I161</f>
        <v>1.4052493534822694</v>
      </c>
      <c r="H575" s="23">
        <f>'[2]Atencion medica y salud'!I161</f>
        <v>1.3860930192257535</v>
      </c>
      <c r="I575" s="23">
        <f>'[2]Transportes y comunicaciones'!M161</f>
        <v>2.4200020698356894</v>
      </c>
      <c r="J575" s="23">
        <f>[2]Esparcimiento!I15</f>
        <v>1.2278790508642037</v>
      </c>
      <c r="K575" s="23">
        <f>[2]Educacion!I15</f>
        <v>1.0088490873432503</v>
      </c>
      <c r="L575" s="23">
        <f>'[2]Otros bienes y servicios varios'!I161</f>
        <v>1.5314772195627602</v>
      </c>
      <c r="M575" s="22">
        <f t="shared" si="8"/>
        <v>0.1082539327423917</v>
      </c>
    </row>
    <row r="576" spans="1:13" x14ac:dyDescent="0.25">
      <c r="A576" s="34">
        <v>33086</v>
      </c>
      <c r="B576" s="30">
        <f>[2]IPC!I573</f>
        <v>1.4721182625467459</v>
      </c>
      <c r="C576" s="23">
        <f>'[2]Alimentos y bebidas no alcoholi'!I162</f>
        <v>1.2709104538181655</v>
      </c>
      <c r="D576" s="23"/>
      <c r="E576" s="23">
        <f>'[2]Prendas de vestir y calzado '!I162</f>
        <v>2.5704269809989566</v>
      </c>
      <c r="F576" s="23">
        <f>'[2]Vivienda, agua, electricidad y '!I162</f>
        <v>1.47941880774378</v>
      </c>
      <c r="G576" s="23">
        <f>'[2]Equipo y manteniento del hogar'!I162</f>
        <v>1.6442355644436926</v>
      </c>
      <c r="H576" s="23">
        <f>'[2]Atencion medica y salud'!I162</f>
        <v>1.6189658742249928</v>
      </c>
      <c r="I576" s="23">
        <f>'[2]Transportes y comunicaciones'!M162</f>
        <v>2.7202976820019988</v>
      </c>
      <c r="J576" s="23">
        <f>[2]Esparcimiento!I16</f>
        <v>1.3993096435284096</v>
      </c>
      <c r="K576" s="23">
        <f>[2]Educacion!I16</f>
        <v>1.1396480376821774</v>
      </c>
      <c r="L576" s="23">
        <f>'[2]Otros bienes y servicios varios'!I162</f>
        <v>1.6978246848202563</v>
      </c>
      <c r="M576" s="22">
        <f t="shared" si="8"/>
        <v>0.15337704464332957</v>
      </c>
    </row>
    <row r="577" spans="1:13" x14ac:dyDescent="0.25">
      <c r="A577" s="34">
        <v>33117</v>
      </c>
      <c r="B577" s="30">
        <f>[2]IPC!I574</f>
        <v>1.7029076029101566</v>
      </c>
      <c r="C577" s="23">
        <f>'[2]Alimentos y bebidas no alcoholi'!I163</f>
        <v>1.4504836210780154</v>
      </c>
      <c r="D577" s="23"/>
      <c r="E577" s="23">
        <f>'[2]Prendas de vestir y calzado '!I163</f>
        <v>3.0199310108040045</v>
      </c>
      <c r="F577" s="23">
        <f>'[2]Vivienda, agua, electricidad y '!I163</f>
        <v>1.7121516852306877</v>
      </c>
      <c r="G577" s="23">
        <f>'[2]Equipo y manteniento del hogar'!I163</f>
        <v>1.9009535595928391</v>
      </c>
      <c r="H577" s="23">
        <f>'[2]Atencion medica y salud'!I163</f>
        <v>1.9182676694050371</v>
      </c>
      <c r="I577" s="23">
        <f>'[2]Transportes y comunicaciones'!M163</f>
        <v>3.24790668710195</v>
      </c>
      <c r="J577" s="23">
        <f>[2]Esparcimiento!I17</f>
        <v>1.6146319356928518</v>
      </c>
      <c r="K577" s="23">
        <f>[2]Educacion!I17</f>
        <v>1.2934406599520967</v>
      </c>
      <c r="L577" s="23">
        <f>'[2]Otros bienes y servicios varios'!I163</f>
        <v>1.9422228920259712</v>
      </c>
      <c r="M577" s="22">
        <f t="shared" si="8"/>
        <v>0.15677364124547166</v>
      </c>
    </row>
    <row r="578" spans="1:13" x14ac:dyDescent="0.25">
      <c r="A578" s="34">
        <v>33147</v>
      </c>
      <c r="B578" s="30">
        <f>[2]IPC!I575</f>
        <v>1.8338682083485922</v>
      </c>
      <c r="C578" s="23">
        <f>'[2]Alimentos y bebidas no alcoholi'!I164</f>
        <v>1.5367527380229538</v>
      </c>
      <c r="D578" s="23"/>
      <c r="E578" s="23">
        <f>'[2]Prendas de vestir y calzado '!I164</f>
        <v>3.2826561866627975</v>
      </c>
      <c r="F578" s="23">
        <f>'[2]Vivienda, agua, electricidad y '!I164</f>
        <v>1.8375681552492167</v>
      </c>
      <c r="G578" s="23">
        <f>'[2]Equipo y manteniento del hogar'!I164</f>
        <v>2.0557781836036808</v>
      </c>
      <c r="H578" s="23">
        <f>'[2]Atencion medica y salud'!I164</f>
        <v>2.1300579481525364</v>
      </c>
      <c r="I578" s="23">
        <f>'[2]Transportes y comunicaciones'!M164</f>
        <v>3.4160693910605264</v>
      </c>
      <c r="J578" s="23">
        <f>[2]Esparcimiento!I18</f>
        <v>1.7364360514713171</v>
      </c>
      <c r="K578" s="23">
        <f>[2]Educacion!I18</f>
        <v>1.4338937348156857</v>
      </c>
      <c r="L578" s="23">
        <f>'[2]Otros bienes y servicios varios'!I164</f>
        <v>2.2029292141954251</v>
      </c>
      <c r="M578" s="22">
        <f t="shared" si="8"/>
        <v>7.6904116943651291E-2</v>
      </c>
    </row>
    <row r="579" spans="1:13" x14ac:dyDescent="0.25">
      <c r="A579" s="34">
        <v>33178</v>
      </c>
      <c r="B579" s="30">
        <f>[2]IPC!I576</f>
        <v>1.9472125282396817</v>
      </c>
      <c r="C579" s="23">
        <f>'[2]Alimentos y bebidas no alcoholi'!I165</f>
        <v>1.6084269232289874</v>
      </c>
      <c r="D579" s="23"/>
      <c r="E579" s="23">
        <f>'[2]Prendas de vestir y calzado '!I165</f>
        <v>3.4396530187164527</v>
      </c>
      <c r="F579" s="23">
        <f>'[2]Vivienda, agua, electricidad y '!I165</f>
        <v>1.9685385857675148</v>
      </c>
      <c r="G579" s="23">
        <f>'[2]Equipo y manteniento del hogar'!I165</f>
        <v>2.1587235882203815</v>
      </c>
      <c r="H579" s="23">
        <f>'[2]Atencion medica y salud'!I165</f>
        <v>2.3043124702787341</v>
      </c>
      <c r="I579" s="23">
        <f>'[2]Transportes y comunicaciones'!M165</f>
        <v>3.4889285932623957</v>
      </c>
      <c r="J579" s="23">
        <f>[2]Esparcimiento!I19</f>
        <v>1.8802333694196176</v>
      </c>
      <c r="K579" s="23">
        <f>[2]Educacion!I19</f>
        <v>1.5917628034415654</v>
      </c>
      <c r="L579" s="23">
        <f>'[2]Otros bienes y servicios varios'!I165</f>
        <v>2.5226218622287266</v>
      </c>
      <c r="M579" s="22">
        <f t="shared" si="8"/>
        <v>6.1806142543447296E-2</v>
      </c>
    </row>
    <row r="580" spans="1:13" x14ac:dyDescent="0.25">
      <c r="A580" s="34">
        <v>33208</v>
      </c>
      <c r="B580" s="30">
        <f>[2]IPC!I577</f>
        <v>2.0382694833300112</v>
      </c>
      <c r="C580" s="23">
        <f>'[2]Alimentos y bebidas no alcoholi'!I166</f>
        <v>1.6856433570222404</v>
      </c>
      <c r="D580" s="23"/>
      <c r="E580" s="23">
        <f>'[2]Prendas de vestir y calzado '!I166</f>
        <v>3.4829336467796121</v>
      </c>
      <c r="F580" s="23">
        <f>'[2]Vivienda, agua, electricidad y '!I166</f>
        <v>2.0543439627605458</v>
      </c>
      <c r="G580" s="23">
        <f>'[2]Equipo y manteniento del hogar'!I166</f>
        <v>2.293991739271843</v>
      </c>
      <c r="H580" s="23">
        <f>'[2]Atencion medica y salud'!I166</f>
        <v>2.4619065256525876</v>
      </c>
      <c r="I580" s="23">
        <f>'[2]Transportes y comunicaciones'!M166</f>
        <v>3.5505475085605114</v>
      </c>
      <c r="J580" s="23">
        <f>[2]Esparcimiento!I20</f>
        <v>1.977238509532236</v>
      </c>
      <c r="K580" s="23">
        <f>[2]Educacion!I20</f>
        <v>1.6740972176086266</v>
      </c>
      <c r="L580" s="23">
        <f>'[2]Otros bienes y servicios varios'!I166</f>
        <v>2.6875936467297779</v>
      </c>
      <c r="M580" s="22">
        <f t="shared" si="8"/>
        <v>4.6762720437427907E-2</v>
      </c>
    </row>
    <row r="581" spans="1:13" x14ac:dyDescent="0.25">
      <c r="A581" s="34">
        <v>33239</v>
      </c>
      <c r="B581" s="30">
        <f>[2]IPC!I578</f>
        <v>2.1951890714699096</v>
      </c>
      <c r="C581" s="23">
        <f>'[2]Alimentos y bebidas no alcoholi'!I167</f>
        <v>1.7864145817151966</v>
      </c>
      <c r="D581" s="23"/>
      <c r="E581" s="23">
        <f>'[2]Prendas de vestir y calzado '!I167</f>
        <v>3.6139952042389436</v>
      </c>
      <c r="F581" s="23">
        <f>'[2]Vivienda, agua, electricidad y '!I167</f>
        <v>2.3321288040792867</v>
      </c>
      <c r="G581" s="23">
        <f>'[2]Equipo y manteniento del hogar'!I167</f>
        <v>2.5067480491407048</v>
      </c>
      <c r="H581" s="23">
        <f>'[2]Atencion medica y salud'!I167</f>
        <v>2.6729325239955348</v>
      </c>
      <c r="I581" s="23">
        <f>'[2]Transportes y comunicaciones'!M167</f>
        <v>3.8893364113764517</v>
      </c>
      <c r="J581" s="23">
        <f>[2]Esparcimiento!I21</f>
        <v>2.2489683732903476</v>
      </c>
      <c r="K581" s="23">
        <f>[2]Educacion!I21</f>
        <v>1.7240320872805512</v>
      </c>
      <c r="L581" s="23">
        <f>'[2]Otros bienes y servicios varios'!I167</f>
        <v>2.8371279221318058</v>
      </c>
      <c r="M581" s="22">
        <f t="shared" ref="M581:M644" si="9">+B581/B580-1</f>
        <v>7.698667395222536E-2</v>
      </c>
    </row>
    <row r="582" spans="1:13" x14ac:dyDescent="0.25">
      <c r="A582" s="34">
        <v>33270</v>
      </c>
      <c r="B582" s="30">
        <f>[2]IPC!I579</f>
        <v>2.7876795274027577</v>
      </c>
      <c r="C582" s="23">
        <f>'[2]Alimentos y bebidas no alcoholi'!I168</f>
        <v>2.2276726435273679</v>
      </c>
      <c r="D582" s="23"/>
      <c r="E582" s="23">
        <f>'[2]Prendas de vestir y calzado '!I168</f>
        <v>4.6956376724675835</v>
      </c>
      <c r="F582" s="23">
        <f>'[2]Vivienda, agua, electricidad y '!I168</f>
        <v>3.0618554722853029</v>
      </c>
      <c r="G582" s="23">
        <f>'[2]Equipo y manteniento del hogar'!I168</f>
        <v>3.3573651345488078</v>
      </c>
      <c r="H582" s="23">
        <f>'[2]Atencion medica y salud'!I168</f>
        <v>3.3389366213237652</v>
      </c>
      <c r="I582" s="23">
        <f>'[2]Transportes y comunicaciones'!M168</f>
        <v>5.2458609813931911</v>
      </c>
      <c r="J582" s="23">
        <f>[2]Esparcimiento!I22</f>
        <v>2.8702663506442794</v>
      </c>
      <c r="K582" s="23">
        <f>[2]Educacion!I22</f>
        <v>1.9507958695157079</v>
      </c>
      <c r="L582" s="23">
        <f>'[2]Otros bienes y servicios varios'!I168</f>
        <v>3.4320740371378973</v>
      </c>
      <c r="M582" s="22">
        <f t="shared" si="9"/>
        <v>0.26990406595642957</v>
      </c>
    </row>
    <row r="583" spans="1:13" x14ac:dyDescent="0.25">
      <c r="A583" s="34">
        <v>33298</v>
      </c>
      <c r="B583" s="30">
        <f>[2]IPC!I580</f>
        <v>3.0955032346262237</v>
      </c>
      <c r="C583" s="23">
        <f>'[2]Alimentos y bebidas no alcoholi'!I169</f>
        <v>2.3992770118119542</v>
      </c>
      <c r="D583" s="23">
        <f>'[2]Bebidas alcoholicas y tabaco '!M169</f>
        <v>2.831172326517446</v>
      </c>
      <c r="E583" s="23">
        <f>'[2]Prendas de vestir y calzado '!I169</f>
        <v>5.4149161008732252</v>
      </c>
      <c r="F583" s="23">
        <f>'[2]Vivienda, agua, electricidad y '!I169</f>
        <v>3.3272838366961874</v>
      </c>
      <c r="G583" s="23">
        <f>'[2]Equipo y manteniento del hogar'!I169</f>
        <v>3.7542393076682252</v>
      </c>
      <c r="H583" s="23">
        <f>'[2]Atencion medica y salud'!I169</f>
        <v>3.727746650746032</v>
      </c>
      <c r="I583" s="23">
        <f>'[2]Transportes y comunicaciones'!M169</f>
        <v>5.5188862412579969</v>
      </c>
      <c r="J583" s="23">
        <f>[2]Esparcimiento!I23</f>
        <v>2.986364214591287</v>
      </c>
      <c r="K583" s="23">
        <f>[2]Educacion!I23</f>
        <v>2.9933773906356698</v>
      </c>
      <c r="L583" s="23">
        <f>'[2]Otros bienes y servicios varios'!I169</f>
        <v>3.903896724442208</v>
      </c>
      <c r="M583" s="22">
        <f t="shared" si="9"/>
        <v>0.11042291776998514</v>
      </c>
    </row>
    <row r="584" spans="1:13" x14ac:dyDescent="0.25">
      <c r="A584" s="34">
        <v>33329</v>
      </c>
      <c r="B584" s="30">
        <f>[2]IPC!I581</f>
        <v>3.2660828205472323</v>
      </c>
      <c r="C584" s="23">
        <f>'[2]Alimentos y bebidas no alcoholi'!I170</f>
        <v>2.5379916836082126</v>
      </c>
      <c r="D584" s="23">
        <f>'[2]Bebidas alcoholicas y tabaco '!M170</f>
        <v>3.4328062222113029</v>
      </c>
      <c r="E584" s="23">
        <f>'[2]Prendas de vestir y calzado '!I170</f>
        <v>5.7387138053081665</v>
      </c>
      <c r="F584" s="23">
        <f>'[2]Vivienda, agua, electricidad y '!I170</f>
        <v>3.4995091589152554</v>
      </c>
      <c r="G584" s="23">
        <f>'[2]Equipo y manteniento del hogar'!I170</f>
        <v>3.854223958315127</v>
      </c>
      <c r="H584" s="23">
        <f>'[2]Atencion medica y salud'!I170</f>
        <v>3.8996928204326542</v>
      </c>
      <c r="I584" s="23">
        <f>'[2]Transportes y comunicaciones'!M170</f>
        <v>5.5477337349799791</v>
      </c>
      <c r="J584" s="23">
        <f>[2]Esparcimiento!I24</f>
        <v>3.1773952859519095</v>
      </c>
      <c r="K584" s="23">
        <f>[2]Educacion!I24</f>
        <v>3.3378509586820564</v>
      </c>
      <c r="L584" s="23">
        <f>'[2]Otros bienes y servicios varios'!I170</f>
        <v>4.3212676457908099</v>
      </c>
      <c r="M584" s="22">
        <f t="shared" si="9"/>
        <v>5.5105607389748235E-2</v>
      </c>
    </row>
    <row r="585" spans="1:13" x14ac:dyDescent="0.25">
      <c r="A585" s="34">
        <v>33359</v>
      </c>
      <c r="B585" s="30">
        <f>[2]IPC!I582</f>
        <v>3.3576800250174053</v>
      </c>
      <c r="C585" s="23">
        <f>'[2]Alimentos y bebidas no alcoholi'!I171</f>
        <v>2.6481156285951153</v>
      </c>
      <c r="D585" s="23">
        <f>'[2]Bebidas alcoholicas y tabaco '!M171</f>
        <v>3.3814332469143915</v>
      </c>
      <c r="E585" s="23">
        <f>'[2]Prendas de vestir y calzado '!I171</f>
        <v>5.8699353199176425</v>
      </c>
      <c r="F585" s="23">
        <f>'[2]Vivienda, agua, electricidad y '!I171</f>
        <v>3.6515176993727216</v>
      </c>
      <c r="G585" s="23">
        <f>'[2]Equipo y manteniento del hogar'!I171</f>
        <v>3.9230819503823717</v>
      </c>
      <c r="H585" s="23">
        <f>'[2]Atencion medica y salud'!I171</f>
        <v>4.0101158276643627</v>
      </c>
      <c r="I585" s="23">
        <f>'[2]Transportes y comunicaciones'!M171</f>
        <v>5.6216338505193653</v>
      </c>
      <c r="J585" s="23">
        <f>[2]Esparcimiento!I25</f>
        <v>3.2351036228100982</v>
      </c>
      <c r="K585" s="23">
        <f>[2]Educacion!I25</f>
        <v>3.3228567533586308</v>
      </c>
      <c r="L585" s="23">
        <f>'[2]Otros bienes y servicios varios'!I171</f>
        <v>4.4237138754801046</v>
      </c>
      <c r="M585" s="22">
        <f t="shared" si="9"/>
        <v>2.8044972985353134E-2</v>
      </c>
    </row>
    <row r="586" spans="1:13" x14ac:dyDescent="0.25">
      <c r="A586" s="34">
        <v>33390</v>
      </c>
      <c r="B586" s="30">
        <f>[2]IPC!I583</f>
        <v>3.4625652863494896</v>
      </c>
      <c r="C586" s="23">
        <f>'[2]Alimentos y bebidas no alcoholi'!I172</f>
        <v>2.8050322411499096</v>
      </c>
      <c r="D586" s="23">
        <f>'[2]Bebidas alcoholicas y tabaco '!M172</f>
        <v>3.3741865795529451</v>
      </c>
      <c r="E586" s="23">
        <f>'[2]Prendas de vestir y calzado '!I172</f>
        <v>5.9271599903819725</v>
      </c>
      <c r="F586" s="23">
        <f>'[2]Vivienda, agua, electricidad y '!I172</f>
        <v>3.6925806812906941</v>
      </c>
      <c r="G586" s="23">
        <f>'[2]Equipo y manteniento del hogar'!I172</f>
        <v>4.0036258080996765</v>
      </c>
      <c r="H586" s="23">
        <f>'[2]Atencion medica y salud'!I172</f>
        <v>4.1109669983903645</v>
      </c>
      <c r="I586" s="23">
        <f>'[2]Transportes y comunicaciones'!M172</f>
        <v>5.677076680014884</v>
      </c>
      <c r="J586" s="23">
        <f>[2]Esparcimiento!I26</f>
        <v>3.3290143108197547</v>
      </c>
      <c r="K586" s="23">
        <f>[2]Educacion!I26</f>
        <v>3.3254511461648941</v>
      </c>
      <c r="L586" s="23">
        <f>'[2]Otros bienes y servicios varios'!I172</f>
        <v>4.5430906107087674</v>
      </c>
      <c r="M586" s="22">
        <f t="shared" si="9"/>
        <v>3.1237420049142539E-2</v>
      </c>
    </row>
    <row r="587" spans="1:13" x14ac:dyDescent="0.25">
      <c r="A587" s="34">
        <v>33420</v>
      </c>
      <c r="B587" s="30">
        <f>[2]IPC!I584</f>
        <v>3.5522809684602477</v>
      </c>
      <c r="C587" s="23">
        <f>'[2]Alimentos y bebidas no alcoholi'!I173</f>
        <v>2.9074883619198806</v>
      </c>
      <c r="D587" s="23">
        <f>'[2]Bebidas alcoholicas y tabaco '!M173</f>
        <v>3.3770257385958935</v>
      </c>
      <c r="E587" s="23">
        <f>'[2]Prendas de vestir y calzado '!I173</f>
        <v>5.9084427821879375</v>
      </c>
      <c r="F587" s="23">
        <f>'[2]Vivienda, agua, electricidad y '!I173</f>
        <v>3.7738773207081202</v>
      </c>
      <c r="G587" s="23">
        <f>'[2]Equipo y manteniento del hogar'!I173</f>
        <v>4.07330010830161</v>
      </c>
      <c r="H587" s="23">
        <f>'[2]Atencion medica y salud'!I173</f>
        <v>4.1684459612138163</v>
      </c>
      <c r="I587" s="23">
        <f>'[2]Transportes y comunicaciones'!M173</f>
        <v>5.7037666442736512</v>
      </c>
      <c r="J587" s="23">
        <f>[2]Esparcimiento!I27</f>
        <v>3.6168451383038613</v>
      </c>
      <c r="K587" s="23">
        <f>[2]Educacion!I27</f>
        <v>3.3377827693023434</v>
      </c>
      <c r="L587" s="23">
        <f>'[2]Otros bienes y servicios varios'!I173</f>
        <v>4.6184085146731331</v>
      </c>
      <c r="M587" s="22">
        <f t="shared" si="9"/>
        <v>2.5910177770350096E-2</v>
      </c>
    </row>
    <row r="588" spans="1:13" x14ac:dyDescent="0.25">
      <c r="A588" s="34">
        <v>33451</v>
      </c>
      <c r="B588" s="30">
        <f>[2]IPC!I585</f>
        <v>3.5984920303180212</v>
      </c>
      <c r="C588" s="23">
        <f>'[2]Alimentos y bebidas no alcoholi'!I174</f>
        <v>2.9684971643345706</v>
      </c>
      <c r="D588" s="23">
        <f>'[2]Bebidas alcoholicas y tabaco '!M174</f>
        <v>3.3762001482024067</v>
      </c>
      <c r="E588" s="23">
        <f>'[2]Prendas de vestir y calzado '!I174</f>
        <v>5.8561556779207873</v>
      </c>
      <c r="F588" s="23">
        <f>'[2]Vivienda, agua, electricidad y '!I174</f>
        <v>3.8206347685025519</v>
      </c>
      <c r="G588" s="23">
        <f>'[2]Equipo y manteniento del hogar'!I174</f>
        <v>4.1577934568470383</v>
      </c>
      <c r="H588" s="23">
        <f>'[2]Atencion medica y salud'!I174</f>
        <v>4.2677347284559755</v>
      </c>
      <c r="I588" s="23">
        <f>'[2]Transportes y comunicaciones'!M174</f>
        <v>5.7258434698775167</v>
      </c>
      <c r="J588" s="23">
        <f>[2]Esparcimiento!I28</f>
        <v>3.6064778109412088</v>
      </c>
      <c r="K588" s="23">
        <f>[2]Educacion!I28</f>
        <v>3.3658000806918706</v>
      </c>
      <c r="L588" s="23">
        <f>'[2]Otros bienes y servicios varios'!I174</f>
        <v>4.6580612158306121</v>
      </c>
      <c r="M588" s="22">
        <f t="shared" si="9"/>
        <v>1.3008841999849974E-2</v>
      </c>
    </row>
    <row r="589" spans="1:13" x14ac:dyDescent="0.25">
      <c r="A589" s="34">
        <v>33482</v>
      </c>
      <c r="B589" s="30">
        <f>[2]IPC!I586</f>
        <v>3.6620575645621414</v>
      </c>
      <c r="C589" s="23">
        <f>'[2]Alimentos y bebidas no alcoholi'!I175</f>
        <v>3.0611917642042634</v>
      </c>
      <c r="D589" s="23">
        <f>'[2]Bebidas alcoholicas y tabaco '!M175</f>
        <v>3.3779319807241905</v>
      </c>
      <c r="E589" s="23">
        <f>'[2]Prendas de vestir y calzado '!I175</f>
        <v>5.8829707168409078</v>
      </c>
      <c r="F589" s="23">
        <f>'[2]Vivienda, agua, electricidad y '!I175</f>
        <v>3.8618508213187077</v>
      </c>
      <c r="G589" s="23">
        <f>'[2]Equipo y manteniento del hogar'!I175</f>
        <v>4.1980031804066567</v>
      </c>
      <c r="H589" s="23">
        <f>'[2]Atencion medica y salud'!I175</f>
        <v>4.3770888712104705</v>
      </c>
      <c r="I589" s="23">
        <f>'[2]Transportes y comunicaciones'!M175</f>
        <v>5.7371342253067263</v>
      </c>
      <c r="J589" s="23">
        <f>[2]Esparcimiento!I29</f>
        <v>3.5903928215254801</v>
      </c>
      <c r="K589" s="23">
        <f>[2]Educacion!I29</f>
        <v>3.3865211284521193</v>
      </c>
      <c r="L589" s="23">
        <f>'[2]Otros bienes y servicios varios'!I175</f>
        <v>4.7959985271538521</v>
      </c>
      <c r="M589" s="22">
        <f t="shared" si="9"/>
        <v>1.7664492156316491E-2</v>
      </c>
    </row>
    <row r="590" spans="1:13" x14ac:dyDescent="0.25">
      <c r="A590" s="34">
        <v>33512</v>
      </c>
      <c r="B590" s="30">
        <f>[2]IPC!I587</f>
        <v>3.7115246678745861</v>
      </c>
      <c r="C590" s="23">
        <f>'[2]Alimentos y bebidas no alcoholi'!I176</f>
        <v>3.1183638416622785</v>
      </c>
      <c r="D590" s="23">
        <f>'[2]Bebidas alcoholicas y tabaco '!M176</f>
        <v>3.3769903172258768</v>
      </c>
      <c r="E590" s="23">
        <f>'[2]Prendas de vestir y calzado '!I176</f>
        <v>5.9522310520400978</v>
      </c>
      <c r="F590" s="23">
        <f>'[2]Vivienda, agua, electricidad y '!I176</f>
        <v>3.880857886056603</v>
      </c>
      <c r="G590" s="23">
        <f>'[2]Equipo y manteniento del hogar'!I176</f>
        <v>4.2699834419569811</v>
      </c>
      <c r="H590" s="23">
        <f>'[2]Atencion medica y salud'!I176</f>
        <v>4.4711038216389376</v>
      </c>
      <c r="I590" s="23">
        <f>'[2]Transportes y comunicaciones'!M176</f>
        <v>5.7454709948553786</v>
      </c>
      <c r="J590" s="23">
        <f>[2]Esparcimiento!I30</f>
        <v>3.6197946805922672</v>
      </c>
      <c r="K590" s="23">
        <f>[2]Educacion!I30</f>
        <v>3.4008536837005185</v>
      </c>
      <c r="L590" s="23">
        <f>'[2]Otros bienes y servicios varios'!I176</f>
        <v>4.8502094872320889</v>
      </c>
      <c r="M590" s="22">
        <f t="shared" si="9"/>
        <v>1.350800811847952E-2</v>
      </c>
    </row>
    <row r="591" spans="1:13" x14ac:dyDescent="0.25">
      <c r="A591" s="34">
        <v>33543</v>
      </c>
      <c r="B591" s="30">
        <f>[2]IPC!I588</f>
        <v>3.7259597157275484</v>
      </c>
      <c r="C591" s="23">
        <f>'[2]Alimentos y bebidas no alcoholi'!I177</f>
        <v>3.1129219179945022</v>
      </c>
      <c r="D591" s="23">
        <f>'[2]Bebidas alcoholicas y tabaco '!M177</f>
        <v>3.407621083184635</v>
      </c>
      <c r="E591" s="23">
        <f>'[2]Prendas de vestir y calzado '!I177</f>
        <v>5.9824063019268028</v>
      </c>
      <c r="F591" s="23">
        <f>'[2]Vivienda, agua, electricidad y '!I177</f>
        <v>3.9378802225904264</v>
      </c>
      <c r="G591" s="23">
        <f>'[2]Equipo y manteniento del hogar'!I177</f>
        <v>4.3067729653907794</v>
      </c>
      <c r="H591" s="23">
        <f>'[2]Atencion medica y salud'!I177</f>
        <v>4.5351355723589748</v>
      </c>
      <c r="I591" s="23">
        <f>'[2]Transportes y comunicaciones'!M177</f>
        <v>5.7640481436472006</v>
      </c>
      <c r="J591" s="23">
        <f>[2]Esparcimiento!I31</f>
        <v>3.6268199540428343</v>
      </c>
      <c r="K591" s="23">
        <f>[2]Educacion!I31</f>
        <v>3.3965716037463616</v>
      </c>
      <c r="L591" s="23">
        <f>'[2]Otros bienes y servicios varios'!I177</f>
        <v>4.8826528308885599</v>
      </c>
      <c r="M591" s="22">
        <f t="shared" si="9"/>
        <v>3.8892501450700223E-3</v>
      </c>
    </row>
    <row r="592" spans="1:13" x14ac:dyDescent="0.25">
      <c r="A592" s="34">
        <v>33573</v>
      </c>
      <c r="B592" s="30">
        <f>[2]IPC!I589</f>
        <v>3.7501493817100244</v>
      </c>
      <c r="C592" s="23">
        <f>'[2]Alimentos y bebidas no alcoholi'!I178</f>
        <v>3.1109913665072608</v>
      </c>
      <c r="D592" s="23">
        <f>'[2]Bebidas alcoholicas y tabaco '!M178</f>
        <v>3.423254986022096</v>
      </c>
      <c r="E592" s="23">
        <f>'[2]Prendas de vestir y calzado '!I178</f>
        <v>5.9789683340122313</v>
      </c>
      <c r="F592" s="23">
        <f>'[2]Vivienda, agua, electricidad y '!I178</f>
        <v>4.0156916432738363</v>
      </c>
      <c r="G592" s="23">
        <f>'[2]Equipo y manteniento del hogar'!I178</f>
        <v>4.3084230427967265</v>
      </c>
      <c r="H592" s="23">
        <f>'[2]Atencion medica y salud'!I178</f>
        <v>4.5916810414041738</v>
      </c>
      <c r="I592" s="23">
        <f>'[2]Transportes y comunicaciones'!M178</f>
        <v>5.7713471541411776</v>
      </c>
      <c r="J592" s="23">
        <f>[2]Esparcimiento!I32</f>
        <v>3.7789980797699907</v>
      </c>
      <c r="K592" s="23">
        <f>[2]Educacion!I32</f>
        <v>3.4039317949191199</v>
      </c>
      <c r="L592" s="23">
        <f>'[2]Otros bienes y servicios varios'!I178</f>
        <v>4.9103689699349147</v>
      </c>
      <c r="M592" s="22">
        <f t="shared" si="9"/>
        <v>6.492197400945976E-3</v>
      </c>
    </row>
    <row r="593" spans="1:13" x14ac:dyDescent="0.25">
      <c r="A593" s="34">
        <v>33604</v>
      </c>
      <c r="B593" s="30">
        <f>[2]IPC!I590</f>
        <v>3.8642531675562393</v>
      </c>
      <c r="C593" s="23">
        <f>'[2]Alimentos y bebidas no alcoholi'!I179</f>
        <v>3.261086822155943</v>
      </c>
      <c r="D593" s="23">
        <f>'[2]Bebidas alcoholicas y tabaco '!M179</f>
        <v>3.4326094973716663</v>
      </c>
      <c r="E593" s="23">
        <f>'[2]Prendas de vestir y calzado '!I179</f>
        <v>5.9497706000430775</v>
      </c>
      <c r="F593" s="23">
        <f>'[2]Vivienda, agua, electricidad y '!I179</f>
        <v>4.1642606578027124</v>
      </c>
      <c r="G593" s="23">
        <f>'[2]Equipo y manteniento del hogar'!I179</f>
        <v>4.3662554184405007</v>
      </c>
      <c r="H593" s="23">
        <f>'[2]Atencion medica y salud'!I179</f>
        <v>4.6956231764231209</v>
      </c>
      <c r="I593" s="23">
        <f>'[2]Transportes y comunicaciones'!M179</f>
        <v>5.802524085741207</v>
      </c>
      <c r="J593" s="23">
        <f>[2]Esparcimiento!I33</f>
        <v>4.0464650847313957</v>
      </c>
      <c r="K593" s="23">
        <f>[2]Educacion!I33</f>
        <v>3.4074851008775955</v>
      </c>
      <c r="L593" s="23">
        <f>'[2]Otros bienes y servicios varios'!I179</f>
        <v>4.9803767955754825</v>
      </c>
      <c r="M593" s="22">
        <f t="shared" si="9"/>
        <v>3.0426464183723967E-2</v>
      </c>
    </row>
    <row r="594" spans="1:13" x14ac:dyDescent="0.25">
      <c r="A594" s="34">
        <v>33635</v>
      </c>
      <c r="B594" s="30">
        <f>[2]IPC!I591</f>
        <v>3.9474910518144548</v>
      </c>
      <c r="C594" s="23">
        <f>'[2]Alimentos y bebidas no alcoholi'!I180</f>
        <v>3.3658476032249132</v>
      </c>
      <c r="D594" s="23">
        <f>'[2]Bebidas alcoholicas y tabaco '!M180</f>
        <v>3.4425035034338136</v>
      </c>
      <c r="E594" s="23">
        <f>'[2]Prendas de vestir y calzado '!I180</f>
        <v>5.9084961012379855</v>
      </c>
      <c r="F594" s="23">
        <f>'[2]Vivienda, agua, electricidad y '!I180</f>
        <v>4.3822496092981531</v>
      </c>
      <c r="G594" s="23">
        <f>'[2]Equipo y manteniento del hogar'!I180</f>
        <v>4.4076546819290092</v>
      </c>
      <c r="H594" s="23">
        <f>'[2]Atencion medica y salud'!I180</f>
        <v>4.7953392074338765</v>
      </c>
      <c r="I594" s="23">
        <f>'[2]Transportes y comunicaciones'!M180</f>
        <v>5.7980245012685794</v>
      </c>
      <c r="J594" s="23">
        <f>[2]Esparcimiento!I34</f>
        <v>4.155684867086717</v>
      </c>
      <c r="K594" s="23">
        <f>[2]Educacion!I34</f>
        <v>3.4448102625979291</v>
      </c>
      <c r="L594" s="23">
        <f>'[2]Otros bienes y servicios varios'!I180</f>
        <v>5.0406474194525268</v>
      </c>
      <c r="M594" s="22">
        <f t="shared" si="9"/>
        <v>2.1540484189045861E-2</v>
      </c>
    </row>
    <row r="595" spans="1:13" x14ac:dyDescent="0.25">
      <c r="A595" s="34">
        <v>33664</v>
      </c>
      <c r="B595" s="30">
        <f>[2]IPC!I592</f>
        <v>4.030372579270197</v>
      </c>
      <c r="C595" s="23">
        <f>'[2]Alimentos y bebidas no alcoholi'!I181</f>
        <v>3.4494726428536682</v>
      </c>
      <c r="D595" s="23">
        <f>'[2]Bebidas alcoholicas y tabaco '!M181</f>
        <v>3.4682815417001605</v>
      </c>
      <c r="E595" s="23">
        <f>'[2]Prendas de vestir y calzado '!I181</f>
        <v>6.0597111488020294</v>
      </c>
      <c r="F595" s="23">
        <f>'[2]Vivienda, agua, electricidad y '!I181</f>
        <v>4.4480209757512945</v>
      </c>
      <c r="G595" s="23">
        <f>'[2]Equipo y manteniento del hogar'!I181</f>
        <v>4.5542605672201475</v>
      </c>
      <c r="H595" s="23">
        <f>'[2]Atencion medica y salud'!I181</f>
        <v>4.8916780215278424</v>
      </c>
      <c r="I595" s="23">
        <f>'[2]Transportes y comunicaciones'!M181</f>
        <v>5.914324486756124</v>
      </c>
      <c r="J595" s="23">
        <f>[2]Esparcimiento!I35</f>
        <v>3.9909246899807398</v>
      </c>
      <c r="K595" s="23">
        <f>[2]Educacion!I35</f>
        <v>3.7167388543022839</v>
      </c>
      <c r="L595" s="23">
        <f>'[2]Otros bienes y servicios varios'!I181</f>
        <v>5.1398211590120413</v>
      </c>
      <c r="M595" s="22">
        <f t="shared" si="9"/>
        <v>2.0996001350692239E-2</v>
      </c>
    </row>
    <row r="596" spans="1:13" x14ac:dyDescent="0.25">
      <c r="A596" s="34">
        <v>33695</v>
      </c>
      <c r="B596" s="30">
        <f>[2]IPC!I593</f>
        <v>4.0822334029117924</v>
      </c>
      <c r="C596" s="23">
        <f>'[2]Alimentos y bebidas no alcoholi'!I182</f>
        <v>3.4892735073907861</v>
      </c>
      <c r="D596" s="23">
        <f>'[2]Bebidas alcoholicas y tabaco '!M182</f>
        <v>3.5002479657806602</v>
      </c>
      <c r="E596" s="23">
        <f>'[2]Prendas de vestir y calzado '!I182</f>
        <v>6.2007644740777028</v>
      </c>
      <c r="F596" s="23">
        <f>'[2]Vivienda, agua, electricidad y '!I182</f>
        <v>4.5386458013968394</v>
      </c>
      <c r="G596" s="23">
        <f>'[2]Equipo y manteniento del hogar'!I182</f>
        <v>4.6174458725439296</v>
      </c>
      <c r="H596" s="23">
        <f>'[2]Atencion medica y salud'!I182</f>
        <v>4.9244222194505003</v>
      </c>
      <c r="I596" s="23">
        <f>'[2]Transportes y comunicaciones'!M182</f>
        <v>6.0966988120546368</v>
      </c>
      <c r="J596" s="23">
        <f>[2]Esparcimiento!I36</f>
        <v>3.9711074170735694</v>
      </c>
      <c r="K596" s="23">
        <f>[2]Educacion!I36</f>
        <v>3.7710580879979347</v>
      </c>
      <c r="L596" s="23">
        <f>'[2]Otros bienes y servicios varios'!I182</f>
        <v>5.1755061202499011</v>
      </c>
      <c r="M596" s="22">
        <f t="shared" si="9"/>
        <v>1.2867501111022861E-2</v>
      </c>
    </row>
    <row r="597" spans="1:13" x14ac:dyDescent="0.25">
      <c r="A597" s="34">
        <v>33725</v>
      </c>
      <c r="B597" s="30">
        <f>[2]IPC!I594</f>
        <v>4.1097092396412762</v>
      </c>
      <c r="C597" s="23">
        <f>'[2]Alimentos y bebidas no alcoholi'!I183</f>
        <v>3.4726064441381341</v>
      </c>
      <c r="D597" s="23">
        <f>'[2]Bebidas alcoholicas y tabaco '!M183</f>
        <v>3.5331991039476494</v>
      </c>
      <c r="E597" s="23">
        <f>'[2]Prendas de vestir y calzado '!I183</f>
        <v>6.2484294831937914</v>
      </c>
      <c r="F597" s="23">
        <f>'[2]Vivienda, agua, electricidad y '!I183</f>
        <v>4.6354882755409941</v>
      </c>
      <c r="G597" s="23">
        <f>'[2]Equipo y manteniento del hogar'!I183</f>
        <v>4.6697136022267722</v>
      </c>
      <c r="H597" s="23">
        <f>'[2]Atencion medica y salud'!I183</f>
        <v>5.0345209010492802</v>
      </c>
      <c r="I597" s="23">
        <f>'[2]Transportes y comunicaciones'!M183</f>
        <v>6.1289907826389447</v>
      </c>
      <c r="J597" s="23">
        <f>[2]Esparcimiento!I37</f>
        <v>4.0357531686758623</v>
      </c>
      <c r="K597" s="23">
        <f>[2]Educacion!I37</f>
        <v>3.8204261334509959</v>
      </c>
      <c r="L597" s="23">
        <f>'[2]Otros bienes y servicios varios'!I183</f>
        <v>5.2116541697136727</v>
      </c>
      <c r="M597" s="22">
        <f t="shared" si="9"/>
        <v>6.7305893655873472E-3</v>
      </c>
    </row>
    <row r="598" spans="1:13" x14ac:dyDescent="0.25">
      <c r="A598" s="34">
        <v>33756</v>
      </c>
      <c r="B598" s="30">
        <f>[2]IPC!I595</f>
        <v>4.1419330372666892</v>
      </c>
      <c r="C598" s="23">
        <f>'[2]Alimentos y bebidas no alcoholi'!I184</f>
        <v>3.4988278151396899</v>
      </c>
      <c r="D598" s="23">
        <f>'[2]Bebidas alcoholicas y tabaco '!M184</f>
        <v>3.5958175468089175</v>
      </c>
      <c r="E598" s="23">
        <f>'[2]Prendas de vestir y calzado '!I184</f>
        <v>6.2647784369148489</v>
      </c>
      <c r="F598" s="23">
        <f>'[2]Vivienda, agua, electricidad y '!I184</f>
        <v>4.6975242551504</v>
      </c>
      <c r="G598" s="23">
        <f>'[2]Equipo y manteniento del hogar'!I184</f>
        <v>4.7330429619272651</v>
      </c>
      <c r="H598" s="23">
        <f>'[2]Atencion medica y salud'!I184</f>
        <v>5.1074490448916645</v>
      </c>
      <c r="I598" s="23">
        <f>'[2]Transportes y comunicaciones'!M184</f>
        <v>6.1739471988296994</v>
      </c>
      <c r="J598" s="23">
        <f>[2]Esparcimiento!I38</f>
        <v>4.0246270615755737</v>
      </c>
      <c r="K598" s="23">
        <f>[2]Educacion!I38</f>
        <v>3.8520159290620422</v>
      </c>
      <c r="L598" s="23">
        <f>'[2]Otros bienes y servicios varios'!I184</f>
        <v>5.2330155033985708</v>
      </c>
      <c r="M598" s="22">
        <f t="shared" si="9"/>
        <v>7.8408947559087672E-3</v>
      </c>
    </row>
    <row r="599" spans="1:13" x14ac:dyDescent="0.25">
      <c r="A599" s="34">
        <v>33786</v>
      </c>
      <c r="B599" s="30">
        <f>[2]IPC!I596</f>
        <v>4.2135389368004352</v>
      </c>
      <c r="C599" s="23">
        <f>'[2]Alimentos y bebidas no alcoholi'!I185</f>
        <v>3.5561817901152022</v>
      </c>
      <c r="D599" s="23">
        <f>'[2]Bebidas alcoholicas y tabaco '!M185</f>
        <v>3.6275621786186907</v>
      </c>
      <c r="E599" s="23">
        <f>'[2]Prendas de vestir y calzado '!I185</f>
        <v>6.2426177067385273</v>
      </c>
      <c r="F599" s="23">
        <f>'[2]Vivienda, agua, electricidad y '!I185</f>
        <v>4.8389891807553642</v>
      </c>
      <c r="G599" s="23">
        <f>'[2]Equipo y manteniento del hogar'!I185</f>
        <v>4.8193118897977438</v>
      </c>
      <c r="H599" s="23">
        <f>'[2]Atencion medica y salud'!I185</f>
        <v>5.1753825739869646</v>
      </c>
      <c r="I599" s="23">
        <f>'[2]Transportes y comunicaciones'!M185</f>
        <v>6.2137463625754874</v>
      </c>
      <c r="J599" s="23">
        <f>[2]Esparcimiento!I39</f>
        <v>4.216560681466226</v>
      </c>
      <c r="K599" s="23">
        <f>[2]Educacion!I39</f>
        <v>3.9286778392042394</v>
      </c>
      <c r="L599" s="23">
        <f>'[2]Otros bienes y servicios varios'!I185</f>
        <v>5.2749206656868886</v>
      </c>
      <c r="M599" s="22">
        <f t="shared" si="9"/>
        <v>1.7288038915520332E-2</v>
      </c>
    </row>
    <row r="600" spans="1:13" x14ac:dyDescent="0.25">
      <c r="A600" s="34">
        <v>33817</v>
      </c>
      <c r="B600" s="30">
        <f>[2]IPC!I597</f>
        <v>4.2766005846037398</v>
      </c>
      <c r="C600" s="23">
        <f>'[2]Alimentos y bebidas no alcoholi'!I186</f>
        <v>3.6404012783320638</v>
      </c>
      <c r="D600" s="23">
        <f>'[2]Bebidas alcoholicas y tabaco '!M186</f>
        <v>3.6345058570304491</v>
      </c>
      <c r="E600" s="23">
        <f>'[2]Prendas de vestir y calzado '!I186</f>
        <v>6.1706758676473257</v>
      </c>
      <c r="F600" s="23">
        <f>'[2]Vivienda, agua, electricidad y '!I186</f>
        <v>4.9607650765014215</v>
      </c>
      <c r="G600" s="23">
        <f>'[2]Equipo y manteniento del hogar'!I186</f>
        <v>4.8893943440670213</v>
      </c>
      <c r="H600" s="23">
        <f>'[2]Atencion medica y salud'!I186</f>
        <v>5.2815061514152113</v>
      </c>
      <c r="I600" s="23">
        <f>'[2]Transportes y comunicaciones'!M186</f>
        <v>6.2297906222460213</v>
      </c>
      <c r="J600" s="23">
        <f>[2]Esparcimiento!I40</f>
        <v>4.0961805613457614</v>
      </c>
      <c r="K600" s="23">
        <f>[2]Educacion!I40</f>
        <v>4.1626228154904084</v>
      </c>
      <c r="L600" s="23">
        <f>'[2]Otros bienes y servicios varios'!I186</f>
        <v>5.3223878262939017</v>
      </c>
      <c r="M600" s="22">
        <f t="shared" si="9"/>
        <v>1.49664329081034E-2</v>
      </c>
    </row>
    <row r="601" spans="1:13" x14ac:dyDescent="0.25">
      <c r="A601" s="34">
        <v>33848</v>
      </c>
      <c r="B601" s="30">
        <f>[2]IPC!I598</f>
        <v>4.32080960693275</v>
      </c>
      <c r="C601" s="23">
        <f>'[2]Alimentos y bebidas no alcoholi'!I187</f>
        <v>3.6818532847676924</v>
      </c>
      <c r="D601" s="23">
        <f>'[2]Bebidas alcoholicas y tabaco '!M187</f>
        <v>3.6623023684436458</v>
      </c>
      <c r="E601" s="23">
        <f>'[2]Prendas de vestir y calzado '!I187</f>
        <v>6.1895663627540189</v>
      </c>
      <c r="F601" s="23">
        <f>'[2]Vivienda, agua, electricidad y '!I187</f>
        <v>5.0565703239623607</v>
      </c>
      <c r="G601" s="23">
        <f>'[2]Equipo y manteniento del hogar'!I187</f>
        <v>4.9268255642697998</v>
      </c>
      <c r="H601" s="23">
        <f>'[2]Atencion medica y salud'!I187</f>
        <v>5.3485104170666018</v>
      </c>
      <c r="I601" s="23">
        <f>'[2]Transportes y comunicaciones'!M187</f>
        <v>6.2359414737858891</v>
      </c>
      <c r="J601" s="23">
        <f>[2]Esparcimiento!I41</f>
        <v>4.0946572967596797</v>
      </c>
      <c r="K601" s="23">
        <f>[2]Educacion!I41</f>
        <v>4.3161512039139396</v>
      </c>
      <c r="L601" s="23">
        <f>'[2]Otros bienes y servicios varios'!I187</f>
        <v>5.3371844212882609</v>
      </c>
      <c r="M601" s="22">
        <f t="shared" si="9"/>
        <v>1.0337421382807577E-2</v>
      </c>
    </row>
    <row r="602" spans="1:13" x14ac:dyDescent="0.25">
      <c r="A602" s="34">
        <v>33878</v>
      </c>
      <c r="B602" s="30">
        <f>[2]IPC!I599</f>
        <v>4.3755067398185217</v>
      </c>
      <c r="C602" s="23">
        <f>'[2]Alimentos y bebidas no alcoholi'!I188</f>
        <v>3.7342660230565774</v>
      </c>
      <c r="D602" s="23">
        <f>'[2]Bebidas alcoholicas y tabaco '!M188</f>
        <v>3.6816909365029709</v>
      </c>
      <c r="E602" s="23">
        <f>'[2]Prendas de vestir y calzado '!I188</f>
        <v>6.2257400057711569</v>
      </c>
      <c r="F602" s="23">
        <f>'[2]Vivienda, agua, electricidad y '!I188</f>
        <v>5.1139993264644916</v>
      </c>
      <c r="G602" s="23">
        <f>'[2]Equipo y manteniento del hogar'!I188</f>
        <v>4.9897936967074816</v>
      </c>
      <c r="H602" s="23">
        <f>'[2]Atencion medica y salud'!I188</f>
        <v>5.4500877951880717</v>
      </c>
      <c r="I602" s="23">
        <f>'[2]Transportes y comunicaciones'!M188</f>
        <v>6.3508661919547755</v>
      </c>
      <c r="J602" s="23">
        <f>[2]Esparcimiento!I42</f>
        <v>4.1261232649172701</v>
      </c>
      <c r="K602" s="23">
        <f>[2]Educacion!I42</f>
        <v>4.358882504894634</v>
      </c>
      <c r="L602" s="23">
        <f>'[2]Otros bienes y servicios varios'!I188</f>
        <v>5.3632087446826153</v>
      </c>
      <c r="M602" s="22">
        <f t="shared" si="9"/>
        <v>1.2659000942325749E-2</v>
      </c>
    </row>
    <row r="603" spans="1:13" x14ac:dyDescent="0.25">
      <c r="A603" s="34">
        <v>33909</v>
      </c>
      <c r="B603" s="30">
        <f>[2]IPC!I600</f>
        <v>4.3956757036856278</v>
      </c>
      <c r="C603" s="23">
        <f>'[2]Alimentos y bebidas no alcoholi'!I189</f>
        <v>3.7051324165429418</v>
      </c>
      <c r="D603" s="23">
        <f>'[2]Bebidas alcoholicas y tabaco '!M189</f>
        <v>3.6924868251401817</v>
      </c>
      <c r="E603" s="23">
        <f>'[2]Prendas de vestir y calzado '!I189</f>
        <v>6.2432786407964169</v>
      </c>
      <c r="F603" s="23">
        <f>'[2]Vivienda, agua, electricidad y '!I189</f>
        <v>5.205323252033085</v>
      </c>
      <c r="G603" s="23">
        <f>'[2]Equipo y manteniento del hogar'!I189</f>
        <v>5.0180272632215512</v>
      </c>
      <c r="H603" s="23">
        <f>'[2]Atencion medica y salud'!I189</f>
        <v>5.5400176527530984</v>
      </c>
      <c r="I603" s="23">
        <f>'[2]Transportes y comunicaciones'!M189</f>
        <v>6.4369781135129314</v>
      </c>
      <c r="J603" s="23">
        <f>[2]Esparcimiento!I43</f>
        <v>4.1808284314454456</v>
      </c>
      <c r="K603" s="23">
        <f>[2]Educacion!I43</f>
        <v>4.4420586317175266</v>
      </c>
      <c r="L603" s="23">
        <f>'[2]Otros bienes y servicios varios'!I189</f>
        <v>5.3843774336655343</v>
      </c>
      <c r="M603" s="22">
        <f t="shared" si="9"/>
        <v>4.6095149811020697E-3</v>
      </c>
    </row>
    <row r="604" spans="1:13" x14ac:dyDescent="0.25">
      <c r="A604" s="34">
        <v>33939</v>
      </c>
      <c r="B604" s="30">
        <f>[2]IPC!I601</f>
        <v>4.408146113889968</v>
      </c>
      <c r="C604" s="23">
        <f>'[2]Alimentos y bebidas no alcoholi'!I190</f>
        <v>3.6906715639019851</v>
      </c>
      <c r="D604" s="23">
        <f>'[2]Bebidas alcoholicas y tabaco '!M190</f>
        <v>3.697161901038351</v>
      </c>
      <c r="E604" s="23">
        <f>'[2]Prendas de vestir y calzado '!I190</f>
        <v>6.2387187512037459</v>
      </c>
      <c r="F604" s="23">
        <f>'[2]Vivienda, agua, electricidad y '!I190</f>
        <v>5.23239395460888</v>
      </c>
      <c r="G604" s="23">
        <f>'[2]Equipo y manteniento del hogar'!I190</f>
        <v>5.0504351326970953</v>
      </c>
      <c r="H604" s="23">
        <f>'[2]Atencion medica y salud'!I190</f>
        <v>5.6199723819384326</v>
      </c>
      <c r="I604" s="23">
        <f>'[2]Transportes y comunicaciones'!M190</f>
        <v>6.4410897211961196</v>
      </c>
      <c r="J604" s="23">
        <f>[2]Esparcimiento!I44</f>
        <v>4.2291826686207132</v>
      </c>
      <c r="K604" s="23">
        <f>[2]Educacion!I44</f>
        <v>4.4807358609824792</v>
      </c>
      <c r="L604" s="23">
        <f>'[2]Otros bienes y servicios varios'!I190</f>
        <v>5.4024724517303282</v>
      </c>
      <c r="M604" s="22">
        <f t="shared" si="9"/>
        <v>2.8369722984533663E-3</v>
      </c>
    </row>
    <row r="605" spans="1:13" x14ac:dyDescent="0.25">
      <c r="A605" s="34">
        <v>33970</v>
      </c>
      <c r="B605" s="30">
        <f>[2]IPC!I602</f>
        <v>4.4448383972513525</v>
      </c>
      <c r="C605" s="23">
        <f>'[2]Alimentos y bebidas no alcoholi'!I191</f>
        <v>3.725221778449519</v>
      </c>
      <c r="D605" s="23">
        <f>'[2]Bebidas alcoholicas y tabaco '!M191</f>
        <v>3.7020467804358552</v>
      </c>
      <c r="E605" s="23">
        <f>'[2]Prendas de vestir y calzado '!I191</f>
        <v>6.1717922352577119</v>
      </c>
      <c r="F605" s="23">
        <f>'[2]Vivienda, agua, electricidad y '!I191</f>
        <v>5.3606113936001432</v>
      </c>
      <c r="G605" s="23">
        <f>'[2]Equipo y manteniento del hogar'!I191</f>
        <v>5.0781514130402519</v>
      </c>
      <c r="H605" s="23">
        <f>'[2]Atencion medica y salud'!I191</f>
        <v>5.7172150774702537</v>
      </c>
      <c r="I605" s="23">
        <f>'[2]Transportes y comunicaciones'!M191</f>
        <v>6.4420912059981221</v>
      </c>
      <c r="J605" s="23">
        <f>[2]Esparcimiento!I45</f>
        <v>4.277821020314283</v>
      </c>
      <c r="K605" s="23">
        <f>[2]Educacion!I45</f>
        <v>4.4822956930434117</v>
      </c>
      <c r="L605" s="23">
        <f>'[2]Otros bienes y servicios varios'!I191</f>
        <v>5.4432093967874104</v>
      </c>
      <c r="M605" s="22">
        <f t="shared" si="9"/>
        <v>8.3237448154833693E-3</v>
      </c>
    </row>
    <row r="606" spans="1:13" x14ac:dyDescent="0.25">
      <c r="A606" s="34">
        <v>34001</v>
      </c>
      <c r="B606" s="30">
        <f>[2]IPC!I603</f>
        <v>4.4773053070976943</v>
      </c>
      <c r="C606" s="23">
        <f>'[2]Alimentos y bebidas no alcoholi'!I192</f>
        <v>3.7818800423014101</v>
      </c>
      <c r="D606" s="23">
        <f>'[2]Bebidas alcoholicas y tabaco '!M192</f>
        <v>3.7328998836094938</v>
      </c>
      <c r="E606" s="23">
        <f>'[2]Prendas de vestir y calzado '!I192</f>
        <v>6.0864328793845655</v>
      </c>
      <c r="F606" s="23">
        <f>'[2]Vivienda, agua, electricidad y '!I192</f>
        <v>5.3670974873306427</v>
      </c>
      <c r="G606" s="23">
        <f>'[2]Equipo y manteniento del hogar'!I192</f>
        <v>5.1164327723298246</v>
      </c>
      <c r="H606" s="23">
        <f>'[2]Atencion medica y salud'!I192</f>
        <v>5.7787579814854322</v>
      </c>
      <c r="I606" s="23">
        <f>'[2]Transportes y comunicaciones'!M192</f>
        <v>6.4483808459829941</v>
      </c>
      <c r="J606" s="23">
        <f>[2]Esparcimiento!I46</f>
        <v>4.2841753727336762</v>
      </c>
      <c r="K606" s="23">
        <f>[2]Educacion!I46</f>
        <v>4.5159311700458433</v>
      </c>
      <c r="L606" s="23">
        <f>'[2]Otros bienes y servicios varios'!I192</f>
        <v>5.4573305004229065</v>
      </c>
      <c r="M606" s="22">
        <f t="shared" si="9"/>
        <v>7.3044072572849839E-3</v>
      </c>
    </row>
    <row r="607" spans="1:13" x14ac:dyDescent="0.25">
      <c r="A607" s="34">
        <v>34029</v>
      </c>
      <c r="B607" s="30">
        <f>[2]IPC!I604</f>
        <v>4.5109680381674968</v>
      </c>
      <c r="C607" s="23">
        <f>'[2]Alimentos y bebidas no alcoholi'!I193</f>
        <v>3.8000201003993546</v>
      </c>
      <c r="D607" s="23">
        <f>'[2]Bebidas alcoholicas y tabaco '!M193</f>
        <v>3.8059790744531905</v>
      </c>
      <c r="E607" s="23">
        <f>'[2]Prendas de vestir y calzado '!I193</f>
        <v>6.1321872892072564</v>
      </c>
      <c r="F607" s="23">
        <f>'[2]Vivienda, agua, electricidad y '!I193</f>
        <v>5.4256996526121366</v>
      </c>
      <c r="G607" s="23">
        <f>'[2]Equipo y manteniento del hogar'!I193</f>
        <v>5.138630242195549</v>
      </c>
      <c r="H607" s="23">
        <f>'[2]Atencion medica y salud'!I193</f>
        <v>5.8224023408973524</v>
      </c>
      <c r="I607" s="23">
        <f>'[2]Transportes y comunicaciones'!M193</f>
        <v>6.4821206323913012</v>
      </c>
      <c r="J607" s="23">
        <f>[2]Esparcimiento!I47</f>
        <v>4.2639986778455219</v>
      </c>
      <c r="K607" s="23">
        <f>[2]Educacion!I47</f>
        <v>4.723285484621166</v>
      </c>
      <c r="L607" s="23">
        <f>'[2]Otros bienes y servicios varios'!I193</f>
        <v>5.478961042729801</v>
      </c>
      <c r="M607" s="22">
        <f t="shared" si="9"/>
        <v>7.518524818139749E-3</v>
      </c>
    </row>
    <row r="608" spans="1:13" x14ac:dyDescent="0.25">
      <c r="A608" s="34">
        <v>34060</v>
      </c>
      <c r="B608" s="30">
        <f>[2]IPC!I605</f>
        <v>4.5581224585577669</v>
      </c>
      <c r="C608" s="23">
        <f>'[2]Alimentos y bebidas no alcoholi'!I194</f>
        <v>3.8518365148679941</v>
      </c>
      <c r="D608" s="23">
        <f>'[2]Bebidas alcoholicas y tabaco '!M194</f>
        <v>3.8345210694692189</v>
      </c>
      <c r="E608" s="23">
        <f>'[2]Prendas de vestir y calzado '!I194</f>
        <v>6.1845177152025705</v>
      </c>
      <c r="F608" s="23">
        <f>'[2]Vivienda, agua, electricidad y '!I194</f>
        <v>5.490328698929579</v>
      </c>
      <c r="G608" s="23">
        <f>'[2]Equipo y manteniento del hogar'!I194</f>
        <v>5.1869626682237309</v>
      </c>
      <c r="H608" s="23">
        <f>'[2]Atencion medica y salud'!I194</f>
        <v>5.8980886627310687</v>
      </c>
      <c r="I608" s="23">
        <f>'[2]Transportes y comunicaciones'!M194</f>
        <v>6.5136855407807683</v>
      </c>
      <c r="J608" s="23">
        <f>[2]Esparcimiento!I48</f>
        <v>4.3025309962515053</v>
      </c>
      <c r="K608" s="23">
        <f>[2]Educacion!I48</f>
        <v>4.7456111137227834</v>
      </c>
      <c r="L608" s="23">
        <f>'[2]Otros bienes y servicios varios'!I194</f>
        <v>5.5090543680025075</v>
      </c>
      <c r="M608" s="22">
        <f t="shared" si="9"/>
        <v>1.0453281865731467E-2</v>
      </c>
    </row>
    <row r="609" spans="1:13" x14ac:dyDescent="0.25">
      <c r="A609" s="34">
        <v>34090</v>
      </c>
      <c r="B609" s="30">
        <f>[2]IPC!I606</f>
        <v>4.6167654897986239</v>
      </c>
      <c r="C609" s="23">
        <f>'[2]Alimentos y bebidas no alcoholi'!I195</f>
        <v>3.9342107746599444</v>
      </c>
      <c r="D609" s="23">
        <f>'[2]Bebidas alcoholicas y tabaco '!M195</f>
        <v>3.9026407235662983</v>
      </c>
      <c r="E609" s="23">
        <f>'[2]Prendas de vestir y calzado '!I195</f>
        <v>6.1873091896353074</v>
      </c>
      <c r="F609" s="23">
        <f>'[2]Vivienda, agua, electricidad y '!I195</f>
        <v>5.6630029529619765</v>
      </c>
      <c r="G609" s="23">
        <f>'[2]Equipo y manteniento del hogar'!I195</f>
        <v>5.2092889139716654</v>
      </c>
      <c r="H609" s="23">
        <f>'[2]Atencion medica y salud'!I195</f>
        <v>5.9647488611892667</v>
      </c>
      <c r="I609" s="23">
        <f>'[2]Transportes y comunicaciones'!M195</f>
        <v>6.5358364920313967</v>
      </c>
      <c r="J609" s="23">
        <f>[2]Esparcimiento!I49</f>
        <v>4.3153515212621549</v>
      </c>
      <c r="K609" s="23">
        <f>[2]Educacion!I49</f>
        <v>4.7706163723553052</v>
      </c>
      <c r="L609" s="23">
        <f>'[2]Otros bienes y servicios varios'!I195</f>
        <v>5.5263429951032457</v>
      </c>
      <c r="M609" s="22">
        <f t="shared" si="9"/>
        <v>1.2865611175223224E-2</v>
      </c>
    </row>
    <row r="610" spans="1:13" x14ac:dyDescent="0.25">
      <c r="A610" s="34">
        <v>34121</v>
      </c>
      <c r="B610" s="30">
        <f>[2]IPC!I607</f>
        <v>4.6499742036011353</v>
      </c>
      <c r="C610" s="23">
        <f>'[2]Alimentos y bebidas no alcoholi'!I196</f>
        <v>3.980783102451487</v>
      </c>
      <c r="D610" s="23">
        <f>'[2]Bebidas alcoholicas y tabaco '!M196</f>
        <v>3.9184675366343167</v>
      </c>
      <c r="E610" s="23">
        <f>'[2]Prendas de vestir y calzado '!I196</f>
        <v>6.1835068748787378</v>
      </c>
      <c r="F610" s="23">
        <f>'[2]Vivienda, agua, electricidad y '!I196</f>
        <v>5.6796591228606026</v>
      </c>
      <c r="G610" s="23">
        <f>'[2]Equipo y manteniento del hogar'!I196</f>
        <v>5.2524626654641891</v>
      </c>
      <c r="H610" s="23">
        <f>'[2]Atencion medica y salud'!I196</f>
        <v>6.0307251555954204</v>
      </c>
      <c r="I610" s="23">
        <f>'[2]Transportes y comunicaciones'!M196</f>
        <v>6.5460248256076907</v>
      </c>
      <c r="J610" s="23">
        <f>[2]Esparcimiento!I50</f>
        <v>4.3500237616945689</v>
      </c>
      <c r="K610" s="23">
        <f>[2]Educacion!I50</f>
        <v>4.7826017212989003</v>
      </c>
      <c r="L610" s="23">
        <f>'[2]Otros bienes y servicios varios'!I196</f>
        <v>5.5116476620676185</v>
      </c>
      <c r="M610" s="22">
        <f t="shared" si="9"/>
        <v>7.1930692334039037E-3</v>
      </c>
    </row>
    <row r="611" spans="1:13" x14ac:dyDescent="0.25">
      <c r="A611" s="34">
        <v>34151</v>
      </c>
      <c r="B611" s="30">
        <f>[2]IPC!I608</f>
        <v>4.6649328777760992</v>
      </c>
      <c r="C611" s="23">
        <f>'[2]Alimentos y bebidas no alcoholi'!I197</f>
        <v>3.9274046196109462</v>
      </c>
      <c r="D611" s="23">
        <f>'[2]Bebidas alcoholicas y tabaco '!M197</f>
        <v>3.9206925436155755</v>
      </c>
      <c r="E611" s="23">
        <f>'[2]Prendas de vestir y calzado '!I197</f>
        <v>6.1398274647537594</v>
      </c>
      <c r="F611" s="23">
        <f>'[2]Vivienda, agua, electricidad y '!I197</f>
        <v>5.7324971407373608</v>
      </c>
      <c r="G611" s="23">
        <f>'[2]Equipo y manteniento del hogar'!I197</f>
        <v>5.2607665272246766</v>
      </c>
      <c r="H611" s="23">
        <f>'[2]Atencion medica y salud'!I197</f>
        <v>6.1022417778788469</v>
      </c>
      <c r="I611" s="23">
        <f>'[2]Transportes y comunicaciones'!M197</f>
        <v>6.5428153428170166</v>
      </c>
      <c r="J611" s="23">
        <f>[2]Esparcimiento!I51</f>
        <v>4.6746137591451298</v>
      </c>
      <c r="K611" s="23">
        <f>[2]Educacion!I51</f>
        <v>4.8189328097181088</v>
      </c>
      <c r="L611" s="23">
        <f>'[2]Otros bienes y servicios varios'!I197</f>
        <v>5.5094964628955116</v>
      </c>
      <c r="M611" s="22">
        <f t="shared" si="9"/>
        <v>3.2169370237320472E-3</v>
      </c>
    </row>
    <row r="612" spans="1:13" x14ac:dyDescent="0.25">
      <c r="A612" s="34">
        <v>34182</v>
      </c>
      <c r="B612" s="30">
        <f>[2]IPC!I609</f>
        <v>4.6656809153789585</v>
      </c>
      <c r="C612" s="23">
        <f>'[2]Alimentos y bebidas no alcoholi'!I198</f>
        <v>3.9336388288575082</v>
      </c>
      <c r="D612" s="23">
        <f>'[2]Bebidas alcoholicas y tabaco '!M198</f>
        <v>3.9230243596510408</v>
      </c>
      <c r="E612" s="23">
        <f>'[2]Prendas de vestir y calzado '!I198</f>
        <v>6.0418170534431139</v>
      </c>
      <c r="F612" s="23">
        <f>'[2]Vivienda, agua, electricidad y '!I198</f>
        <v>5.6923285954856411</v>
      </c>
      <c r="G612" s="23">
        <f>'[2]Equipo y manteniento del hogar'!I198</f>
        <v>5.2755364661215651</v>
      </c>
      <c r="H612" s="23">
        <f>'[2]Atencion medica y salud'!I198</f>
        <v>6.1801744072484492</v>
      </c>
      <c r="I612" s="23">
        <f>'[2]Transportes y comunicaciones'!M198</f>
        <v>6.6578394208953924</v>
      </c>
      <c r="J612" s="23">
        <f>[2]Esparcimiento!I52</f>
        <v>4.5617575391599638</v>
      </c>
      <c r="K612" s="23">
        <f>[2]Educacion!I52</f>
        <v>4.8284228535478357</v>
      </c>
      <c r="L612" s="23">
        <f>'[2]Otros bienes y servicios varios'!I198</f>
        <v>5.5188261470202313</v>
      </c>
      <c r="M612" s="22">
        <f t="shared" si="9"/>
        <v>1.6035334750963415E-4</v>
      </c>
    </row>
    <row r="613" spans="1:13" x14ac:dyDescent="0.25">
      <c r="A613" s="34">
        <v>34213</v>
      </c>
      <c r="B613" s="30">
        <f>[2]IPC!I610</f>
        <v>4.7041300481659487</v>
      </c>
      <c r="C613" s="23">
        <f>'[2]Alimentos y bebidas no alcoholi'!I199</f>
        <v>3.9853661697995388</v>
      </c>
      <c r="D613" s="23">
        <f>'[2]Bebidas alcoholicas y tabaco '!M199</f>
        <v>3.9578855270782101</v>
      </c>
      <c r="E613" s="23">
        <f>'[2]Prendas de vestir y calzado '!I199</f>
        <v>6.0300990813814588</v>
      </c>
      <c r="F613" s="23">
        <f>'[2]Vivienda, agua, electricidad y '!I199</f>
        <v>5.7317843329726852</v>
      </c>
      <c r="G613" s="23">
        <f>'[2]Equipo y manteniento del hogar'!I199</f>
        <v>5.2834703700509573</v>
      </c>
      <c r="H613" s="23">
        <f>'[2]Atencion medica y salud'!I199</f>
        <v>6.2417779460558709</v>
      </c>
      <c r="I613" s="23">
        <f>'[2]Transportes y comunicaciones'!M199</f>
        <v>6.7873132686681981</v>
      </c>
      <c r="J613" s="23">
        <f>[2]Esparcimiento!I53</f>
        <v>4.5489210398390485</v>
      </c>
      <c r="K613" s="23">
        <f>[2]Educacion!I53</f>
        <v>4.8596322802751706</v>
      </c>
      <c r="L613" s="23">
        <f>'[2]Otros bienes y servicios varios'!I199</f>
        <v>5.5322680545910563</v>
      </c>
      <c r="M613" s="22">
        <f t="shared" si="9"/>
        <v>8.240840615622691E-3</v>
      </c>
    </row>
    <row r="614" spans="1:13" x14ac:dyDescent="0.25">
      <c r="A614" s="34">
        <v>34243</v>
      </c>
      <c r="B614" s="30">
        <f>[2]IPC!I611</f>
        <v>4.7307217460064965</v>
      </c>
      <c r="C614" s="23">
        <f>'[2]Alimentos y bebidas no alcoholi'!I200</f>
        <v>4.0190678418041133</v>
      </c>
      <c r="D614" s="23">
        <f>'[2]Bebidas alcoholicas y tabaco '!M200</f>
        <v>3.9530224454468708</v>
      </c>
      <c r="E614" s="23">
        <f>'[2]Prendas de vestir y calzado '!I200</f>
        <v>6.0382491203440489</v>
      </c>
      <c r="F614" s="23">
        <f>'[2]Vivienda, agua, electricidad y '!I200</f>
        <v>5.7992360523454396</v>
      </c>
      <c r="G614" s="23">
        <f>'[2]Equipo y manteniento del hogar'!I200</f>
        <v>5.2817875530139391</v>
      </c>
      <c r="H614" s="23">
        <f>'[2]Atencion medica y salud'!I200</f>
        <v>6.2954270461878821</v>
      </c>
      <c r="I614" s="23">
        <f>'[2]Transportes y comunicaciones'!M200</f>
        <v>6.804404750241928</v>
      </c>
      <c r="J614" s="23">
        <f>[2]Esparcimiento!I54</f>
        <v>4.558264870322513</v>
      </c>
      <c r="K614" s="23">
        <f>[2]Educacion!I54</f>
        <v>4.8705788066372024</v>
      </c>
      <c r="L614" s="23">
        <f>'[2]Otros bienes y servicios varios'!I200</f>
        <v>5.5493936746362733</v>
      </c>
      <c r="M614" s="22">
        <f t="shared" si="9"/>
        <v>5.6528407098173084E-3</v>
      </c>
    </row>
    <row r="615" spans="1:13" x14ac:dyDescent="0.25">
      <c r="A615" s="34">
        <v>34274</v>
      </c>
      <c r="B615" s="30">
        <f>[2]IPC!I612</f>
        <v>4.7334261097290575</v>
      </c>
      <c r="C615" s="23">
        <f>'[2]Alimentos y bebidas no alcoholi'!I201</f>
        <v>4.0022479471321217</v>
      </c>
      <c r="D615" s="23">
        <f>'[2]Bebidas alcoholicas y tabaco '!M201</f>
        <v>3.9467746607199197</v>
      </c>
      <c r="E615" s="23">
        <f>'[2]Prendas de vestir y calzado '!I201</f>
        <v>6.0334415193313609</v>
      </c>
      <c r="F615" s="23">
        <f>'[2]Vivienda, agua, electricidad y '!I201</f>
        <v>5.8680334248380479</v>
      </c>
      <c r="G615" s="23">
        <f>'[2]Equipo y manteniento del hogar'!I201</f>
        <v>5.3157942078067535</v>
      </c>
      <c r="H615" s="23">
        <f>'[2]Atencion medica y salud'!I201</f>
        <v>6.3129603719262377</v>
      </c>
      <c r="I615" s="23">
        <f>'[2]Transportes y comunicaciones'!M201</f>
        <v>6.8043322017365879</v>
      </c>
      <c r="J615" s="23">
        <f>[2]Esparcimiento!I55</f>
        <v>4.5578027563469607</v>
      </c>
      <c r="K615" s="23">
        <f>[2]Educacion!I55</f>
        <v>4.8761266519522799</v>
      </c>
      <c r="L615" s="23">
        <f>'[2]Otros bienes y servicios varios'!I201</f>
        <v>5.5618970567359138</v>
      </c>
      <c r="M615" s="22">
        <f t="shared" si="9"/>
        <v>5.7165985821172605E-4</v>
      </c>
    </row>
    <row r="616" spans="1:13" x14ac:dyDescent="0.25">
      <c r="A616" s="34">
        <v>34304</v>
      </c>
      <c r="B616" s="30">
        <f>[2]IPC!I613</f>
        <v>4.7328048229422377</v>
      </c>
      <c r="C616" s="23">
        <f>'[2]Alimentos y bebidas no alcoholi'!I202</f>
        <v>3.9855265021474344</v>
      </c>
      <c r="D616" s="23">
        <f>'[2]Bebidas alcoholicas y tabaco '!M202</f>
        <v>3.9424712367348591</v>
      </c>
      <c r="E616" s="23">
        <f>'[2]Prendas de vestir y calzado '!I202</f>
        <v>6.0334159706198793</v>
      </c>
      <c r="F616" s="23">
        <f>'[2]Vivienda, agua, electricidad y '!I202</f>
        <v>5.8944655704579869</v>
      </c>
      <c r="G616" s="23">
        <f>'[2]Equipo y manteniento del hogar'!I202</f>
        <v>5.3244603881510857</v>
      </c>
      <c r="H616" s="23">
        <f>'[2]Atencion medica y salud'!I202</f>
        <v>6.3421299373294548</v>
      </c>
      <c r="I616" s="23">
        <f>'[2]Transportes y comunicaciones'!M202</f>
        <v>6.7750068341642002</v>
      </c>
      <c r="J616" s="23">
        <f>[2]Esparcimiento!I56</f>
        <v>4.5921018825324467</v>
      </c>
      <c r="K616" s="23">
        <f>[2]Educacion!I56</f>
        <v>4.8763429401410558</v>
      </c>
      <c r="L616" s="23">
        <f>'[2]Otros bienes y servicios varios'!I202</f>
        <v>5.5680308146508688</v>
      </c>
      <c r="M616" s="22">
        <f t="shared" si="9"/>
        <v>-1.3125519917656092E-4</v>
      </c>
    </row>
    <row r="617" spans="1:13" x14ac:dyDescent="0.25">
      <c r="A617" s="34">
        <v>34335</v>
      </c>
      <c r="B617" s="30">
        <f>[2]IPC!I614</f>
        <v>4.7375704458371226</v>
      </c>
      <c r="C617" s="23">
        <f>'[2]Alimentos y bebidas no alcoholi'!I203</f>
        <v>3.946287269635989</v>
      </c>
      <c r="D617" s="23">
        <f>'[2]Bebidas alcoholicas y tabaco '!M203</f>
        <v>3.939203206642619</v>
      </c>
      <c r="E617" s="23">
        <f>'[2]Prendas de vestir y calzado '!I203</f>
        <v>5.9773509894940995</v>
      </c>
      <c r="F617" s="23">
        <f>'[2]Vivienda, agua, electricidad y '!I203</f>
        <v>5.9195977557635011</v>
      </c>
      <c r="G617" s="23">
        <f>'[2]Equipo y manteniento del hogar'!I203</f>
        <v>5.3200743689086893</v>
      </c>
      <c r="H617" s="23">
        <f>'[2]Atencion medica y salud'!I203</f>
        <v>6.4453839379620153</v>
      </c>
      <c r="I617" s="23">
        <f>'[2]Transportes y comunicaciones'!M203</f>
        <v>6.7687976283917743</v>
      </c>
      <c r="J617" s="23">
        <f>[2]Esparcimiento!I57</f>
        <v>4.757077712827015</v>
      </c>
      <c r="K617" s="23">
        <f>[2]Educacion!I57</f>
        <v>4.879232465106389</v>
      </c>
      <c r="L617" s="23">
        <f>'[2]Otros bienes y servicios varios'!I203</f>
        <v>5.5813270037932723</v>
      </c>
      <c r="M617" s="22">
        <f t="shared" si="9"/>
        <v>1.0069341697303003E-3</v>
      </c>
    </row>
    <row r="618" spans="1:13" x14ac:dyDescent="0.25">
      <c r="A618" s="34">
        <v>34366</v>
      </c>
      <c r="B618" s="30">
        <f>[2]IPC!I615</f>
        <v>4.7374031763175948</v>
      </c>
      <c r="C618" s="23">
        <f>'[2]Alimentos y bebidas no alcoholi'!I204</f>
        <v>3.9302530972302954</v>
      </c>
      <c r="D618" s="23">
        <f>'[2]Bebidas alcoholicas y tabaco '!M204</f>
        <v>3.9486438191685411</v>
      </c>
      <c r="E618" s="23">
        <f>'[2]Prendas de vestir y calzado '!I204</f>
        <v>5.9042572367591459</v>
      </c>
      <c r="F618" s="23">
        <f>'[2]Vivienda, agua, electricidad y '!I204</f>
        <v>5.9602746334756072</v>
      </c>
      <c r="G618" s="23">
        <f>'[2]Equipo y manteniento del hogar'!I204</f>
        <v>5.3144311478331892</v>
      </c>
      <c r="H618" s="23">
        <f>'[2]Atencion medica y salud'!I204</f>
        <v>6.4760975754002565</v>
      </c>
      <c r="I618" s="23">
        <f>'[2]Transportes y comunicaciones'!M204</f>
        <v>6.7710576720473199</v>
      </c>
      <c r="J618" s="23">
        <f>[2]Esparcimiento!I58</f>
        <v>4.7990810206493739</v>
      </c>
      <c r="K618" s="23">
        <f>[2]Educacion!I58</f>
        <v>4.8968508960897026</v>
      </c>
      <c r="L618" s="23">
        <f>'[2]Otros bienes y servicios varios'!I204</f>
        <v>5.5927300882681452</v>
      </c>
      <c r="M618" s="22">
        <f t="shared" si="9"/>
        <v>-3.5307025286535065E-5</v>
      </c>
    </row>
    <row r="619" spans="1:13" x14ac:dyDescent="0.25">
      <c r="A619" s="34">
        <v>34394</v>
      </c>
      <c r="B619" s="30">
        <f>[2]IPC!I616</f>
        <v>4.7440066860450623</v>
      </c>
      <c r="C619" s="23">
        <f>'[2]Alimentos y bebidas no alcoholi'!I205</f>
        <v>3.8925515550729419</v>
      </c>
      <c r="D619" s="23">
        <f>'[2]Bebidas alcoholicas y tabaco '!M205</f>
        <v>3.9544540137397362</v>
      </c>
      <c r="E619" s="23">
        <f>'[2]Prendas de vestir y calzado '!I205</f>
        <v>5.9368407304063666</v>
      </c>
      <c r="F619" s="23">
        <f>'[2]Vivienda, agua, electricidad y '!I205</f>
        <v>5.9923281364833203</v>
      </c>
      <c r="G619" s="23">
        <f>'[2]Equipo y manteniento del hogar'!I205</f>
        <v>5.3225745854014317</v>
      </c>
      <c r="H619" s="23">
        <f>'[2]Atencion medica y salud'!I205</f>
        <v>6.5295774621585672</v>
      </c>
      <c r="I619" s="23">
        <f>'[2]Transportes y comunicaciones'!M205</f>
        <v>6.7896474379705074</v>
      </c>
      <c r="J619" s="23">
        <f>[2]Esparcimiento!I59</f>
        <v>4.7478194590056901</v>
      </c>
      <c r="K619" s="23">
        <f>[2]Educacion!I59</f>
        <v>5.1585233789016183</v>
      </c>
      <c r="L619" s="23">
        <f>'[2]Otros bienes y servicios varios'!I205</f>
        <v>5.6060324519202274</v>
      </c>
      <c r="M619" s="22">
        <f t="shared" si="9"/>
        <v>1.3939091695802652E-3</v>
      </c>
    </row>
    <row r="620" spans="1:13" x14ac:dyDescent="0.25">
      <c r="A620" s="34">
        <v>34425</v>
      </c>
      <c r="B620" s="30">
        <f>[2]IPC!I617</f>
        <v>4.7555545165392097</v>
      </c>
      <c r="C620" s="23">
        <f>'[2]Alimentos y bebidas no alcoholi'!I206</f>
        <v>3.9063542012330608</v>
      </c>
      <c r="D620" s="23">
        <f>'[2]Bebidas alcoholicas y tabaco '!M206</f>
        <v>3.9613426527919278</v>
      </c>
      <c r="E620" s="23">
        <f>'[2]Prendas de vestir y calzado '!I206</f>
        <v>5.9718480192036978</v>
      </c>
      <c r="F620" s="23">
        <f>'[2]Vivienda, agua, electricidad y '!I206</f>
        <v>5.9903062298431324</v>
      </c>
      <c r="G620" s="23">
        <f>'[2]Equipo y manteniento del hogar'!I206</f>
        <v>5.3183238899674592</v>
      </c>
      <c r="H620" s="23">
        <f>'[2]Atencion medica y salud'!I206</f>
        <v>6.5836820282881252</v>
      </c>
      <c r="I620" s="23">
        <f>'[2]Transportes y comunicaciones'!M206</f>
        <v>6.8028559973670184</v>
      </c>
      <c r="J620" s="23">
        <f>[2]Esparcimiento!I60</f>
        <v>4.7270163429506731</v>
      </c>
      <c r="K620" s="23">
        <f>[2]Educacion!I60</f>
        <v>5.1793914600118729</v>
      </c>
      <c r="L620" s="23">
        <f>'[2]Otros bienes y servicios varios'!I206</f>
        <v>5.6070191385669048</v>
      </c>
      <c r="M620" s="22">
        <f t="shared" si="9"/>
        <v>2.434193553756181E-3</v>
      </c>
    </row>
    <row r="621" spans="1:13" x14ac:dyDescent="0.25">
      <c r="A621" s="34">
        <v>34455</v>
      </c>
      <c r="B621" s="30">
        <f>[2]IPC!I618</f>
        <v>4.7720373173299997</v>
      </c>
      <c r="C621" s="23">
        <f>'[2]Alimentos y bebidas no alcoholi'!I207</f>
        <v>3.9081328589170328</v>
      </c>
      <c r="D621" s="23">
        <f>'[2]Bebidas alcoholicas y tabaco '!M207</f>
        <v>3.9622968500057865</v>
      </c>
      <c r="E621" s="23">
        <f>'[2]Prendas de vestir y calzado '!I207</f>
        <v>6.0038505573681</v>
      </c>
      <c r="F621" s="23">
        <f>'[2]Vivienda, agua, electricidad y '!I207</f>
        <v>6.0856465530088437</v>
      </c>
      <c r="G621" s="23">
        <f>'[2]Equipo y manteniento del hogar'!I207</f>
        <v>5.3509543889342819</v>
      </c>
      <c r="H621" s="23">
        <f>'[2]Atencion medica y salud'!I207</f>
        <v>6.6334519118280335</v>
      </c>
      <c r="I621" s="23">
        <f>'[2]Transportes y comunicaciones'!M207</f>
        <v>6.8099657508905382</v>
      </c>
      <c r="J621" s="23">
        <f>[2]Esparcimiento!I61</f>
        <v>4.712763835126891</v>
      </c>
      <c r="K621" s="23">
        <f>[2]Educacion!I61</f>
        <v>5.1974563183404943</v>
      </c>
      <c r="L621" s="23">
        <f>'[2]Otros bienes y servicios varios'!I207</f>
        <v>5.6192088555748612</v>
      </c>
      <c r="M621" s="22">
        <f t="shared" si="9"/>
        <v>3.4660102693524486E-3</v>
      </c>
    </row>
    <row r="622" spans="1:13" x14ac:dyDescent="0.25">
      <c r="A622" s="34">
        <v>34486</v>
      </c>
      <c r="B622" s="30">
        <f>[2]IPC!I619</f>
        <v>4.7905044956505991</v>
      </c>
      <c r="C622" s="23">
        <f>'[2]Alimentos y bebidas no alcoholi'!I208</f>
        <v>3.9192332955646552</v>
      </c>
      <c r="D622" s="23">
        <f>'[2]Bebidas alcoholicas y tabaco '!M208</f>
        <v>3.958521476906065</v>
      </c>
      <c r="E622" s="23">
        <f>'[2]Prendas de vestir y calzado '!I208</f>
        <v>6.0045425942051862</v>
      </c>
      <c r="F622" s="23">
        <f>'[2]Vivienda, agua, electricidad y '!I208</f>
        <v>6.1238617308285184</v>
      </c>
      <c r="G622" s="23">
        <f>'[2]Equipo y manteniento del hogar'!I208</f>
        <v>5.3843990133937218</v>
      </c>
      <c r="H622" s="23">
        <f>'[2]Atencion medica y salud'!I208</f>
        <v>6.6940345299474586</v>
      </c>
      <c r="I622" s="23">
        <f>'[2]Transportes y comunicaciones'!M208</f>
        <v>6.8263695988049404</v>
      </c>
      <c r="J622" s="23">
        <f>[2]Esparcimiento!I62</f>
        <v>4.7315233804900174</v>
      </c>
      <c r="K622" s="23">
        <f>[2]Educacion!I62</f>
        <v>5.2075952267365517</v>
      </c>
      <c r="L622" s="23">
        <f>'[2]Otros bienes y servicios varios'!I208</f>
        <v>5.6235729990158623</v>
      </c>
      <c r="M622" s="22">
        <f t="shared" si="9"/>
        <v>3.8698729897888029E-3</v>
      </c>
    </row>
    <row r="623" spans="1:13" x14ac:dyDescent="0.25">
      <c r="A623" s="34">
        <v>34516</v>
      </c>
      <c r="B623" s="30">
        <f>[2]IPC!I620</f>
        <v>4.8347322189196804</v>
      </c>
      <c r="C623" s="23">
        <f>'[2]Alimentos y bebidas no alcoholi'!I209</f>
        <v>3.9566629290618347</v>
      </c>
      <c r="D623" s="23">
        <f>'[2]Bebidas alcoholicas y tabaco '!M209</f>
        <v>3.9626592378682748</v>
      </c>
      <c r="E623" s="23">
        <f>'[2]Prendas de vestir y calzado '!I209</f>
        <v>5.9641223110144095</v>
      </c>
      <c r="F623" s="23">
        <f>'[2]Vivienda, agua, electricidad y '!I209</f>
        <v>6.1708259385675115</v>
      </c>
      <c r="G623" s="23">
        <f>'[2]Equipo y manteniento del hogar'!I209</f>
        <v>5.4055433584600161</v>
      </c>
      <c r="H623" s="23">
        <f>'[2]Atencion medica y salud'!I209</f>
        <v>6.7482096016493909</v>
      </c>
      <c r="I623" s="23">
        <f>'[2]Transportes y comunicaciones'!M209</f>
        <v>6.8326955130424816</v>
      </c>
      <c r="J623" s="23">
        <f>[2]Esparcimiento!I63</f>
        <v>4.9672893667284894</v>
      </c>
      <c r="K623" s="23">
        <f>[2]Educacion!I63</f>
        <v>5.2142138584049329</v>
      </c>
      <c r="L623" s="23">
        <f>'[2]Otros bienes y servicios varios'!I209</f>
        <v>5.6251573781994519</v>
      </c>
      <c r="M623" s="22">
        <f t="shared" si="9"/>
        <v>9.232372771852404E-3</v>
      </c>
    </row>
    <row r="624" spans="1:13" x14ac:dyDescent="0.25">
      <c r="A624" s="34">
        <v>34547</v>
      </c>
      <c r="B624" s="30">
        <f>[2]IPC!I621</f>
        <v>4.8447070925655913</v>
      </c>
      <c r="C624" s="23">
        <f>'[2]Alimentos y bebidas no alcoholi'!I210</f>
        <v>3.9803386724345113</v>
      </c>
      <c r="D624" s="23">
        <f>'[2]Bebidas alcoholicas y tabaco '!M210</f>
        <v>3.9551597164193169</v>
      </c>
      <c r="E624" s="23">
        <f>'[2]Prendas de vestir y calzado '!I210</f>
        <v>5.9056790780937662</v>
      </c>
      <c r="F624" s="23">
        <f>'[2]Vivienda, agua, electricidad y '!I210</f>
        <v>6.1981799365369596</v>
      </c>
      <c r="G624" s="23">
        <f>'[2]Equipo y manteniento del hogar'!I210</f>
        <v>5.40844954637803</v>
      </c>
      <c r="H624" s="23">
        <f>'[2]Atencion medica y salud'!I210</f>
        <v>6.8032363806656209</v>
      </c>
      <c r="I624" s="23">
        <f>'[2]Transportes y comunicaciones'!M210</f>
        <v>6.9564948059844038</v>
      </c>
      <c r="J624" s="23">
        <f>[2]Esparcimiento!I64</f>
        <v>4.8372881477392289</v>
      </c>
      <c r="K624" s="23">
        <f>[2]Educacion!I64</f>
        <v>5.2155669914086102</v>
      </c>
      <c r="L624" s="23">
        <f>'[2]Otros bienes y servicios varios'!I210</f>
        <v>5.631173820430508</v>
      </c>
      <c r="M624" s="22">
        <f t="shared" si="9"/>
        <v>2.0631698291120326E-3</v>
      </c>
    </row>
    <row r="625" spans="1:13" x14ac:dyDescent="0.25">
      <c r="A625" s="34">
        <v>34578</v>
      </c>
      <c r="B625" s="30">
        <f>[2]IPC!I622</f>
        <v>4.8778648982534634</v>
      </c>
      <c r="C625" s="23">
        <f>'[2]Alimentos y bebidas no alcoholi'!I211</f>
        <v>4.009657926929922</v>
      </c>
      <c r="D625" s="23">
        <f>'[2]Bebidas alcoholicas y tabaco '!M211</f>
        <v>3.9614521865669059</v>
      </c>
      <c r="E625" s="23">
        <f>'[2]Prendas de vestir y calzado '!I211</f>
        <v>5.9417005396555593</v>
      </c>
      <c r="F625" s="23">
        <f>'[2]Vivienda, agua, electricidad y '!I211</f>
        <v>6.2137668947885727</v>
      </c>
      <c r="G625" s="23">
        <f>'[2]Equipo y manteniento del hogar'!I211</f>
        <v>5.4133714042489451</v>
      </c>
      <c r="H625" s="23">
        <f>'[2]Atencion medica y salud'!I211</f>
        <v>6.8400360591113207</v>
      </c>
      <c r="I625" s="23">
        <f>'[2]Transportes y comunicaciones'!M211</f>
        <v>7.253356981278329</v>
      </c>
      <c r="J625" s="23">
        <f>[2]Esparcimiento!I65</f>
        <v>4.8062740243577347</v>
      </c>
      <c r="K625" s="23">
        <f>[2]Educacion!I65</f>
        <v>5.218481021932277</v>
      </c>
      <c r="L625" s="23">
        <f>'[2]Otros bienes y servicios varios'!I211</f>
        <v>5.6376051897119837</v>
      </c>
      <c r="M625" s="22">
        <f t="shared" si="9"/>
        <v>6.8441301103123742E-3</v>
      </c>
    </row>
    <row r="626" spans="1:13" x14ac:dyDescent="0.25">
      <c r="A626" s="34">
        <v>34608</v>
      </c>
      <c r="B626" s="30">
        <f>[2]IPC!I623</f>
        <v>4.8934957673298873</v>
      </c>
      <c r="C626" s="23">
        <f>'[2]Alimentos y bebidas no alcoholi'!I212</f>
        <v>4.0298157348095778</v>
      </c>
      <c r="D626" s="23">
        <f>'[2]Bebidas alcoholicas y tabaco '!M212</f>
        <v>3.9557259133954448</v>
      </c>
      <c r="E626" s="23">
        <f>'[2]Prendas de vestir y calzado '!I212</f>
        <v>5.9445075654778936</v>
      </c>
      <c r="F626" s="23">
        <f>'[2]Vivienda, agua, electricidad y '!I212</f>
        <v>6.2264637830968672</v>
      </c>
      <c r="G626" s="23">
        <f>'[2]Equipo y manteniento del hogar'!I212</f>
        <v>5.4187843565859168</v>
      </c>
      <c r="H626" s="23">
        <f>'[2]Atencion medica y salud'!I212</f>
        <v>6.8535731290074287</v>
      </c>
      <c r="I626" s="23">
        <f>'[2]Transportes y comunicaciones'!M212</f>
        <v>7.2688208529061269</v>
      </c>
      <c r="J626" s="23">
        <f>[2]Esparcimiento!I66</f>
        <v>4.8465555297378486</v>
      </c>
      <c r="K626" s="23">
        <f>[2]Educacion!I66</f>
        <v>5.2201367453084302</v>
      </c>
      <c r="L626" s="23">
        <f>'[2]Otros bienes y servicios varios'!I212</f>
        <v>5.6403343229900278</v>
      </c>
      <c r="M626" s="22">
        <f t="shared" si="9"/>
        <v>3.2044489551197319E-3</v>
      </c>
    </row>
    <row r="627" spans="1:13" x14ac:dyDescent="0.25">
      <c r="A627" s="34">
        <v>34639</v>
      </c>
      <c r="B627" s="30">
        <f>[2]IPC!I624</f>
        <v>4.9045594512644053</v>
      </c>
      <c r="C627" s="23">
        <f>'[2]Alimentos y bebidas no alcoholi'!I213</f>
        <v>4.0505370499470441</v>
      </c>
      <c r="D627" s="23">
        <f>'[2]Bebidas alcoholicas y tabaco '!M213</f>
        <v>3.9651670708655211</v>
      </c>
      <c r="E627" s="23">
        <f>'[2]Prendas de vestir y calzado '!I213</f>
        <v>5.9424059062551571</v>
      </c>
      <c r="F627" s="23">
        <f>'[2]Vivienda, agua, electricidad y '!I213</f>
        <v>6.2606625633194231</v>
      </c>
      <c r="G627" s="23">
        <f>'[2]Equipo y manteniento del hogar'!I213</f>
        <v>5.4159316433986495</v>
      </c>
      <c r="H627" s="23">
        <f>'[2]Atencion medica y salud'!I213</f>
        <v>6.8550763078104762</v>
      </c>
      <c r="I627" s="23">
        <f>'[2]Transportes y comunicaciones'!M213</f>
        <v>7.2691788640085759</v>
      </c>
      <c r="J627" s="23">
        <f>[2]Esparcimiento!I67</f>
        <v>4.8456632504072745</v>
      </c>
      <c r="K627" s="23">
        <f>[2]Educacion!I67</f>
        <v>5.2248130451140522</v>
      </c>
      <c r="L627" s="23">
        <f>'[2]Otros bienes y servicios varios'!I213</f>
        <v>5.6405529006326578</v>
      </c>
      <c r="M627" s="22">
        <f t="shared" si="9"/>
        <v>2.2608957809633345E-3</v>
      </c>
    </row>
    <row r="628" spans="1:13" x14ac:dyDescent="0.25">
      <c r="A628" s="34">
        <v>34669</v>
      </c>
      <c r="B628" s="30">
        <f>[2]IPC!I625</f>
        <v>4.9152252207518465</v>
      </c>
      <c r="C628" s="23">
        <f>'[2]Alimentos y bebidas no alcoholi'!I214</f>
        <v>4.0511802545707676</v>
      </c>
      <c r="D628" s="23">
        <f>'[2]Bebidas alcoholicas y tabaco '!M214</f>
        <v>3.9639845420510871</v>
      </c>
      <c r="E628" s="23">
        <f>'[2]Prendas de vestir y calzado '!I214</f>
        <v>5.9259758631454833</v>
      </c>
      <c r="F628" s="23">
        <f>'[2]Vivienda, agua, electricidad y '!I214</f>
        <v>6.2731938152080415</v>
      </c>
      <c r="G628" s="23">
        <f>'[2]Equipo y manteniento del hogar'!I214</f>
        <v>5.4257557153618388</v>
      </c>
      <c r="H628" s="23">
        <f>'[2]Atencion medica y salud'!I214</f>
        <v>6.8677955130670263</v>
      </c>
      <c r="I628" s="23">
        <f>'[2]Transportes y comunicaciones'!M214</f>
        <v>7.2800658712341431</v>
      </c>
      <c r="J628" s="23">
        <f>[2]Esparcimiento!I68</f>
        <v>4.9332138808867274</v>
      </c>
      <c r="K628" s="23">
        <f>[2]Educacion!I68</f>
        <v>5.2269546178206596</v>
      </c>
      <c r="L628" s="23">
        <f>'[2]Otros bienes y servicios varios'!I214</f>
        <v>5.6444712444748477</v>
      </c>
      <c r="M628" s="22">
        <f t="shared" si="9"/>
        <v>2.1746641249686949E-3</v>
      </c>
    </row>
    <row r="629" spans="1:13" x14ac:dyDescent="0.25">
      <c r="A629" s="34">
        <v>34700</v>
      </c>
      <c r="B629" s="30">
        <f>[2]IPC!I626</f>
        <v>4.9764676826626415</v>
      </c>
      <c r="C629" s="23">
        <f>'[2]Alimentos y bebidas no alcoholi'!I215</f>
        <v>4.1308335525288298</v>
      </c>
      <c r="D629" s="23">
        <f>'[2]Bebidas alcoholicas y tabaco '!M215</f>
        <v>3.9571324142572211</v>
      </c>
      <c r="E629" s="23">
        <f>'[2]Prendas de vestir y calzado '!I215</f>
        <v>5.865413197985422</v>
      </c>
      <c r="F629" s="23">
        <f>'[2]Vivienda, agua, electricidad y '!I215</f>
        <v>6.3175409675161482</v>
      </c>
      <c r="G629" s="23">
        <f>'[2]Equipo y manteniento del hogar'!I215</f>
        <v>5.4311031884366692</v>
      </c>
      <c r="H629" s="23">
        <f>'[2]Atencion medica y salud'!I215</f>
        <v>6.883270076092014</v>
      </c>
      <c r="I629" s="23">
        <f>'[2]Transportes y comunicaciones'!M215</f>
        <v>7.3050951055771431</v>
      </c>
      <c r="J629" s="23">
        <f>[2]Esparcimiento!I69</f>
        <v>5.209581999732797</v>
      </c>
      <c r="K629" s="23">
        <f>[2]Educacion!I69</f>
        <v>5.2306826590646489</v>
      </c>
      <c r="L629" s="23">
        <f>'[2]Otros bienes y servicios varios'!I215</f>
        <v>5.6532390482187926</v>
      </c>
      <c r="M629" s="22">
        <f t="shared" si="9"/>
        <v>1.2459746839724062E-2</v>
      </c>
    </row>
    <row r="630" spans="1:13" x14ac:dyDescent="0.25">
      <c r="A630" s="34">
        <v>34731</v>
      </c>
      <c r="B630" s="30">
        <f>[2]IPC!I627</f>
        <v>4.9763315813765656</v>
      </c>
      <c r="C630" s="23">
        <f>'[2]Alimentos y bebidas no alcoholi'!I216</f>
        <v>4.1168855758779275</v>
      </c>
      <c r="D630" s="23">
        <f>'[2]Bebidas alcoholicas y tabaco '!M216</f>
        <v>3.9562861159858769</v>
      </c>
      <c r="E630" s="23">
        <f>'[2]Prendas de vestir y calzado '!I216</f>
        <v>5.8200142484963857</v>
      </c>
      <c r="F630" s="23">
        <f>'[2]Vivienda, agua, electricidad y '!I216</f>
        <v>6.3350961433615707</v>
      </c>
      <c r="G630" s="23">
        <f>'[2]Equipo y manteniento del hogar'!I216</f>
        <v>5.4471848952184452</v>
      </c>
      <c r="H630" s="23">
        <f>'[2]Atencion medica y salud'!I216</f>
        <v>6.893208541574074</v>
      </c>
      <c r="I630" s="23">
        <f>'[2]Transportes y comunicaciones'!M216</f>
        <v>7.3148875766568988</v>
      </c>
      <c r="J630" s="23">
        <f>[2]Esparcimiento!I70</f>
        <v>5.2402389831776288</v>
      </c>
      <c r="K630" s="23">
        <f>[2]Educacion!I70</f>
        <v>5.2403112125719185</v>
      </c>
      <c r="L630" s="23">
        <f>'[2]Otros bienes y servicios varios'!I216</f>
        <v>5.6663067805030796</v>
      </c>
      <c r="M630" s="22">
        <f t="shared" si="9"/>
        <v>-2.7348974162899609E-5</v>
      </c>
    </row>
    <row r="631" spans="1:13" x14ac:dyDescent="0.25">
      <c r="A631" s="34">
        <v>34759</v>
      </c>
      <c r="B631" s="30">
        <f>[2]IPC!I628</f>
        <v>4.9539735685799799</v>
      </c>
      <c r="C631" s="23">
        <f>'[2]Alimentos y bebidas no alcoholi'!I217</f>
        <v>4.0449572967170413</v>
      </c>
      <c r="D631" s="23">
        <f>'[2]Bebidas alcoholicas y tabaco '!M217</f>
        <v>3.942897928007532</v>
      </c>
      <c r="E631" s="23">
        <f>'[2]Prendas de vestir y calzado '!I217</f>
        <v>5.8854133958212449</v>
      </c>
      <c r="F631" s="23">
        <f>'[2]Vivienda, agua, electricidad y '!I217</f>
        <v>6.3492917556879025</v>
      </c>
      <c r="G631" s="23">
        <f>'[2]Equipo y manteniento del hogar'!I217</f>
        <v>5.4634554005393934</v>
      </c>
      <c r="H631" s="23">
        <f>'[2]Atencion medica y salud'!I217</f>
        <v>6.9350310369958077</v>
      </c>
      <c r="I631" s="23">
        <f>'[2]Transportes y comunicaciones'!M217</f>
        <v>7.3362436486316058</v>
      </c>
      <c r="J631" s="23">
        <f>[2]Esparcimiento!I71</f>
        <v>5.1069778638719354</v>
      </c>
      <c r="K631" s="23">
        <f>[2]Educacion!I71</f>
        <v>5.376170027977353</v>
      </c>
      <c r="L631" s="23">
        <f>'[2]Otros bienes y servicios varios'!I217</f>
        <v>5.6822802370422272</v>
      </c>
      <c r="M631" s="22">
        <f t="shared" si="9"/>
        <v>-4.4928703867439523E-3</v>
      </c>
    </row>
    <row r="632" spans="1:13" x14ac:dyDescent="0.25">
      <c r="A632" s="34">
        <v>34790</v>
      </c>
      <c r="B632" s="30">
        <f>[2]IPC!I629</f>
        <v>4.9766297574765934</v>
      </c>
      <c r="C632" s="23">
        <f>'[2]Alimentos y bebidas no alcoholi'!I218</f>
        <v>4.0644484595712331</v>
      </c>
      <c r="D632" s="23">
        <f>'[2]Bebidas alcoholicas y tabaco '!M218</f>
        <v>3.9457953960749719</v>
      </c>
      <c r="E632" s="23">
        <f>'[2]Prendas de vestir y calzado '!I218</f>
        <v>5.923564286944341</v>
      </c>
      <c r="F632" s="23">
        <f>'[2]Vivienda, agua, electricidad y '!I218</f>
        <v>6.3867564291784227</v>
      </c>
      <c r="G632" s="23">
        <f>'[2]Equipo y manteniento del hogar'!I218</f>
        <v>5.4967112264596611</v>
      </c>
      <c r="H632" s="23">
        <f>'[2]Atencion medica y salud'!I218</f>
        <v>7.0050726827051379</v>
      </c>
      <c r="I632" s="23">
        <f>'[2]Transportes y comunicaciones'!M218</f>
        <v>7.4252795903833286</v>
      </c>
      <c r="J632" s="23">
        <f>[2]Esparcimiento!I72</f>
        <v>5.0541120250686777</v>
      </c>
      <c r="K632" s="23">
        <f>[2]Educacion!I72</f>
        <v>5.3830699408370482</v>
      </c>
      <c r="L632" s="23">
        <f>'[2]Otros bienes y servicios varios'!I218</f>
        <v>5.6941291211159104</v>
      </c>
      <c r="M632" s="22">
        <f t="shared" si="9"/>
        <v>4.5733366524818297E-3</v>
      </c>
    </row>
    <row r="633" spans="1:13" x14ac:dyDescent="0.25">
      <c r="A633" s="34">
        <v>34820</v>
      </c>
      <c r="B633" s="30">
        <f>[2]IPC!I630</f>
        <v>4.9776759711794831</v>
      </c>
      <c r="C633" s="23">
        <f>'[2]Alimentos y bebidas no alcoholi'!I219</f>
        <v>4.0597303755091643</v>
      </c>
      <c r="D633" s="23">
        <f>'[2]Bebidas alcoholicas y tabaco '!M219</f>
        <v>3.9497980108869615</v>
      </c>
      <c r="E633" s="23">
        <f>'[2]Prendas de vestir y calzado '!I219</f>
        <v>5.9314210711316662</v>
      </c>
      <c r="F633" s="23">
        <f>'[2]Vivienda, agua, electricidad y '!I219</f>
        <v>6.4315285245770086</v>
      </c>
      <c r="G633" s="23">
        <f>'[2]Equipo y manteniento del hogar'!I219</f>
        <v>5.5098387271978515</v>
      </c>
      <c r="H633" s="23">
        <f>'[2]Atencion medica y salud'!I219</f>
        <v>7.0105044320009506</v>
      </c>
      <c r="I633" s="23">
        <f>'[2]Transportes y comunicaciones'!M219</f>
        <v>7.4402577024536178</v>
      </c>
      <c r="J633" s="23">
        <f>[2]Esparcimiento!I73</f>
        <v>5.0040108829636036</v>
      </c>
      <c r="K633" s="23">
        <f>[2]Educacion!I73</f>
        <v>5.395177817572316</v>
      </c>
      <c r="L633" s="23">
        <f>'[2]Otros bienes y servicios varios'!I219</f>
        <v>5.7074648271202584</v>
      </c>
      <c r="M633" s="22">
        <f t="shared" si="9"/>
        <v>2.1022534403281057E-4</v>
      </c>
    </row>
    <row r="634" spans="1:13" x14ac:dyDescent="0.25">
      <c r="A634" s="34">
        <v>34851</v>
      </c>
      <c r="B634" s="30">
        <f>[2]IPC!I631</f>
        <v>4.967424739196959</v>
      </c>
      <c r="C634" s="23">
        <f>'[2]Alimentos y bebidas no alcoholi'!I220</f>
        <v>4.0326792142860404</v>
      </c>
      <c r="D634" s="23">
        <f>'[2]Bebidas alcoholicas y tabaco '!M220</f>
        <v>3.9504731966939119</v>
      </c>
      <c r="E634" s="23">
        <f>'[2]Prendas de vestir y calzado '!I220</f>
        <v>5.9018667660153143</v>
      </c>
      <c r="F634" s="23">
        <f>'[2]Vivienda, agua, electricidad y '!I220</f>
        <v>6.4584335907331285</v>
      </c>
      <c r="G634" s="23">
        <f>'[2]Equipo y manteniento del hogar'!I220</f>
        <v>5.5156620162442387</v>
      </c>
      <c r="H634" s="23">
        <f>'[2]Atencion medica y salud'!I220</f>
        <v>7.0112926843001109</v>
      </c>
      <c r="I634" s="23">
        <f>'[2]Transportes y comunicaciones'!M220</f>
        <v>7.4556916083944245</v>
      </c>
      <c r="J634" s="23">
        <f>[2]Esparcimiento!I74</f>
        <v>4.9869252171119243</v>
      </c>
      <c r="K634" s="23">
        <f>[2]Educacion!I74</f>
        <v>5.4010421042276224</v>
      </c>
      <c r="L634" s="23">
        <f>'[2]Otros bienes y servicios varios'!I220</f>
        <v>5.7150199571632809</v>
      </c>
      <c r="M634" s="22">
        <f t="shared" si="9"/>
        <v>-2.0594414023488161E-3</v>
      </c>
    </row>
    <row r="635" spans="1:13" x14ac:dyDescent="0.25">
      <c r="A635" s="34">
        <v>34881</v>
      </c>
      <c r="B635" s="30">
        <f>[2]IPC!I632</f>
        <v>4.9875781189473383</v>
      </c>
      <c r="C635" s="23">
        <f>'[2]Alimentos y bebidas no alcoholi'!I221</f>
        <v>4.0417328350537947</v>
      </c>
      <c r="D635" s="23">
        <f>'[2]Bebidas alcoholicas y tabaco '!M221</f>
        <v>3.9376969810006406</v>
      </c>
      <c r="E635" s="23">
        <f>'[2]Prendas de vestir y calzado '!I221</f>
        <v>5.8379461115157527</v>
      </c>
      <c r="F635" s="23">
        <f>'[2]Vivienda, agua, electricidad y '!I221</f>
        <v>6.4669644375065278</v>
      </c>
      <c r="G635" s="23">
        <f>'[2]Equipo y manteniento del hogar'!I221</f>
        <v>5.5093138017796894</v>
      </c>
      <c r="H635" s="23">
        <f>'[2]Atencion medica y salud'!I221</f>
        <v>7.0132696605495219</v>
      </c>
      <c r="I635" s="23">
        <f>'[2]Transportes y comunicaciones'!M221</f>
        <v>7.4624906650581107</v>
      </c>
      <c r="J635" s="23">
        <f>[2]Esparcimiento!I75</f>
        <v>5.1992534671236479</v>
      </c>
      <c r="K635" s="23">
        <f>[2]Educacion!I75</f>
        <v>5.4027180713258778</v>
      </c>
      <c r="L635" s="23">
        <f>'[2]Otros bienes y servicios varios'!I221</f>
        <v>5.7252918714649912</v>
      </c>
      <c r="M635" s="22">
        <f t="shared" si="9"/>
        <v>4.0571082217617516E-3</v>
      </c>
    </row>
    <row r="636" spans="1:13" x14ac:dyDescent="0.25">
      <c r="A636" s="34">
        <v>34912</v>
      </c>
      <c r="B636" s="30">
        <f>[2]IPC!I633</f>
        <v>4.9754910780144632</v>
      </c>
      <c r="C636" s="23">
        <f>'[2]Alimentos y bebidas no alcoholi'!I222</f>
        <v>4.0538787136189871</v>
      </c>
      <c r="D636" s="23">
        <f>'[2]Bebidas alcoholicas y tabaco '!M222</f>
        <v>3.9204603974059218</v>
      </c>
      <c r="E636" s="23">
        <f>'[2]Prendas de vestir y calzado '!I222</f>
        <v>5.7632750035502038</v>
      </c>
      <c r="F636" s="23">
        <f>'[2]Vivienda, agua, electricidad y '!I222</f>
        <v>6.4385309470088439</v>
      </c>
      <c r="G636" s="23">
        <f>'[2]Equipo y manteniento del hogar'!I222</f>
        <v>5.5088739994023106</v>
      </c>
      <c r="H636" s="23">
        <f>'[2]Atencion medica y salud'!I222</f>
        <v>7.023580395453723</v>
      </c>
      <c r="I636" s="23">
        <f>'[2]Transportes y comunicaciones'!M222</f>
        <v>7.4729818097871368</v>
      </c>
      <c r="J636" s="23">
        <f>[2]Esparcimiento!I76</f>
        <v>5.0433008400850614</v>
      </c>
      <c r="K636" s="23">
        <f>[2]Educacion!I76</f>
        <v>5.4029162467106682</v>
      </c>
      <c r="L636" s="23">
        <f>'[2]Otros bienes y servicios varios'!I222</f>
        <v>5.7279123333726893</v>
      </c>
      <c r="M636" s="22">
        <f t="shared" si="9"/>
        <v>-2.4234288956713756E-3</v>
      </c>
    </row>
    <row r="637" spans="1:13" x14ac:dyDescent="0.25">
      <c r="A637" s="34">
        <v>34943</v>
      </c>
      <c r="B637" s="30">
        <f>[2]IPC!I634</f>
        <v>4.9836727392957414</v>
      </c>
      <c r="C637" s="23">
        <f>'[2]Alimentos y bebidas no alcoholi'!I223</f>
        <v>4.0828407363918915</v>
      </c>
      <c r="D637" s="23">
        <f>'[2]Bebidas alcoholicas y tabaco '!M223</f>
        <v>3.8815884410044528</v>
      </c>
      <c r="E637" s="23">
        <f>'[2]Prendas de vestir y calzado '!I223</f>
        <v>5.7663786165884314</v>
      </c>
      <c r="F637" s="23">
        <f>'[2]Vivienda, agua, electricidad y '!I223</f>
        <v>6.4680290798730002</v>
      </c>
      <c r="G637" s="23">
        <f>'[2]Equipo y manteniento del hogar'!I223</f>
        <v>5.5031663903857062</v>
      </c>
      <c r="H637" s="23">
        <f>'[2]Atencion medica y salud'!I223</f>
        <v>7.0257843996461826</v>
      </c>
      <c r="I637" s="23">
        <f>'[2]Transportes y comunicaciones'!M223</f>
        <v>7.4531114050305209</v>
      </c>
      <c r="J637" s="23">
        <f>[2]Esparcimiento!I77</f>
        <v>4.9886504426206555</v>
      </c>
      <c r="K637" s="23">
        <f>[2]Educacion!I77</f>
        <v>5.3993277806032784</v>
      </c>
      <c r="L637" s="23">
        <f>'[2]Otros bienes y servicios varios'!I223</f>
        <v>5.7310810917398669</v>
      </c>
      <c r="M637" s="22">
        <f t="shared" si="9"/>
        <v>1.6443927148077631E-3</v>
      </c>
    </row>
    <row r="638" spans="1:13" x14ac:dyDescent="0.25">
      <c r="A638" s="34">
        <v>34973</v>
      </c>
      <c r="B638" s="30">
        <f>[2]IPC!I635</f>
        <v>5.0006157910005147</v>
      </c>
      <c r="C638" s="23">
        <f>'[2]Alimentos y bebidas no alcoholi'!I224</f>
        <v>4.1146981175876247</v>
      </c>
      <c r="D638" s="23">
        <f>'[2]Bebidas alcoholicas y tabaco '!M224</f>
        <v>3.8634101939114207</v>
      </c>
      <c r="E638" s="23">
        <f>'[2]Prendas de vestir y calzado '!I224</f>
        <v>5.7825242914311801</v>
      </c>
      <c r="F638" s="23">
        <f>'[2]Vivienda, agua, electricidad y '!I224</f>
        <v>6.4775617414054079</v>
      </c>
      <c r="G638" s="23">
        <f>'[2]Equipo y manteniento del hogar'!I224</f>
        <v>5.4985741114675655</v>
      </c>
      <c r="H638" s="23">
        <f>'[2]Atencion medica y salud'!I224</f>
        <v>7.0243362151895887</v>
      </c>
      <c r="I638" s="23">
        <f>'[2]Transportes y comunicaciones'!M224</f>
        <v>7.446865925005425</v>
      </c>
      <c r="J638" s="23">
        <f>[2]Esparcimiento!I78</f>
        <v>5.026578019280854</v>
      </c>
      <c r="K638" s="23">
        <f>[2]Educacion!I78</f>
        <v>5.3991573071539962</v>
      </c>
      <c r="L638" s="23">
        <f>'[2]Otros bienes y servicios varios'!I224</f>
        <v>5.7259760071374064</v>
      </c>
      <c r="M638" s="22">
        <f t="shared" si="9"/>
        <v>3.399711937579486E-3</v>
      </c>
    </row>
    <row r="639" spans="1:13" x14ac:dyDescent="0.25">
      <c r="A639" s="34">
        <v>35004</v>
      </c>
      <c r="B639" s="30">
        <f>[2]IPC!I636</f>
        <v>4.9891936723812922</v>
      </c>
      <c r="C639" s="23">
        <f>'[2]Alimentos y bebidas no alcoholi'!I225</f>
        <v>4.0947784641896394</v>
      </c>
      <c r="D639" s="23">
        <f>'[2]Bebidas alcoholicas y tabaco '!M225</f>
        <v>3.8501767700728449</v>
      </c>
      <c r="E639" s="23">
        <f>'[2]Prendas de vestir y calzado '!I225</f>
        <v>5.7722070552468345</v>
      </c>
      <c r="F639" s="23">
        <f>'[2]Vivienda, agua, electricidad y '!I225</f>
        <v>6.4817243559798952</v>
      </c>
      <c r="G639" s="23">
        <f>'[2]Equipo y manteniento del hogar'!I225</f>
        <v>5.4917173414003901</v>
      </c>
      <c r="H639" s="23">
        <f>'[2]Atencion medica y salud'!I225</f>
        <v>7.0361092356648598</v>
      </c>
      <c r="I639" s="23">
        <f>'[2]Transportes y comunicaciones'!M225</f>
        <v>7.4508923670519076</v>
      </c>
      <c r="J639" s="23">
        <f>[2]Esparcimiento!I79</f>
        <v>4.9942905151667247</v>
      </c>
      <c r="K639" s="23">
        <f>[2]Educacion!I79</f>
        <v>5.3975271547952364</v>
      </c>
      <c r="L639" s="23">
        <f>'[2]Otros bienes y servicios varios'!I225</f>
        <v>5.7177392112258403</v>
      </c>
      <c r="M639" s="22">
        <f t="shared" si="9"/>
        <v>-2.2841424129761423E-3</v>
      </c>
    </row>
    <row r="640" spans="1:13" x14ac:dyDescent="0.25">
      <c r="A640" s="34">
        <v>35034</v>
      </c>
      <c r="B640" s="30">
        <f>[2]IPC!I637</f>
        <v>4.9942501987884009</v>
      </c>
      <c r="C640" s="23">
        <f>'[2]Alimentos y bebidas no alcoholi'!I226</f>
        <v>4.0923641028104996</v>
      </c>
      <c r="D640" s="23">
        <f>'[2]Bebidas alcoholicas y tabaco '!M226</f>
        <v>3.8434788614745941</v>
      </c>
      <c r="E640" s="23">
        <f>'[2]Prendas de vestir y calzado '!I226</f>
        <v>5.7406954966682946</v>
      </c>
      <c r="F640" s="23">
        <f>'[2]Vivienda, agua, electricidad y '!I226</f>
        <v>6.4674796238877281</v>
      </c>
      <c r="G640" s="23">
        <f>'[2]Equipo y manteniento del hogar'!I226</f>
        <v>5.484765626403111</v>
      </c>
      <c r="H640" s="23">
        <f>'[2]Atencion medica y salud'!I226</f>
        <v>7.040039216269073</v>
      </c>
      <c r="I640" s="23">
        <f>'[2]Transportes y comunicaciones'!M226</f>
        <v>7.4554708085955577</v>
      </c>
      <c r="J640" s="23">
        <f>[2]Esparcimiento!I80</f>
        <v>5.0970441249307896</v>
      </c>
      <c r="K640" s="23">
        <f>[2]Educacion!I80</f>
        <v>5.3976795154405321</v>
      </c>
      <c r="L640" s="23">
        <f>'[2]Otros bienes y servicios varios'!I226</f>
        <v>5.7139752301256221</v>
      </c>
      <c r="M640" s="22">
        <f t="shared" si="9"/>
        <v>1.0134957147684975E-3</v>
      </c>
    </row>
    <row r="641" spans="1:13" x14ac:dyDescent="0.25">
      <c r="A641" s="34">
        <v>35065</v>
      </c>
      <c r="B641" s="30">
        <f>[2]IPC!I638</f>
        <v>5.009222379197861</v>
      </c>
      <c r="C641" s="23">
        <f>'[2]Alimentos y bebidas no alcoholi'!I227</f>
        <v>4.0921071960074373</v>
      </c>
      <c r="D641" s="23">
        <f>'[2]Bebidas alcoholicas y tabaco '!M227</f>
        <v>3.8326677144010683</v>
      </c>
      <c r="E641" s="23">
        <f>'[2]Prendas de vestir y calzado '!I227</f>
        <v>5.6893359217092758</v>
      </c>
      <c r="F641" s="23">
        <f>'[2]Vivienda, agua, electricidad y '!I227</f>
        <v>6.4489283448839769</v>
      </c>
      <c r="G641" s="23">
        <f>'[2]Equipo y manteniento del hogar'!I227</f>
        <v>5.4800074666875478</v>
      </c>
      <c r="H641" s="23">
        <f>'[2]Atencion medica y salud'!I227</f>
        <v>7.0408415696827067</v>
      </c>
      <c r="I641" s="23">
        <f>'[2]Transportes y comunicaciones'!M227</f>
        <v>7.4659461819103798</v>
      </c>
      <c r="J641" s="23">
        <f>[2]Esparcimiento!I81</f>
        <v>5.3108739601075206</v>
      </c>
      <c r="K641" s="23">
        <f>[2]Educacion!I81</f>
        <v>5.399717738618512</v>
      </c>
      <c r="L641" s="23">
        <f>'[2]Otros bienes y servicios varios'!I227</f>
        <v>5.7162746175300203</v>
      </c>
      <c r="M641" s="22">
        <f t="shared" si="9"/>
        <v>2.9978835287611805E-3</v>
      </c>
    </row>
    <row r="642" spans="1:13" x14ac:dyDescent="0.25">
      <c r="A642" s="34">
        <v>35096</v>
      </c>
      <c r="B642" s="30">
        <f>[2]IPC!I639</f>
        <v>4.992944249806742</v>
      </c>
      <c r="C642" s="23">
        <f>'[2]Alimentos y bebidas no alcoholi'!I228</f>
        <v>4.0626894918247229</v>
      </c>
      <c r="D642" s="23">
        <f>'[2]Bebidas alcoholicas y tabaco '!M228</f>
        <v>3.8207176340454376</v>
      </c>
      <c r="E642" s="23">
        <f>'[2]Prendas de vestir y calzado '!I228</f>
        <v>5.619617931330505</v>
      </c>
      <c r="F642" s="23">
        <f>'[2]Vivienda, agua, electricidad y '!I228</f>
        <v>6.4578932733089429</v>
      </c>
      <c r="G642" s="23">
        <f>'[2]Equipo y manteniento del hogar'!I228</f>
        <v>5.4741143330948772</v>
      </c>
      <c r="H642" s="23">
        <f>'[2]Atencion medica y salud'!I228</f>
        <v>7.0468373635575245</v>
      </c>
      <c r="I642" s="23">
        <f>'[2]Transportes y comunicaciones'!M228</f>
        <v>7.4738176947399895</v>
      </c>
      <c r="J642" s="23">
        <f>[2]Esparcimiento!I82</f>
        <v>5.2914332245137636</v>
      </c>
      <c r="K642" s="23">
        <f>[2]Educacion!I82</f>
        <v>5.3987609563844154</v>
      </c>
      <c r="L642" s="23">
        <f>'[2]Otros bienes y servicios varios'!I228</f>
        <v>5.7198891754960108</v>
      </c>
      <c r="M642" s="22">
        <f t="shared" si="9"/>
        <v>-3.2496320104928866E-3</v>
      </c>
    </row>
    <row r="643" spans="1:13" x14ac:dyDescent="0.25">
      <c r="A643" s="34">
        <v>35125</v>
      </c>
      <c r="B643" s="30">
        <f>[2]IPC!I640</f>
        <v>4.9660076235159858</v>
      </c>
      <c r="C643" s="23">
        <f>'[2]Alimentos y bebidas no alcoholi'!I229</f>
        <v>4.0284777566783037</v>
      </c>
      <c r="D643" s="23">
        <f>'[2]Bebidas alcoholicas y tabaco '!M229</f>
        <v>3.7486809213685661</v>
      </c>
      <c r="E643" s="23">
        <f>'[2]Prendas de vestir y calzado '!I229</f>
        <v>5.6458609012761496</v>
      </c>
      <c r="F643" s="23">
        <f>'[2]Vivienda, agua, electricidad y '!I229</f>
        <v>6.4487901241475578</v>
      </c>
      <c r="G643" s="23">
        <f>'[2]Equipo y manteniento del hogar'!I229</f>
        <v>5.4677879450510423</v>
      </c>
      <c r="H643" s="23">
        <f>'[2]Atencion medica y salud'!I229</f>
        <v>7.0488284409214117</v>
      </c>
      <c r="I643" s="23">
        <f>'[2]Transportes y comunicaciones'!M229</f>
        <v>7.4713589312654634</v>
      </c>
      <c r="J643" s="23">
        <f>[2]Esparcimiento!I83</f>
        <v>5.1090545242065195</v>
      </c>
      <c r="K643" s="23">
        <f>[2]Educacion!I83</f>
        <v>5.4479915576189937</v>
      </c>
      <c r="L643" s="23">
        <f>'[2]Otros bienes y servicios varios'!I229</f>
        <v>5.7186122868944276</v>
      </c>
      <c r="M643" s="22">
        <f t="shared" si="9"/>
        <v>-5.3949383255779138E-3</v>
      </c>
    </row>
    <row r="644" spans="1:13" x14ac:dyDescent="0.25">
      <c r="A644" s="34">
        <v>35156</v>
      </c>
      <c r="B644" s="30">
        <f>[2]IPC!I641</f>
        <v>4.9660834662173876</v>
      </c>
      <c r="C644" s="23">
        <f>'[2]Alimentos y bebidas no alcoholi'!I230</f>
        <v>4.0302104711748656</v>
      </c>
      <c r="D644" s="23">
        <f>'[2]Bebidas alcoholicas y tabaco '!M230</f>
        <v>3.768638059900181</v>
      </c>
      <c r="E644" s="23">
        <f>'[2]Prendas de vestir y calzado '!I230</f>
        <v>5.6666497767272697</v>
      </c>
      <c r="F644" s="23">
        <f>'[2]Vivienda, agua, electricidad y '!I230</f>
        <v>6.4247134426474286</v>
      </c>
      <c r="G644" s="23">
        <f>'[2]Equipo y manteniento del hogar'!I230</f>
        <v>5.4666627930632563</v>
      </c>
      <c r="H644" s="23">
        <f>'[2]Atencion medica y salud'!I230</f>
        <v>7.0517812142924994</v>
      </c>
      <c r="I644" s="23">
        <f>'[2]Transportes y comunicaciones'!M230</f>
        <v>7.5074533898145459</v>
      </c>
      <c r="J644" s="23">
        <f>[2]Esparcimiento!I84</f>
        <v>5.0701627838195504</v>
      </c>
      <c r="K644" s="23">
        <f>[2]Educacion!I84</f>
        <v>5.4373199196939286</v>
      </c>
      <c r="L644" s="23">
        <f>'[2]Otros bienes y servicios varios'!I230</f>
        <v>5.751445859562601</v>
      </c>
      <c r="M644" s="22">
        <f t="shared" si="9"/>
        <v>1.5272369104479822E-5</v>
      </c>
    </row>
    <row r="645" spans="1:13" x14ac:dyDescent="0.25">
      <c r="A645" s="34">
        <v>35186</v>
      </c>
      <c r="B645" s="30">
        <f>[2]IPC!I642</f>
        <v>4.9616544602437882</v>
      </c>
      <c r="C645" s="23">
        <f>'[2]Alimentos y bebidas no alcoholi'!I231</f>
        <v>4.0180458402882833</v>
      </c>
      <c r="D645" s="23">
        <f>'[2]Bebidas alcoholicas y tabaco '!M231</f>
        <v>3.8207869135828258</v>
      </c>
      <c r="E645" s="23">
        <f>'[2]Prendas de vestir y calzado '!I231</f>
        <v>5.6786576711235623</v>
      </c>
      <c r="F645" s="23">
        <f>'[2]Vivienda, agua, electricidad y '!I231</f>
        <v>6.4409423848153056</v>
      </c>
      <c r="G645" s="23">
        <f>'[2]Equipo y manteniento del hogar'!I231</f>
        <v>5.4652015141964805</v>
      </c>
      <c r="H645" s="23">
        <f>'[2]Atencion medica y salud'!I231</f>
        <v>7.0398798736755062</v>
      </c>
      <c r="I645" s="23">
        <f>'[2]Transportes y comunicaciones'!M231</f>
        <v>7.546506565668448</v>
      </c>
      <c r="J645" s="23">
        <f>[2]Esparcimiento!I85</f>
        <v>5.0037849605755556</v>
      </c>
      <c r="K645" s="23">
        <f>[2]Educacion!I85</f>
        <v>5.4581911971813577</v>
      </c>
      <c r="L645" s="23">
        <f>'[2]Otros bienes y servicios varios'!I231</f>
        <v>5.7929002826443634</v>
      </c>
      <c r="M645" s="22">
        <f t="shared" ref="M645:M708" si="10">+B645/B644-1</f>
        <v>-8.9185089290755304E-4</v>
      </c>
    </row>
    <row r="646" spans="1:13" x14ac:dyDescent="0.25">
      <c r="A646" s="34">
        <v>35217</v>
      </c>
      <c r="B646" s="30">
        <f>[2]IPC!I643</f>
        <v>4.9617832889420583</v>
      </c>
      <c r="C646" s="23">
        <f>'[2]Alimentos y bebidas no alcoholi'!I232</f>
        <v>4.020459264051353</v>
      </c>
      <c r="D646" s="23">
        <f>'[2]Bebidas alcoholicas y tabaco '!M232</f>
        <v>3.8118378406839182</v>
      </c>
      <c r="E646" s="23">
        <f>'[2]Prendas de vestir y calzado '!I232</f>
        <v>5.6694756863798297</v>
      </c>
      <c r="F646" s="23">
        <f>'[2]Vivienda, agua, electricidad y '!I232</f>
        <v>6.4406213928571736</v>
      </c>
      <c r="G646" s="23">
        <f>'[2]Equipo y manteniento del hogar'!I232</f>
        <v>5.4603702359715278</v>
      </c>
      <c r="H646" s="23">
        <f>'[2]Atencion medica y salud'!I232</f>
        <v>7.0388180597555294</v>
      </c>
      <c r="I646" s="23">
        <f>'[2]Transportes y comunicaciones'!M232</f>
        <v>7.5352489302090691</v>
      </c>
      <c r="J646" s="23">
        <f>[2]Esparcimiento!I86</f>
        <v>5.0167093186029339</v>
      </c>
      <c r="K646" s="23">
        <f>[2]Educacion!I86</f>
        <v>5.4575902782726384</v>
      </c>
      <c r="L646" s="23">
        <f>'[2]Otros bienes y servicios varios'!I232</f>
        <v>5.7865738800274302</v>
      </c>
      <c r="M646" s="22">
        <f t="shared" si="10"/>
        <v>2.5964867022221227E-5</v>
      </c>
    </row>
    <row r="647" spans="1:13" x14ac:dyDescent="0.25">
      <c r="A647" s="34">
        <v>35247</v>
      </c>
      <c r="B647" s="30">
        <f>[2]IPC!I644</f>
        <v>4.9886856301760174</v>
      </c>
      <c r="C647" s="23">
        <f>'[2]Alimentos y bebidas no alcoholi'!I233</f>
        <v>4.0673597574672442</v>
      </c>
      <c r="D647" s="23">
        <f>'[2]Bebidas alcoholicas y tabaco '!M233</f>
        <v>3.8189242944640545</v>
      </c>
      <c r="E647" s="23">
        <f>'[2]Prendas de vestir y calzado '!I233</f>
        <v>5.6268526599339328</v>
      </c>
      <c r="F647" s="23">
        <f>'[2]Vivienda, agua, electricidad y '!I233</f>
        <v>6.4354775252861209</v>
      </c>
      <c r="G647" s="23">
        <f>'[2]Equipo y manteniento del hogar'!I233</f>
        <v>5.4599075158523993</v>
      </c>
      <c r="H647" s="23">
        <f>'[2]Atencion medica y salud'!I233</f>
        <v>7.0352349665674021</v>
      </c>
      <c r="I647" s="23">
        <f>'[2]Transportes y comunicaciones'!M233</f>
        <v>7.5251741508150491</v>
      </c>
      <c r="J647" s="23">
        <f>[2]Esparcimiento!I87</f>
        <v>5.1368657983796755</v>
      </c>
      <c r="K647" s="23">
        <f>[2]Educacion!I87</f>
        <v>5.4594985154455413</v>
      </c>
      <c r="L647" s="23">
        <f>'[2]Otros bienes y servicios varios'!I233</f>
        <v>5.7851488031935547</v>
      </c>
      <c r="M647" s="22">
        <f t="shared" si="10"/>
        <v>5.4219097585164189E-3</v>
      </c>
    </row>
    <row r="648" spans="1:13" x14ac:dyDescent="0.25">
      <c r="A648" s="34">
        <v>35278</v>
      </c>
      <c r="B648" s="30">
        <f>[2]IPC!I645</f>
        <v>4.9848218081690234</v>
      </c>
      <c r="C648" s="23">
        <f>'[2]Alimentos y bebidas no alcoholi'!I234</f>
        <v>4.0830404486147094</v>
      </c>
      <c r="D648" s="23">
        <f>'[2]Bebidas alcoholicas y tabaco '!M234</f>
        <v>3.8195264577543533</v>
      </c>
      <c r="E648" s="23">
        <f>'[2]Prendas de vestir y calzado '!I234</f>
        <v>5.5514639664198171</v>
      </c>
      <c r="F648" s="23">
        <f>'[2]Vivienda, agua, electricidad y '!I234</f>
        <v>6.4415146872032896</v>
      </c>
      <c r="G648" s="23">
        <f>'[2]Equipo y manteniento del hogar'!I234</f>
        <v>5.4544225363270726</v>
      </c>
      <c r="H648" s="23">
        <f>'[2]Atencion medica y salud'!I234</f>
        <v>7.0262046128575406</v>
      </c>
      <c r="I648" s="23">
        <f>'[2]Transportes y comunicaciones'!M234</f>
        <v>7.518376671292784</v>
      </c>
      <c r="J648" s="23">
        <f>[2]Esparcimiento!I88</f>
        <v>5.0781214133985184</v>
      </c>
      <c r="K648" s="23">
        <f>[2]Educacion!I88</f>
        <v>5.4588816146509505</v>
      </c>
      <c r="L648" s="23">
        <f>'[2]Otros bienes y servicios varios'!I234</f>
        <v>5.7723515144332005</v>
      </c>
      <c r="M648" s="22">
        <f t="shared" si="10"/>
        <v>-7.7451703583453213E-4</v>
      </c>
    </row>
    <row r="649" spans="1:13" x14ac:dyDescent="0.25">
      <c r="A649" s="34">
        <v>35309</v>
      </c>
      <c r="B649" s="30">
        <f>[2]IPC!I646</f>
        <v>4.9938730631636261</v>
      </c>
      <c r="C649" s="23">
        <f>'[2]Alimentos y bebidas no alcoholi'!I235</f>
        <v>4.1129935315731485</v>
      </c>
      <c r="D649" s="23">
        <f>'[2]Bebidas alcoholicas y tabaco '!M235</f>
        <v>3.8289845084932073</v>
      </c>
      <c r="E649" s="23">
        <f>'[2]Prendas de vestir y calzado '!I235</f>
        <v>5.5487591354434089</v>
      </c>
      <c r="F649" s="23">
        <f>'[2]Vivienda, agua, electricidad y '!I235</f>
        <v>6.4549118177547671</v>
      </c>
      <c r="G649" s="23">
        <f>'[2]Equipo y manteniento del hogar'!I235</f>
        <v>5.453170791099148</v>
      </c>
      <c r="H649" s="23">
        <f>'[2]Atencion medica y salud'!I235</f>
        <v>7.0361952524631581</v>
      </c>
      <c r="I649" s="23">
        <f>'[2]Transportes y comunicaciones'!M235</f>
        <v>7.5216587025888</v>
      </c>
      <c r="J649" s="23">
        <f>[2]Esparcimiento!I89</f>
        <v>5.0238224507599645</v>
      </c>
      <c r="K649" s="23">
        <f>[2]Educacion!I89</f>
        <v>5.4551301333076845</v>
      </c>
      <c r="L649" s="23">
        <f>'[2]Otros bienes y servicios varios'!I235</f>
        <v>5.7656274733929491</v>
      </c>
      <c r="M649" s="22">
        <f t="shared" si="10"/>
        <v>1.8157629987434198E-3</v>
      </c>
    </row>
    <row r="650" spans="1:13" x14ac:dyDescent="0.25">
      <c r="A650" s="34">
        <v>35339</v>
      </c>
      <c r="B650" s="30">
        <f>[2]IPC!I647</f>
        <v>5.0190466063820853</v>
      </c>
      <c r="C650" s="23">
        <f>'[2]Alimentos y bebidas no alcoholi'!I236</f>
        <v>4.0880163770959097</v>
      </c>
      <c r="D650" s="23">
        <f>'[2]Bebidas alcoholicas y tabaco '!M236</f>
        <v>3.8572011718492267</v>
      </c>
      <c r="E650" s="23">
        <f>'[2]Prendas de vestir y calzado '!I236</f>
        <v>5.553115746157772</v>
      </c>
      <c r="F650" s="23">
        <f>'[2]Vivienda, agua, electricidad y '!I236</f>
        <v>6.4613259453167178</v>
      </c>
      <c r="G650" s="23">
        <f>'[2]Equipo y manteniento del hogar'!I236</f>
        <v>5.4459276933853422</v>
      </c>
      <c r="H650" s="23">
        <f>'[2]Atencion medica y salud'!I236</f>
        <v>7.039035216918446</v>
      </c>
      <c r="I650" s="23">
        <f>'[2]Transportes y comunicaciones'!M236</f>
        <v>8.1245273191325911</v>
      </c>
      <c r="J650" s="23">
        <f>[2]Esparcimiento!I90</f>
        <v>5.0449735785743473</v>
      </c>
      <c r="K650" s="23">
        <f>[2]Educacion!I90</f>
        <v>5.4546709204536814</v>
      </c>
      <c r="L650" s="23">
        <f>'[2]Otros bienes y servicios varios'!I236</f>
        <v>5.7591677013669527</v>
      </c>
      <c r="M650" s="22">
        <f t="shared" si="10"/>
        <v>5.0408856813255465E-3</v>
      </c>
    </row>
    <row r="651" spans="1:13" x14ac:dyDescent="0.25">
      <c r="A651" s="34">
        <v>35370</v>
      </c>
      <c r="B651" s="30">
        <f>[2]IPC!I648</f>
        <v>5.0112514311956184</v>
      </c>
      <c r="C651" s="23">
        <f>'[2]Alimentos y bebidas no alcoholi'!I237</f>
        <v>4.0697853702392175</v>
      </c>
      <c r="D651" s="23">
        <f>'[2]Bebidas alcoholicas y tabaco '!M237</f>
        <v>3.8576594698828397</v>
      </c>
      <c r="E651" s="23">
        <f>'[2]Prendas de vestir y calzado '!I237</f>
        <v>5.5480482147760988</v>
      </c>
      <c r="F651" s="23">
        <f>'[2]Vivienda, agua, electricidad y '!I237</f>
        <v>6.4332842706255793</v>
      </c>
      <c r="G651" s="23">
        <f>'[2]Equipo y manteniento del hogar'!I237</f>
        <v>5.4434056504718864</v>
      </c>
      <c r="H651" s="23">
        <f>'[2]Atencion medica y salud'!I237</f>
        <v>7.034123798746764</v>
      </c>
      <c r="I651" s="23">
        <f>'[2]Transportes y comunicaciones'!M237</f>
        <v>8.1429073252468545</v>
      </c>
      <c r="J651" s="23">
        <f>[2]Esparcimiento!I91</f>
        <v>5.0680290723768735</v>
      </c>
      <c r="K651" s="23">
        <f>[2]Educacion!I91</f>
        <v>5.4534562971275449</v>
      </c>
      <c r="L651" s="23">
        <f>'[2]Otros bienes y servicios varios'!I237</f>
        <v>5.7538934351992914</v>
      </c>
      <c r="M651" s="22">
        <f t="shared" si="10"/>
        <v>-1.5531187091497589E-3</v>
      </c>
    </row>
    <row r="652" spans="1:13" x14ac:dyDescent="0.25">
      <c r="A652" s="34">
        <v>35400</v>
      </c>
      <c r="B652" s="30">
        <f>[2]IPC!I649</f>
        <v>4.996962874039883</v>
      </c>
      <c r="C652" s="23">
        <f>'[2]Alimentos y bebidas no alcoholi'!I238</f>
        <v>4.0364024876982967</v>
      </c>
      <c r="D652" s="23">
        <f>'[2]Bebidas alcoholicas y tabaco '!M238</f>
        <v>3.8516912415069506</v>
      </c>
      <c r="E652" s="23">
        <f>'[2]Prendas de vestir y calzado '!I238</f>
        <v>5.532280216537858</v>
      </c>
      <c r="F652" s="23">
        <f>'[2]Vivienda, agua, electricidad y '!I238</f>
        <v>6.4096039742125379</v>
      </c>
      <c r="G652" s="23">
        <f>'[2]Equipo y manteniento del hogar'!I238</f>
        <v>5.439835939364178</v>
      </c>
      <c r="H652" s="23">
        <f>'[2]Atencion medica y salud'!I238</f>
        <v>7.0366464881263617</v>
      </c>
      <c r="I652" s="23">
        <f>'[2]Transportes y comunicaciones'!M238</f>
        <v>8.1415525607666623</v>
      </c>
      <c r="J652" s="23">
        <f>[2]Esparcimiento!I92</f>
        <v>5.1000826669478219</v>
      </c>
      <c r="K652" s="23">
        <f>[2]Educacion!I92</f>
        <v>5.4534030241746443</v>
      </c>
      <c r="L652" s="23">
        <f>'[2]Otros bienes y servicios varios'!I238</f>
        <v>5.7471311121990309</v>
      </c>
      <c r="M652" s="22">
        <f t="shared" si="10"/>
        <v>-2.8512952007930803E-3</v>
      </c>
    </row>
    <row r="653" spans="1:13" x14ac:dyDescent="0.25">
      <c r="A653" s="34">
        <v>35431</v>
      </c>
      <c r="B653" s="30">
        <f>[2]IPC!I650</f>
        <v>5.0203016472491067</v>
      </c>
      <c r="C653" s="23">
        <f>'[2]Alimentos y bebidas no alcoholi'!I239</f>
        <v>4.0361474561273747</v>
      </c>
      <c r="D653" s="23">
        <f>'[2]Bebidas alcoholicas y tabaco '!M239</f>
        <v>3.8457480805621516</v>
      </c>
      <c r="E653" s="23">
        <f>'[2]Prendas de vestir y calzado '!I239</f>
        <v>5.4848284836219632</v>
      </c>
      <c r="F653" s="23">
        <f>'[2]Vivienda, agua, electricidad y '!I239</f>
        <v>6.3998531295342111</v>
      </c>
      <c r="G653" s="23">
        <f>'[2]Equipo y manteniento del hogar'!I239</f>
        <v>5.4318747524088948</v>
      </c>
      <c r="H653" s="23">
        <f>'[2]Atencion medica y salud'!I239</f>
        <v>7.0444147920907012</v>
      </c>
      <c r="I653" s="23">
        <f>'[2]Transportes y comunicaciones'!M239</f>
        <v>8.1597322699205233</v>
      </c>
      <c r="J653" s="23">
        <f>[2]Esparcimiento!I93</f>
        <v>5.4035751646256065</v>
      </c>
      <c r="K653" s="23">
        <f>[2]Educacion!I93</f>
        <v>5.4530418335539776</v>
      </c>
      <c r="L653" s="23">
        <f>'[2]Otros bienes y servicios varios'!I239</f>
        <v>5.7384139394344524</v>
      </c>
      <c r="M653" s="22">
        <f t="shared" si="10"/>
        <v>4.6705916768909894E-3</v>
      </c>
    </row>
    <row r="654" spans="1:13" x14ac:dyDescent="0.25">
      <c r="A654" s="34">
        <v>35462</v>
      </c>
      <c r="B654" s="30">
        <f>[2]IPC!I651</f>
        <v>5.039605173167347</v>
      </c>
      <c r="C654" s="23">
        <f>'[2]Alimentos y bebidas no alcoholi'!I240</f>
        <v>4.0430164314530348</v>
      </c>
      <c r="D654" s="23">
        <f>'[2]Bebidas alcoholicas y tabaco '!M240</f>
        <v>3.8421203873281953</v>
      </c>
      <c r="E654" s="23">
        <f>'[2]Prendas de vestir y calzado '!I240</f>
        <v>5.4451368941151799</v>
      </c>
      <c r="F654" s="23">
        <f>'[2]Vivienda, agua, electricidad y '!I240</f>
        <v>6.4439352635708351</v>
      </c>
      <c r="G654" s="23">
        <f>'[2]Equipo y manteniento del hogar'!I240</f>
        <v>5.4274156146571073</v>
      </c>
      <c r="H654" s="23">
        <f>'[2]Atencion medica y salud'!I240</f>
        <v>7.0462042235175923</v>
      </c>
      <c r="I654" s="23">
        <f>'[2]Transportes y comunicaciones'!M240</f>
        <v>8.4557995659385288</v>
      </c>
      <c r="J654" s="23">
        <f>[2]Esparcimiento!I94</f>
        <v>5.3893568874666791</v>
      </c>
      <c r="K654" s="23">
        <f>[2]Educacion!I94</f>
        <v>5.4522331501289463</v>
      </c>
      <c r="L654" s="23">
        <f>'[2]Otros bienes y servicios varios'!I240</f>
        <v>5.7401835539084054</v>
      </c>
      <c r="M654" s="22">
        <f t="shared" si="10"/>
        <v>3.8450928399527129E-3</v>
      </c>
    </row>
    <row r="655" spans="1:13" x14ac:dyDescent="0.25">
      <c r="A655" s="34">
        <v>35490</v>
      </c>
      <c r="B655" s="30">
        <f>[2]IPC!I652</f>
        <v>5.0147620132234829</v>
      </c>
      <c r="C655" s="23">
        <f>'[2]Alimentos y bebidas no alcoholi'!I241</f>
        <v>4.0119016421843998</v>
      </c>
      <c r="D655" s="23">
        <f>'[2]Bebidas alcoholicas y tabaco '!M241</f>
        <v>3.8401079085670413</v>
      </c>
      <c r="E655" s="23">
        <f>'[2]Prendas de vestir y calzado '!I241</f>
        <v>5.4826368485022696</v>
      </c>
      <c r="F655" s="23">
        <f>'[2]Vivienda, agua, electricidad y '!I241</f>
        <v>6.4385412278900658</v>
      </c>
      <c r="G655" s="23">
        <f>'[2]Equipo y manteniento del hogar'!I241</f>
        <v>5.4202500007368348</v>
      </c>
      <c r="H655" s="23">
        <f>'[2]Atencion medica y salud'!I241</f>
        <v>7.0505854397850092</v>
      </c>
      <c r="I655" s="23">
        <f>'[2]Transportes y comunicaciones'!M241</f>
        <v>8.4561512684752973</v>
      </c>
      <c r="J655" s="23">
        <f>[2]Esparcimiento!I95</f>
        <v>5.235787855724217</v>
      </c>
      <c r="K655" s="23">
        <f>[2]Educacion!I95</f>
        <v>5.4594463079516977</v>
      </c>
      <c r="L655" s="23">
        <f>'[2]Otros bienes y servicios varios'!I241</f>
        <v>5.7376655888613763</v>
      </c>
      <c r="M655" s="22">
        <f t="shared" si="10"/>
        <v>-4.929584578597157E-3</v>
      </c>
    </row>
    <row r="656" spans="1:13" x14ac:dyDescent="0.25">
      <c r="A656" s="34">
        <v>35521</v>
      </c>
      <c r="B656" s="30">
        <f>[2]IPC!I653</f>
        <v>4.9981877856145651</v>
      </c>
      <c r="C656" s="23">
        <f>'[2]Alimentos y bebidas no alcoholi'!I242</f>
        <v>3.9924254811873201</v>
      </c>
      <c r="D656" s="23">
        <f>'[2]Bebidas alcoholicas y tabaco '!M242</f>
        <v>3.8509092466457937</v>
      </c>
      <c r="E656" s="23">
        <f>'[2]Prendas de vestir y calzado '!I242</f>
        <v>5.5089497997011021</v>
      </c>
      <c r="F656" s="23">
        <f>'[2]Vivienda, agua, electricidad y '!I242</f>
        <v>6.4342895123449946</v>
      </c>
      <c r="G656" s="23">
        <f>'[2]Equipo y manteniento del hogar'!I242</f>
        <v>5.4175697162732055</v>
      </c>
      <c r="H656" s="23">
        <f>'[2]Atencion medica y salud'!I242</f>
        <v>7.0558719476017284</v>
      </c>
      <c r="I656" s="23">
        <f>'[2]Transportes y comunicaciones'!M242</f>
        <v>8.4543233615689601</v>
      </c>
      <c r="J656" s="23">
        <f>[2]Esparcimiento!I96</f>
        <v>5.1150483136227667</v>
      </c>
      <c r="K656" s="23">
        <f>[2]Educacion!I96</f>
        <v>5.4704855292517767</v>
      </c>
      <c r="L656" s="23">
        <f>'[2]Otros bienes y servicios varios'!I242</f>
        <v>5.7423199342572833</v>
      </c>
      <c r="M656" s="22">
        <f t="shared" si="10"/>
        <v>-3.3050875724935924E-3</v>
      </c>
    </row>
    <row r="657" spans="1:13" x14ac:dyDescent="0.25">
      <c r="A657" s="34">
        <v>35551</v>
      </c>
      <c r="B657" s="30">
        <f>[2]IPC!I654</f>
        <v>4.9940403326831539</v>
      </c>
      <c r="C657" s="23">
        <f>'[2]Alimentos y bebidas no alcoholi'!I243</f>
        <v>3.9917419590726047</v>
      </c>
      <c r="D657" s="23">
        <f>'[2]Bebidas alcoholicas y tabaco '!M243</f>
        <v>3.8525250060627507</v>
      </c>
      <c r="E657" s="23">
        <f>'[2]Prendas de vestir y calzado '!I243</f>
        <v>5.5070425328483328</v>
      </c>
      <c r="F657" s="23">
        <f>'[2]Vivienda, agua, electricidad y '!I243</f>
        <v>6.4180514316160329</v>
      </c>
      <c r="G657" s="23">
        <f>'[2]Equipo y manteniento del hogar'!I243</f>
        <v>5.4145554875726587</v>
      </c>
      <c r="H657" s="23">
        <f>'[2]Atencion medica y salud'!I243</f>
        <v>7.0539302241385062</v>
      </c>
      <c r="I657" s="23">
        <f>'[2]Transportes y comunicaciones'!M243</f>
        <v>8.4441366051340871</v>
      </c>
      <c r="J657" s="23">
        <f>[2]Esparcimiento!I97</f>
        <v>5.0992611309912821</v>
      </c>
      <c r="K657" s="23">
        <f>[2]Educacion!I97</f>
        <v>5.468065871731028</v>
      </c>
      <c r="L657" s="23">
        <f>'[2]Otros bienes y servicios varios'!I243</f>
        <v>5.7390733770681512</v>
      </c>
      <c r="M657" s="22">
        <f t="shared" si="10"/>
        <v>-8.2979133824223617E-4</v>
      </c>
    </row>
    <row r="658" spans="1:13" x14ac:dyDescent="0.25">
      <c r="A658" s="34">
        <v>35582</v>
      </c>
      <c r="B658" s="30">
        <f>[2]IPC!I655</f>
        <v>5.0054115431877371</v>
      </c>
      <c r="C658" s="23">
        <f>'[2]Alimentos y bebidas no alcoholi'!I244</f>
        <v>4.0170810333526967</v>
      </c>
      <c r="D658" s="23">
        <f>'[2]Bebidas alcoholicas y tabaco '!M244</f>
        <v>3.8538105293223115</v>
      </c>
      <c r="E658" s="23">
        <f>'[2]Prendas de vestir y calzado '!I244</f>
        <v>5.496342065991767</v>
      </c>
      <c r="F658" s="23">
        <f>'[2]Vivienda, agua, electricidad y '!I244</f>
        <v>6.4137780119883834</v>
      </c>
      <c r="G658" s="23">
        <f>'[2]Equipo y manteniento del hogar'!I244</f>
        <v>5.4093084160331104</v>
      </c>
      <c r="H658" s="23">
        <f>'[2]Atencion medica y salud'!I244</f>
        <v>7.0851091983544263</v>
      </c>
      <c r="I658" s="23">
        <f>'[2]Transportes y comunicaciones'!M244</f>
        <v>8.4533013739284897</v>
      </c>
      <c r="J658" s="23">
        <f>[2]Esparcimiento!I98</f>
        <v>5.0908358233481144</v>
      </c>
      <c r="K658" s="23">
        <f>[2]Educacion!I98</f>
        <v>5.4681606975871917</v>
      </c>
      <c r="L658" s="23">
        <f>'[2]Otros bienes y servicios varios'!I244</f>
        <v>5.7330717536603242</v>
      </c>
      <c r="M658" s="22">
        <f t="shared" si="10"/>
        <v>2.2769560810642631E-3</v>
      </c>
    </row>
    <row r="659" spans="1:13" x14ac:dyDescent="0.25">
      <c r="A659" s="34">
        <v>35612</v>
      </c>
      <c r="B659" s="30">
        <f>[2]IPC!I656</f>
        <v>5.0165344467658146</v>
      </c>
      <c r="C659" s="23">
        <f>'[2]Alimentos y bebidas no alcoholi'!I245</f>
        <v>4.0206064697742754</v>
      </c>
      <c r="D659" s="23">
        <f>'[2]Bebidas alcoholicas y tabaco '!M245</f>
        <v>3.8531615008347586</v>
      </c>
      <c r="E659" s="23">
        <f>'[2]Prendas de vestir y calzado '!I245</f>
        <v>5.4488592302966765</v>
      </c>
      <c r="F659" s="23">
        <f>'[2]Vivienda, agua, electricidad y '!I245</f>
        <v>6.4177944095855004</v>
      </c>
      <c r="G659" s="23">
        <f>'[2]Equipo y manteniento del hogar'!I245</f>
        <v>5.4076888956161611</v>
      </c>
      <c r="H659" s="23">
        <f>'[2]Atencion medica y salud'!I245</f>
        <v>7.0898006391402966</v>
      </c>
      <c r="I659" s="23">
        <f>'[2]Transportes y comunicaciones'!M245</f>
        <v>8.4449851072183044</v>
      </c>
      <c r="J659" s="23">
        <f>[2]Esparcimiento!I99</f>
        <v>5.2260743340603097</v>
      </c>
      <c r="K659" s="23">
        <f>[2]Educacion!I99</f>
        <v>5.4734198034975474</v>
      </c>
      <c r="L659" s="23">
        <f>'[2]Otros bienes y servicios varios'!I245</f>
        <v>5.7325098732795494</v>
      </c>
      <c r="M659" s="22">
        <f t="shared" si="10"/>
        <v>2.2221756357307942E-3</v>
      </c>
    </row>
    <row r="660" spans="1:13" x14ac:dyDescent="0.25">
      <c r="A660" s="34">
        <v>35643</v>
      </c>
      <c r="B660" s="30">
        <f>[2]IPC!I657</f>
        <v>5.0247898728662648</v>
      </c>
      <c r="C660" s="23">
        <f>'[2]Alimentos y bebidas no alcoholi'!I246</f>
        <v>4.0602929451509056</v>
      </c>
      <c r="D660" s="23">
        <f>'[2]Bebidas alcoholicas y tabaco '!M246</f>
        <v>3.8534742987792221</v>
      </c>
      <c r="E660" s="23">
        <f>'[2]Prendas de vestir y calzado '!I246</f>
        <v>5.3779948803418671</v>
      </c>
      <c r="F660" s="23">
        <f>'[2]Vivienda, agua, electricidad y '!I246</f>
        <v>6.4121307863527042</v>
      </c>
      <c r="G660" s="23">
        <f>'[2]Equipo y manteniento del hogar'!I246</f>
        <v>5.4114474052630426</v>
      </c>
      <c r="H660" s="23">
        <f>'[2]Atencion medica y salud'!I246</f>
        <v>7.1032488720152109</v>
      </c>
      <c r="I660" s="23">
        <f>'[2]Transportes y comunicaciones'!M246</f>
        <v>8.4331423522919273</v>
      </c>
      <c r="J660" s="23">
        <f>[2]Esparcimiento!I100</f>
        <v>5.1687105858950018</v>
      </c>
      <c r="K660" s="23">
        <f>[2]Educacion!I100</f>
        <v>5.4720315103449551</v>
      </c>
      <c r="L660" s="23">
        <f>'[2]Otros bienes y servicios varios'!I246</f>
        <v>5.7224392479933694</v>
      </c>
      <c r="M660" s="22">
        <f t="shared" si="10"/>
        <v>1.6456432599147863E-3</v>
      </c>
    </row>
    <row r="661" spans="1:13" x14ac:dyDescent="0.25">
      <c r="A661" s="34">
        <v>35674</v>
      </c>
      <c r="B661" s="30">
        <f>[2]IPC!I658</f>
        <v>5.0223836852437316</v>
      </c>
      <c r="C661" s="23">
        <f>'[2]Alimentos y bebidas no alcoholi'!I247</f>
        <v>4.0725194586980793</v>
      </c>
      <c r="D661" s="23">
        <f>'[2]Bebidas alcoholicas y tabaco '!M247</f>
        <v>3.8506863644867591</v>
      </c>
      <c r="E661" s="23">
        <f>'[2]Prendas de vestir y calzado '!I247</f>
        <v>5.4074736501373168</v>
      </c>
      <c r="F661" s="23">
        <f>'[2]Vivienda, agua, electricidad y '!I247</f>
        <v>6.3947412469269578</v>
      </c>
      <c r="G661" s="23">
        <f>'[2]Equipo y manteniento del hogar'!I247</f>
        <v>5.4050249809680677</v>
      </c>
      <c r="H661" s="23">
        <f>'[2]Atencion medica y salud'!I247</f>
        <v>7.0979947967617845</v>
      </c>
      <c r="I661" s="23">
        <f>'[2]Transportes y comunicaciones'!M247</f>
        <v>8.428764207708678</v>
      </c>
      <c r="J661" s="23">
        <f>[2]Esparcimiento!I101</f>
        <v>5.0922118960753169</v>
      </c>
      <c r="K661" s="23">
        <f>[2]Educacion!I101</f>
        <v>5.4735785568971904</v>
      </c>
      <c r="L661" s="23">
        <f>'[2]Otros bienes y servicios varios'!I247</f>
        <v>5.7200954041192835</v>
      </c>
      <c r="M661" s="22">
        <f t="shared" si="10"/>
        <v>-4.7886333228108757E-4</v>
      </c>
    </row>
    <row r="662" spans="1:13" x14ac:dyDescent="0.25">
      <c r="A662" s="34">
        <v>35704</v>
      </c>
      <c r="B662" s="30">
        <f>[2]IPC!I659</f>
        <v>5.014515784179209</v>
      </c>
      <c r="C662" s="23">
        <f>'[2]Alimentos y bebidas no alcoholi'!I248</f>
        <v>4.059523162357789</v>
      </c>
      <c r="D662" s="23">
        <f>'[2]Bebidas alcoholicas y tabaco '!M248</f>
        <v>3.8422244716616314</v>
      </c>
      <c r="E662" s="23">
        <f>'[2]Prendas de vestir y calzado '!I248</f>
        <v>5.4101607080970426</v>
      </c>
      <c r="F662" s="23">
        <f>'[2]Vivienda, agua, electricidad y '!I248</f>
        <v>6.3747552138327679</v>
      </c>
      <c r="G662" s="23">
        <f>'[2]Equipo y manteniento del hogar'!I248</f>
        <v>5.3948211292844626</v>
      </c>
      <c r="H662" s="23">
        <f>'[2]Atencion medica y salud'!I248</f>
        <v>7.0925968901407117</v>
      </c>
      <c r="I662" s="23">
        <f>'[2]Transportes y comunicaciones'!M248</f>
        <v>8.4352651846438924</v>
      </c>
      <c r="J662" s="23">
        <f>[2]Esparcimiento!I102</f>
        <v>5.0978223020451781</v>
      </c>
      <c r="K662" s="23">
        <f>[2]Educacion!I102</f>
        <v>5.4728391283109294</v>
      </c>
      <c r="L662" s="23">
        <f>'[2]Otros bienes y servicios varios'!I248</f>
        <v>5.7088985482676842</v>
      </c>
      <c r="M662" s="22">
        <f t="shared" si="10"/>
        <v>-1.5665671039111206E-3</v>
      </c>
    </row>
    <row r="663" spans="1:13" x14ac:dyDescent="0.25">
      <c r="A663" s="34">
        <v>35735</v>
      </c>
      <c r="B663" s="30">
        <f>[2]IPC!I660</f>
        <v>5.0048245414577153</v>
      </c>
      <c r="C663" s="23">
        <f>'[2]Alimentos y bebidas no alcoholi'!I249</f>
        <v>4.0399485516734046</v>
      </c>
      <c r="D663" s="23">
        <f>'[2]Bebidas alcoholicas y tabaco '!M249</f>
        <v>3.8415574600169924</v>
      </c>
      <c r="E663" s="23">
        <f>'[2]Prendas de vestir y calzado '!I249</f>
        <v>5.4064628098134841</v>
      </c>
      <c r="F663" s="23">
        <f>'[2]Vivienda, agua, electricidad y '!I249</f>
        <v>6.3510178014129437</v>
      </c>
      <c r="G663" s="23">
        <f>'[2]Equipo y manteniento del hogar'!I249</f>
        <v>5.4017804835289915</v>
      </c>
      <c r="H663" s="23">
        <f>'[2]Atencion medica y salud'!I249</f>
        <v>7.0930946594816833</v>
      </c>
      <c r="I663" s="23">
        <f>'[2]Transportes y comunicaciones'!M249</f>
        <v>8.4315809822856522</v>
      </c>
      <c r="J663" s="23">
        <f>[2]Esparcimiento!I103</f>
        <v>5.1029603248400299</v>
      </c>
      <c r="K663" s="23">
        <f>[2]Educacion!I103</f>
        <v>5.4771329283147239</v>
      </c>
      <c r="L663" s="23">
        <f>'[2]Otros bienes y servicios varios'!I249</f>
        <v>5.6939179528848953</v>
      </c>
      <c r="M663" s="22">
        <f t="shared" si="10"/>
        <v>-1.9326377936768058E-3</v>
      </c>
    </row>
    <row r="664" spans="1:13" x14ac:dyDescent="0.25">
      <c r="A664" s="34">
        <v>35765</v>
      </c>
      <c r="B664" s="30">
        <f>[2]IPC!I661</f>
        <v>5.0133521701303163</v>
      </c>
      <c r="C664" s="23">
        <f>'[2]Alimentos y bebidas no alcoholi'!I250</f>
        <v>4.0434814890235398</v>
      </c>
      <c r="D664" s="23">
        <f>'[2]Bebidas alcoholicas y tabaco '!M250</f>
        <v>3.8340764666692757</v>
      </c>
      <c r="E664" s="23">
        <f>'[2]Prendas de vestir y calzado '!I250</f>
        <v>5.3892018781738926</v>
      </c>
      <c r="F664" s="23">
        <f>'[2]Vivienda, agua, electricidad y '!I250</f>
        <v>6.3487091724186957</v>
      </c>
      <c r="G664" s="23">
        <f>'[2]Equipo y manteniento del hogar'!I250</f>
        <v>5.4017029997354591</v>
      </c>
      <c r="H664" s="23">
        <f>'[2]Atencion medica y salud'!I250</f>
        <v>7.0997898686344669</v>
      </c>
      <c r="I664" s="23">
        <f>'[2]Transportes y comunicaciones'!M250</f>
        <v>8.4181279659689672</v>
      </c>
      <c r="J664" s="23">
        <f>[2]Esparcimiento!I104</f>
        <v>5.2038335300813507</v>
      </c>
      <c r="K664" s="23">
        <f>[2]Educacion!I104</f>
        <v>5.4740739953591664</v>
      </c>
      <c r="L664" s="23">
        <f>'[2]Otros bienes y servicios varios'!I250</f>
        <v>5.6906899192248002</v>
      </c>
      <c r="M664" s="22">
        <f t="shared" si="10"/>
        <v>1.7038816449932437E-3</v>
      </c>
    </row>
    <row r="665" spans="1:13" x14ac:dyDescent="0.25">
      <c r="A665" s="34">
        <v>35796</v>
      </c>
      <c r="B665" s="30">
        <f>[2]IPC!I662</f>
        <v>5.0448653320330124</v>
      </c>
      <c r="C665" s="23">
        <f>'[2]Alimentos y bebidas no alcoholi'!I251</f>
        <v>4.0397047714953178</v>
      </c>
      <c r="D665" s="23">
        <f>'[2]Bebidas alcoholicas y tabaco '!M251</f>
        <v>3.8289523567881139</v>
      </c>
      <c r="E665" s="23">
        <f>'[2]Prendas de vestir y calzado '!I251</f>
        <v>5.3376134756250835</v>
      </c>
      <c r="F665" s="23">
        <f>'[2]Vivienda, agua, electricidad y '!I251</f>
        <v>6.331557235581176</v>
      </c>
      <c r="G665" s="23">
        <f>'[2]Equipo y manteniento del hogar'!I251</f>
        <v>5.4021362541866225</v>
      </c>
      <c r="H665" s="23">
        <f>'[2]Atencion medica y salud'!I251</f>
        <v>7.0870720734893631</v>
      </c>
      <c r="I665" s="23">
        <f>'[2]Transportes y comunicaciones'!M251</f>
        <v>8.6768312045944018</v>
      </c>
      <c r="J665" s="23">
        <f>[2]Esparcimiento!I105</f>
        <v>5.4612378605973202</v>
      </c>
      <c r="K665" s="23">
        <f>[2]Educacion!I105</f>
        <v>5.4761111530780884</v>
      </c>
      <c r="L665" s="23">
        <f>'[2]Otros bienes y servicios varios'!I251</f>
        <v>5.7069696314440161</v>
      </c>
      <c r="M665" s="22">
        <f t="shared" si="10"/>
        <v>6.2858464423170002E-3</v>
      </c>
    </row>
    <row r="666" spans="1:13" x14ac:dyDescent="0.25">
      <c r="A666" s="34">
        <v>35827</v>
      </c>
      <c r="B666" s="30">
        <f>[2]IPC!I663</f>
        <v>5.0624556440524815</v>
      </c>
      <c r="C666" s="23">
        <f>'[2]Alimentos y bebidas no alcoholi'!I252</f>
        <v>4.0694534541505911</v>
      </c>
      <c r="D666" s="23">
        <f>'[2]Bebidas alcoholicas y tabaco '!M252</f>
        <v>3.8290215646956867</v>
      </c>
      <c r="E666" s="23">
        <f>'[2]Prendas de vestir y calzado '!I252</f>
        <v>5.302299602289974</v>
      </c>
      <c r="F666" s="23">
        <f>'[2]Vivienda, agua, electricidad y '!I252</f>
        <v>6.3419580604167152</v>
      </c>
      <c r="G666" s="23">
        <f>'[2]Equipo y manteniento del hogar'!I252</f>
        <v>5.3955992411829019</v>
      </c>
      <c r="H666" s="23">
        <f>'[2]Atencion medica y salud'!I252</f>
        <v>7.0878250730023336</v>
      </c>
      <c r="I666" s="23">
        <f>'[2]Transportes y comunicaciones'!M252</f>
        <v>8.8062877038115825</v>
      </c>
      <c r="J666" s="23">
        <f>[2]Esparcimiento!I106</f>
        <v>5.4572876418729646</v>
      </c>
      <c r="K666" s="23">
        <f>[2]Educacion!I106</f>
        <v>5.4727613497996943</v>
      </c>
      <c r="L666" s="23">
        <f>'[2]Otros bienes y servicios varios'!I252</f>
        <v>5.7020349633086918</v>
      </c>
      <c r="M666" s="22">
        <f t="shared" si="10"/>
        <v>3.4867753372478383E-3</v>
      </c>
    </row>
    <row r="667" spans="1:13" x14ac:dyDescent="0.25">
      <c r="A667" s="34">
        <v>35855</v>
      </c>
      <c r="B667" s="30">
        <f>[2]IPC!I664</f>
        <v>5.056096285487059</v>
      </c>
      <c r="C667" s="23">
        <f>'[2]Alimentos y bebidas no alcoholi'!I253</f>
        <v>4.0766093399935386</v>
      </c>
      <c r="D667" s="23">
        <f>'[2]Bebidas alcoholicas y tabaco '!M253</f>
        <v>3.8382856153156744</v>
      </c>
      <c r="E667" s="23">
        <f>'[2]Prendas de vestir y calzado '!I253</f>
        <v>5.3711833716981978</v>
      </c>
      <c r="F667" s="23">
        <f>'[2]Vivienda, agua, electricidad y '!I253</f>
        <v>6.4308774020996609</v>
      </c>
      <c r="G667" s="23">
        <f>'[2]Equipo y manteniento del hogar'!I253</f>
        <v>5.3935617448092881</v>
      </c>
      <c r="H667" s="23">
        <f>'[2]Atencion medica y salud'!I253</f>
        <v>7.0960403822955334</v>
      </c>
      <c r="I667" s="23">
        <f>'[2]Transportes y comunicaciones'!M253</f>
        <v>8.7929372016872271</v>
      </c>
      <c r="J667" s="23">
        <f>[2]Esparcimiento!I107</f>
        <v>5.2528518421548203</v>
      </c>
      <c r="K667" s="23">
        <f>[2]Educacion!I107</f>
        <v>5.4684228005154631</v>
      </c>
      <c r="L667" s="23">
        <f>'[2]Otros bienes y servicios varios'!I253</f>
        <v>5.6920828886083452</v>
      </c>
      <c r="M667" s="22">
        <f t="shared" si="10"/>
        <v>-1.2561805994080188E-3</v>
      </c>
    </row>
    <row r="668" spans="1:13" x14ac:dyDescent="0.25">
      <c r="A668" s="34">
        <v>35886</v>
      </c>
      <c r="B668" s="30">
        <f>[2]IPC!I665</f>
        <v>5.0566666641592386</v>
      </c>
      <c r="C668" s="23">
        <f>'[2]Alimentos y bebidas no alcoholi'!I254</f>
        <v>4.0847056547542628</v>
      </c>
      <c r="D668" s="23">
        <f>'[2]Bebidas alcoholicas y tabaco '!M254</f>
        <v>3.9126203574904572</v>
      </c>
      <c r="E668" s="23">
        <f>'[2]Prendas de vestir y calzado '!I254</f>
        <v>5.3843698392632664</v>
      </c>
      <c r="F668" s="23">
        <f>'[2]Vivienda, agua, electricidad y '!I254</f>
        <v>6.4257255382876588</v>
      </c>
      <c r="G668" s="23">
        <f>'[2]Equipo y manteniento del hogar'!I254</f>
        <v>5.391539526930174</v>
      </c>
      <c r="H668" s="23">
        <f>'[2]Atencion medica y salud'!I254</f>
        <v>7.0995487395769423</v>
      </c>
      <c r="I668" s="23">
        <f>'[2]Transportes y comunicaciones'!M254</f>
        <v>8.7715921697024655</v>
      </c>
      <c r="J668" s="23">
        <f>[2]Esparcimiento!I108</f>
        <v>5.2188299843546657</v>
      </c>
      <c r="K668" s="23">
        <f>[2]Educacion!I108</f>
        <v>5.4747942456823839</v>
      </c>
      <c r="L668" s="23">
        <f>'[2]Otros bienes y servicios varios'!I254</f>
        <v>5.7009655382323166</v>
      </c>
      <c r="M668" s="22">
        <f t="shared" si="10"/>
        <v>1.1281008904373557E-4</v>
      </c>
    </row>
    <row r="669" spans="1:13" x14ac:dyDescent="0.25">
      <c r="A669" s="34">
        <v>35916</v>
      </c>
      <c r="B669" s="30">
        <f>[2]IPC!I666</f>
        <v>5.0530147861397232</v>
      </c>
      <c r="C669" s="23">
        <f>'[2]Alimentos y bebidas no alcoholi'!I255</f>
        <v>4.1026797548078937</v>
      </c>
      <c r="D669" s="23">
        <f>'[2]Bebidas alcoholicas y tabaco '!M255</f>
        <v>3.93347646015682</v>
      </c>
      <c r="E669" s="23">
        <f>'[2]Prendas de vestir y calzado '!I255</f>
        <v>5.3820415740778245</v>
      </c>
      <c r="F669" s="23">
        <f>'[2]Vivienda, agua, electricidad y '!I255</f>
        <v>6.3404776135208492</v>
      </c>
      <c r="G669" s="23">
        <f>'[2]Equipo y manteniento del hogar'!I255</f>
        <v>5.3883212211959544</v>
      </c>
      <c r="H669" s="23">
        <f>'[2]Atencion medica y salud'!I255</f>
        <v>7.0925418957942572</v>
      </c>
      <c r="I669" s="23">
        <f>'[2]Transportes y comunicaciones'!M255</f>
        <v>8.7455961476687083</v>
      </c>
      <c r="J669" s="23">
        <f>[2]Esparcimiento!I109</f>
        <v>5.1786831195896514</v>
      </c>
      <c r="K669" s="23">
        <f>[2]Educacion!I109</f>
        <v>5.4841234051943513</v>
      </c>
      <c r="L669" s="23">
        <f>'[2]Otros bienes y servicios varios'!I255</f>
        <v>5.6955270301071987</v>
      </c>
      <c r="M669" s="22">
        <f t="shared" si="10"/>
        <v>-7.2219077547652777E-4</v>
      </c>
    </row>
    <row r="670" spans="1:13" x14ac:dyDescent="0.25">
      <c r="A670" s="34">
        <v>35947</v>
      </c>
      <c r="B670" s="30">
        <f>[2]IPC!I667</f>
        <v>5.0626613543932679</v>
      </c>
      <c r="C670" s="23">
        <f>'[2]Alimentos y bebidas no alcoholi'!I256</f>
        <v>4.1231497888387159</v>
      </c>
      <c r="D670" s="23">
        <f>'[2]Bebidas alcoholicas y tabaco '!M256</f>
        <v>3.9249437245916572</v>
      </c>
      <c r="E670" s="23">
        <f>'[2]Prendas de vestir y calzado '!I256</f>
        <v>5.3702780586609187</v>
      </c>
      <c r="F670" s="23">
        <f>'[2]Vivienda, agua, electricidad y '!I256</f>
        <v>6.3623713212416551</v>
      </c>
      <c r="G670" s="23">
        <f>'[2]Equipo y manteniento del hogar'!I256</f>
        <v>5.3837464034143849</v>
      </c>
      <c r="H670" s="23">
        <f>'[2]Atencion medica y salud'!I256</f>
        <v>7.0996291159294493</v>
      </c>
      <c r="I670" s="23">
        <f>'[2]Transportes y comunicaciones'!M256</f>
        <v>8.735890419367081</v>
      </c>
      <c r="J670" s="23">
        <f>[2]Esparcimiento!I110</f>
        <v>5.1846392552745559</v>
      </c>
      <c r="K670" s="23">
        <f>[2]Educacion!I110</f>
        <v>5.4881721496148037</v>
      </c>
      <c r="L670" s="23">
        <f>'[2]Otros bienes y servicios varios'!I256</f>
        <v>5.690466401974426</v>
      </c>
      <c r="M670" s="22">
        <f t="shared" si="10"/>
        <v>1.9090718436061138E-3</v>
      </c>
    </row>
    <row r="671" spans="1:13" x14ac:dyDescent="0.25">
      <c r="A671" s="34">
        <v>35977</v>
      </c>
      <c r="B671" s="30">
        <f>[2]IPC!I668</f>
        <v>5.0784844275759804</v>
      </c>
      <c r="C671" s="23">
        <f>'[2]Alimentos y bebidas no alcoholi'!I257</f>
        <v>4.138309165451501</v>
      </c>
      <c r="D671" s="23">
        <f>'[2]Bebidas alcoholicas y tabaco '!M257</f>
        <v>3.9229383301045062</v>
      </c>
      <c r="E671" s="23">
        <f>'[2]Prendas de vestir y calzado '!I257</f>
        <v>5.3191250950208389</v>
      </c>
      <c r="F671" s="23">
        <f>'[2]Vivienda, agua, electricidad y '!I257</f>
        <v>6.339711116709795</v>
      </c>
      <c r="G671" s="23">
        <f>'[2]Equipo y manteniento del hogar'!I257</f>
        <v>5.382129065639508</v>
      </c>
      <c r="H671" s="23">
        <f>'[2]Atencion medica y salud'!I257</f>
        <v>7.0960699946359309</v>
      </c>
      <c r="I671" s="23">
        <f>'[2]Transportes y comunicaciones'!M257</f>
        <v>8.7327140565462376</v>
      </c>
      <c r="J671" s="23">
        <f>[2]Esparcimiento!I111</f>
        <v>5.3389716308433028</v>
      </c>
      <c r="K671" s="23">
        <f>[2]Educacion!I111</f>
        <v>5.5042541886364615</v>
      </c>
      <c r="L671" s="23">
        <f>'[2]Otros bienes y servicios varios'!I257</f>
        <v>5.6857478416778591</v>
      </c>
      <c r="M671" s="22">
        <f t="shared" si="10"/>
        <v>3.12544570435902E-3</v>
      </c>
    </row>
    <row r="672" spans="1:13" x14ac:dyDescent="0.25">
      <c r="A672" s="34">
        <v>36008</v>
      </c>
      <c r="B672" s="30">
        <f>[2]IPC!I669</f>
        <v>5.0795098624565673</v>
      </c>
      <c r="C672" s="23">
        <f>'[2]Alimentos y bebidas no alcoholi'!I258</f>
        <v>4.1543142717590378</v>
      </c>
      <c r="D672" s="23">
        <f>'[2]Bebidas alcoholicas y tabaco '!M258</f>
        <v>3.9185962150845031</v>
      </c>
      <c r="E672" s="23">
        <f>'[2]Prendas de vestir y calzado '!I258</f>
        <v>5.2488783573957551</v>
      </c>
      <c r="F672" s="23">
        <f>'[2]Vivienda, agua, electricidad y '!I258</f>
        <v>6.3359848684271443</v>
      </c>
      <c r="G672" s="23">
        <f>'[2]Equipo y manteniento del hogar'!I258</f>
        <v>5.3794029456923802</v>
      </c>
      <c r="H672" s="23">
        <f>'[2]Atencion medica y salud'!I258</f>
        <v>7.0953381467946732</v>
      </c>
      <c r="I672" s="23">
        <f>'[2]Transportes y comunicaciones'!M258</f>
        <v>8.7317378060069597</v>
      </c>
      <c r="J672" s="23">
        <f>[2]Esparcimiento!I112</f>
        <v>5.3223754634990605</v>
      </c>
      <c r="K672" s="23">
        <f>[2]Educacion!I112</f>
        <v>5.5049456715651122</v>
      </c>
      <c r="L672" s="23">
        <f>'[2]Otros bienes y servicios varios'!I258</f>
        <v>5.6775184551779088</v>
      </c>
      <c r="M672" s="22">
        <f t="shared" si="10"/>
        <v>2.0191750023279553E-4</v>
      </c>
    </row>
    <row r="673" spans="1:13" x14ac:dyDescent="0.25">
      <c r="A673" s="34">
        <v>36039</v>
      </c>
      <c r="B673" s="30">
        <f>[2]IPC!I670</f>
        <v>5.0779389834905624</v>
      </c>
      <c r="C673" s="23">
        <f>'[2]Alimentos y bebidas no alcoholi'!I259</f>
        <v>4.1534544778232423</v>
      </c>
      <c r="D673" s="23">
        <f>'[2]Bebidas alcoholicas y tabaco '!M259</f>
        <v>3.9217988518782478</v>
      </c>
      <c r="E673" s="23">
        <f>'[2]Prendas de vestir y calzado '!I259</f>
        <v>5.2670945886820464</v>
      </c>
      <c r="F673" s="23">
        <f>'[2]Vivienda, agua, electricidad y '!I259</f>
        <v>6.3265413078653214</v>
      </c>
      <c r="G673" s="23">
        <f>'[2]Equipo y manteniento del hogar'!I259</f>
        <v>5.3733373833760725</v>
      </c>
      <c r="H673" s="23">
        <f>'[2]Atencion medica y salud'!I259</f>
        <v>7.0882932300029067</v>
      </c>
      <c r="I673" s="23">
        <f>'[2]Transportes y comunicaciones'!M259</f>
        <v>8.7308136011345585</v>
      </c>
      <c r="J673" s="23">
        <f>[2]Esparcimiento!I113</f>
        <v>5.3132233247387886</v>
      </c>
      <c r="K673" s="23">
        <f>[2]Educacion!I113</f>
        <v>5.5077861854137762</v>
      </c>
      <c r="L673" s="23">
        <f>'[2]Otros bienes y servicios varios'!I259</f>
        <v>5.6833731252553799</v>
      </c>
      <c r="M673" s="22">
        <f t="shared" si="10"/>
        <v>-3.0925798128977888E-4</v>
      </c>
    </row>
    <row r="674" spans="1:13" x14ac:dyDescent="0.25">
      <c r="A674" s="34">
        <v>36069</v>
      </c>
      <c r="B674" s="30">
        <f>[2]IPC!I671</f>
        <v>5.0593616774117649</v>
      </c>
      <c r="C674" s="23">
        <f>'[2]Alimentos y bebidas no alcoholi'!I260</f>
        <v>4.1114539659869163</v>
      </c>
      <c r="D674" s="23">
        <f>'[2]Bebidas alcoholicas y tabaco '!M260</f>
        <v>3.9451333605575352</v>
      </c>
      <c r="E674" s="23">
        <f>'[2]Prendas de vestir y calzado '!I260</f>
        <v>5.2559153611885874</v>
      </c>
      <c r="F674" s="23">
        <f>'[2]Vivienda, agua, electricidad y '!I260</f>
        <v>6.3195914321597284</v>
      </c>
      <c r="G674" s="23">
        <f>'[2]Equipo y manteniento del hogar'!I260</f>
        <v>5.3710063216438604</v>
      </c>
      <c r="H674" s="23">
        <f>'[2]Atencion medica y salud'!I260</f>
        <v>7.0944525968056364</v>
      </c>
      <c r="I674" s="23">
        <f>'[2]Transportes y comunicaciones'!M260</f>
        <v>8.735928270761173</v>
      </c>
      <c r="J674" s="23">
        <f>[2]Esparcimiento!I114</f>
        <v>5.3125021987324939</v>
      </c>
      <c r="K674" s="23">
        <f>[2]Educacion!I114</f>
        <v>5.5068997234775088</v>
      </c>
      <c r="L674" s="23">
        <f>'[2]Otros bienes y servicios varios'!I260</f>
        <v>5.6786644441743004</v>
      </c>
      <c r="M674" s="22">
        <f t="shared" si="10"/>
        <v>-3.6584342858778651E-3</v>
      </c>
    </row>
    <row r="675" spans="1:13" x14ac:dyDescent="0.25">
      <c r="A675" s="34">
        <v>36100</v>
      </c>
      <c r="B675" s="30">
        <f>[2]IPC!I672</f>
        <v>5.0473484012980601</v>
      </c>
      <c r="C675" s="23">
        <f>'[2]Alimentos y bebidas no alcoholi'!I261</f>
        <v>4.0874069266506909</v>
      </c>
      <c r="D675" s="23">
        <f>'[2]Bebidas alcoholicas y tabaco '!M261</f>
        <v>3.9484765929430425</v>
      </c>
      <c r="E675" s="23">
        <f>'[2]Prendas de vestir y calzado '!I261</f>
        <v>5.2512654956989593</v>
      </c>
      <c r="F675" s="23">
        <f>'[2]Vivienda, agua, electricidad y '!I261</f>
        <v>6.3293137188346629</v>
      </c>
      <c r="G675" s="23">
        <f>'[2]Equipo y manteniento del hogar'!I261</f>
        <v>5.3697567590580064</v>
      </c>
      <c r="H675" s="23">
        <f>'[2]Atencion medica y salud'!I261</f>
        <v>7.0924629295531973</v>
      </c>
      <c r="I675" s="23">
        <f>'[2]Transportes y comunicaciones'!M261</f>
        <v>8.7239908873495668</v>
      </c>
      <c r="J675" s="23">
        <f>[2]Esparcimiento!I115</f>
        <v>5.2948677012209604</v>
      </c>
      <c r="K675" s="23">
        <f>[2]Educacion!I115</f>
        <v>5.5081473760344428</v>
      </c>
      <c r="L675" s="23">
        <f>'[2]Otros bienes y servicios varios'!I261</f>
        <v>5.6805353206069871</v>
      </c>
      <c r="M675" s="22">
        <f t="shared" si="10"/>
        <v>-2.3744647802784735E-3</v>
      </c>
    </row>
    <row r="676" spans="1:13" x14ac:dyDescent="0.25">
      <c r="A676" s="34">
        <v>36130</v>
      </c>
      <c r="B676" s="30">
        <f>[2]IPC!I673</f>
        <v>5.0466647780443363</v>
      </c>
      <c r="C676" s="23">
        <f>'[2]Alimentos y bebidas no alcoholi'!I262</f>
        <v>4.0569812851931886</v>
      </c>
      <c r="D676" s="23">
        <f>'[2]Bebidas alcoholicas y tabaco '!M262</f>
        <v>3.9473785304724966</v>
      </c>
      <c r="E676" s="23">
        <f>'[2]Prendas de vestir y calzado '!I262</f>
        <v>5.2362828426353891</v>
      </c>
      <c r="F676" s="23">
        <f>'[2]Vivienda, agua, electricidad y '!I262</f>
        <v>6.3320895567644113</v>
      </c>
      <c r="G676" s="23">
        <f>'[2]Equipo y manteniento del hogar'!I262</f>
        <v>5.3625845972115203</v>
      </c>
      <c r="H676" s="23">
        <f>'[2]Atencion medica y salud'!I262</f>
        <v>7.0889954655037686</v>
      </c>
      <c r="I676" s="23">
        <f>'[2]Transportes y comunicaciones'!M262</f>
        <v>8.7039958884207334</v>
      </c>
      <c r="J676" s="23">
        <f>[2]Esparcimiento!I116</f>
        <v>5.4663348065943458</v>
      </c>
      <c r="K676" s="23">
        <f>[2]Educacion!I116</f>
        <v>5.5109111768309305</v>
      </c>
      <c r="L676" s="23">
        <f>'[2]Otros bienes y servicios varios'!I262</f>
        <v>5.6794942982751353</v>
      </c>
      <c r="M676" s="22">
        <f t="shared" si="10"/>
        <v>-1.3544205776405693E-4</v>
      </c>
    </row>
    <row r="677" spans="1:13" x14ac:dyDescent="0.25">
      <c r="A677" s="34">
        <v>36161</v>
      </c>
      <c r="B677" s="30">
        <f>[2]IPC!I674</f>
        <v>5.0704554906386203</v>
      </c>
      <c r="C677" s="23">
        <f>'[2]Alimentos y bebidas no alcoholi'!I263</f>
        <v>4.0219707011554977</v>
      </c>
      <c r="D677" s="23">
        <f>'[2]Bebidas alcoholicas y tabaco '!M263</f>
        <v>3.9469463897582822</v>
      </c>
      <c r="E677" s="23">
        <f>'[2]Prendas de vestir y calzado '!I263</f>
        <v>5.1796391276538767</v>
      </c>
      <c r="F677" s="23">
        <f>'[2]Vivienda, agua, electricidad y '!I263</f>
        <v>6.3943825584043488</v>
      </c>
      <c r="G677" s="23">
        <f>'[2]Equipo y manteniento del hogar'!I263</f>
        <v>5.3437844097298663</v>
      </c>
      <c r="H677" s="23">
        <f>'[2]Atencion medica y salud'!I263</f>
        <v>7.2898319985269993</v>
      </c>
      <c r="I677" s="23">
        <f>'[2]Transportes y comunicaciones'!M263</f>
        <v>8.7015134678249009</v>
      </c>
      <c r="J677" s="23">
        <f>[2]Esparcimiento!I117</f>
        <v>5.7368323664176497</v>
      </c>
      <c r="K677" s="23">
        <f>[2]Educacion!I117</f>
        <v>5.5125008417454868</v>
      </c>
      <c r="L677" s="23">
        <f>'[2]Otros bienes y servicios varios'!I263</f>
        <v>5.680214246103688</v>
      </c>
      <c r="M677" s="22">
        <f t="shared" si="10"/>
        <v>4.7141456071713161E-3</v>
      </c>
    </row>
    <row r="678" spans="1:13" x14ac:dyDescent="0.25">
      <c r="A678" s="34">
        <v>36192</v>
      </c>
      <c r="B678" s="30">
        <f>[2]IPC!I675</f>
        <v>5.0623101922963691</v>
      </c>
      <c r="C678" s="23">
        <f>'[2]Alimentos y bebidas no alcoholi'!I264</f>
        <v>3.9902764651558691</v>
      </c>
      <c r="D678" s="23">
        <f>'[2]Bebidas alcoholicas y tabaco '!M264</f>
        <v>3.9487190930916247</v>
      </c>
      <c r="E678" s="23">
        <f>'[2]Prendas de vestir y calzado '!I264</f>
        <v>5.1229498693171136</v>
      </c>
      <c r="F678" s="23">
        <f>'[2]Vivienda, agua, electricidad y '!I264</f>
        <v>6.4717233431918499</v>
      </c>
      <c r="G678" s="23">
        <f>'[2]Equipo y manteniento del hogar'!I264</f>
        <v>5.3208262891022731</v>
      </c>
      <c r="H678" s="23">
        <f>'[2]Atencion medica y salud'!I264</f>
        <v>7.3339078520418575</v>
      </c>
      <c r="I678" s="23">
        <f>'[2]Transportes y comunicaciones'!M264</f>
        <v>8.6845371175748625</v>
      </c>
      <c r="J678" s="23">
        <f>[2]Esparcimiento!I118</f>
        <v>5.7632515935533357</v>
      </c>
      <c r="K678" s="23">
        <f>[2]Educacion!I118</f>
        <v>5.5110219845729631</v>
      </c>
      <c r="L678" s="23">
        <f>'[2]Otros bienes y servicios varios'!I264</f>
        <v>5.6838782001471095</v>
      </c>
      <c r="M678" s="22">
        <f t="shared" si="10"/>
        <v>-1.6064233987044263E-3</v>
      </c>
    </row>
    <row r="679" spans="1:13" x14ac:dyDescent="0.25">
      <c r="A679" s="34">
        <v>36220</v>
      </c>
      <c r="B679" s="30">
        <f>[2]IPC!I676</f>
        <v>5.0243015705421756</v>
      </c>
      <c r="C679" s="23">
        <f>'[2]Alimentos y bebidas no alcoholi'!I265</f>
        <v>3.9864969347794386</v>
      </c>
      <c r="D679" s="23">
        <f>'[2]Bebidas alcoholicas y tabaco '!M265</f>
        <v>3.9496678408639423</v>
      </c>
      <c r="E679" s="23">
        <f>'[2]Prendas de vestir y calzado '!I265</f>
        <v>5.1655284632213032</v>
      </c>
      <c r="F679" s="23">
        <f>'[2]Vivienda, agua, electricidad y '!I265</f>
        <v>6.4635340501390237</v>
      </c>
      <c r="G679" s="23">
        <f>'[2]Equipo y manteniento del hogar'!I265</f>
        <v>5.3310039490810208</v>
      </c>
      <c r="H679" s="23">
        <f>'[2]Atencion medica y salud'!I265</f>
        <v>7.1122566639419125</v>
      </c>
      <c r="I679" s="23">
        <f>'[2]Transportes y comunicaciones'!M265</f>
        <v>8.6975122600411439</v>
      </c>
      <c r="J679" s="23">
        <f>[2]Esparcimiento!I119</f>
        <v>5.4971766356293985</v>
      </c>
      <c r="K679" s="23">
        <f>[2]Educacion!I119</f>
        <v>5.5224042836897231</v>
      </c>
      <c r="L679" s="23">
        <f>'[2]Otros bienes y servicios varios'!I265</f>
        <v>5.6805637233515105</v>
      </c>
      <c r="M679" s="22">
        <f t="shared" si="10"/>
        <v>-7.5081574045055E-3</v>
      </c>
    </row>
    <row r="680" spans="1:13" x14ac:dyDescent="0.25">
      <c r="A680" s="34">
        <v>36251</v>
      </c>
      <c r="B680" s="30">
        <f>[2]IPC!I677</f>
        <v>5.0193811454211428</v>
      </c>
      <c r="C680" s="23">
        <f>'[2]Alimentos y bebidas no alcoholi'!I266</f>
        <v>4.0030167923091673</v>
      </c>
      <c r="D680" s="23">
        <f>'[2]Bebidas alcoholicas y tabaco '!M266</f>
        <v>3.9304896212481051</v>
      </c>
      <c r="E680" s="23">
        <f>'[2]Prendas de vestir y calzado '!I266</f>
        <v>5.2086302503040933</v>
      </c>
      <c r="F680" s="23">
        <f>'[2]Vivienda, agua, electricidad y '!I266</f>
        <v>6.4463295665752609</v>
      </c>
      <c r="G680" s="23">
        <f>'[2]Equipo y manteniento del hogar'!I266</f>
        <v>5.3242202975232367</v>
      </c>
      <c r="H680" s="23">
        <f>'[2]Atencion medica y salud'!I266</f>
        <v>7.111234333142467</v>
      </c>
      <c r="I680" s="23">
        <f>'[2]Transportes y comunicaciones'!M266</f>
        <v>8.6999552521014678</v>
      </c>
      <c r="J680" s="23">
        <f>[2]Esparcimiento!I120</f>
        <v>5.3477768988663694</v>
      </c>
      <c r="K680" s="23">
        <f>[2]Educacion!I120</f>
        <v>5.5287160631493952</v>
      </c>
      <c r="L680" s="23">
        <f>'[2]Otros bienes y servicios varios'!I266</f>
        <v>5.6828754597752651</v>
      </c>
      <c r="M680" s="22">
        <f t="shared" si="10"/>
        <v>-9.7932519613908031E-4</v>
      </c>
    </row>
    <row r="681" spans="1:13" x14ac:dyDescent="0.25">
      <c r="A681" s="34">
        <v>36281</v>
      </c>
      <c r="B681" s="30">
        <f>[2]IPC!I678</f>
        <v>4.9946678531166642</v>
      </c>
      <c r="C681" s="23">
        <f>'[2]Alimentos y bebidas no alcoholi'!I267</f>
        <v>3.9661684807751207</v>
      </c>
      <c r="D681" s="23">
        <f>'[2]Bebidas alcoholicas y tabaco '!M267</f>
        <v>3.9266624784537423</v>
      </c>
      <c r="E681" s="23">
        <f>'[2]Prendas de vestir y calzado '!I267</f>
        <v>5.1990617024475094</v>
      </c>
      <c r="F681" s="23">
        <f>'[2]Vivienda, agua, electricidad y '!I267</f>
        <v>6.4129326950879655</v>
      </c>
      <c r="G681" s="23">
        <f>'[2]Equipo y manteniento del hogar'!I267</f>
        <v>5.3207444400245967</v>
      </c>
      <c r="H681" s="23">
        <f>'[2]Atencion medica y salud'!I267</f>
        <v>7.1216691578540505</v>
      </c>
      <c r="I681" s="23">
        <f>'[2]Transportes y comunicaciones'!M267</f>
        <v>8.7054642070832013</v>
      </c>
      <c r="J681" s="23">
        <f>[2]Esparcimiento!I121</f>
        <v>5.2638296163740668</v>
      </c>
      <c r="K681" s="23">
        <f>[2]Educacion!I121</f>
        <v>5.5270848453315775</v>
      </c>
      <c r="L681" s="23">
        <f>'[2]Otros bienes y servicios varios'!I267</f>
        <v>5.6832496350618031</v>
      </c>
      <c r="M681" s="22">
        <f t="shared" si="10"/>
        <v>-4.9235735618569088E-3</v>
      </c>
    </row>
    <row r="682" spans="1:13" x14ac:dyDescent="0.25">
      <c r="A682" s="34">
        <v>36312</v>
      </c>
      <c r="B682" s="30">
        <f>[2]IPC!I679</f>
        <v>4.9943644823110604</v>
      </c>
      <c r="C682" s="23">
        <f>'[2]Alimentos y bebidas no alcoholi'!I268</f>
        <v>3.966167543159052</v>
      </c>
      <c r="D682" s="23">
        <f>'[2]Bebidas alcoholicas y tabaco '!M268</f>
        <v>3.9202751880233375</v>
      </c>
      <c r="E682" s="23">
        <f>'[2]Prendas de vestir y calzado '!I268</f>
        <v>5.1866328097185432</v>
      </c>
      <c r="F682" s="23">
        <f>'[2]Vivienda, agua, electricidad y '!I268</f>
        <v>6.4178915067970337</v>
      </c>
      <c r="G682" s="23">
        <f>'[2]Equipo y manteniento del hogar'!I268</f>
        <v>5.3194403113869599</v>
      </c>
      <c r="H682" s="23">
        <f>'[2]Atencion medica y salud'!I268</f>
        <v>7.1210360178141165</v>
      </c>
      <c r="I682" s="23">
        <f>'[2]Transportes y comunicaciones'!M268</f>
        <v>8.6885288625100952</v>
      </c>
      <c r="J682" s="23">
        <f>[2]Esparcimiento!I122</f>
        <v>5.2792984538223919</v>
      </c>
      <c r="K682" s="23">
        <f>[2]Educacion!I122</f>
        <v>5.5256933558018115</v>
      </c>
      <c r="L682" s="23">
        <f>'[2]Otros bienes y servicios varios'!I268</f>
        <v>5.6804241794327686</v>
      </c>
      <c r="M682" s="22">
        <f t="shared" si="10"/>
        <v>-6.0738934905213426E-5</v>
      </c>
    </row>
    <row r="683" spans="1:13" x14ac:dyDescent="0.25">
      <c r="A683" s="34">
        <v>36342</v>
      </c>
      <c r="B683" s="30">
        <f>[2]IPC!I680</f>
        <v>5.0036474211743256</v>
      </c>
      <c r="C683" s="23">
        <f>'[2]Alimentos y bebidas no alcoholi'!I269</f>
        <v>3.9550108495472545</v>
      </c>
      <c r="D683" s="23">
        <f>'[2]Bebidas alcoholicas y tabaco '!M269</f>
        <v>3.9162981855865917</v>
      </c>
      <c r="E683" s="23">
        <f>'[2]Prendas de vestir y calzado '!I269</f>
        <v>5.1201206272239261</v>
      </c>
      <c r="F683" s="23">
        <f>'[2]Vivienda, agua, electricidad y '!I269</f>
        <v>6.440291262337956</v>
      </c>
      <c r="G683" s="23">
        <f>'[2]Equipo y manteniento del hogar'!I269</f>
        <v>5.3143023719509799</v>
      </c>
      <c r="H683" s="23">
        <f>'[2]Atencion medica y salud'!I269</f>
        <v>7.1267624804024603</v>
      </c>
      <c r="I683" s="23">
        <f>'[2]Transportes y comunicaciones'!M269</f>
        <v>8.6749559834454537</v>
      </c>
      <c r="J683" s="23">
        <f>[2]Esparcimiento!I123</f>
        <v>5.4703124098505871</v>
      </c>
      <c r="K683" s="23">
        <f>[2]Educacion!I123</f>
        <v>5.5282398029504636</v>
      </c>
      <c r="L683" s="23">
        <f>'[2]Otros bienes y servicios varios'!I269</f>
        <v>5.6795436943525663</v>
      </c>
      <c r="M683" s="22">
        <f t="shared" si="10"/>
        <v>1.8586827005004913E-3</v>
      </c>
    </row>
    <row r="684" spans="1:13" x14ac:dyDescent="0.25">
      <c r="A684" s="34">
        <v>36373</v>
      </c>
      <c r="B684" s="30">
        <f>[2]IPC!I681</f>
        <v>4.984812457698987</v>
      </c>
      <c r="C684" s="23">
        <f>'[2]Alimentos y bebidas no alcoholi'!I270</f>
        <v>3.9352618422739316</v>
      </c>
      <c r="D684" s="23">
        <f>'[2]Bebidas alcoholicas y tabaco '!M270</f>
        <v>3.9118743289434703</v>
      </c>
      <c r="E684" s="23">
        <f>'[2]Prendas de vestir y calzado '!I270</f>
        <v>5.0474189916695371</v>
      </c>
      <c r="F684" s="23">
        <f>'[2]Vivienda, agua, electricidad y '!I270</f>
        <v>6.4562449053531283</v>
      </c>
      <c r="G684" s="23">
        <f>'[2]Equipo y manteniento del hogar'!I270</f>
        <v>5.3053033386907655</v>
      </c>
      <c r="H684" s="23">
        <f>'[2]Atencion medica y salud'!I270</f>
        <v>7.145663614244901</v>
      </c>
      <c r="I684" s="23">
        <f>'[2]Transportes y comunicaciones'!M270</f>
        <v>8.6720840089187607</v>
      </c>
      <c r="J684" s="23">
        <f>[2]Esparcimiento!I124</f>
        <v>5.3690193084537023</v>
      </c>
      <c r="K684" s="23">
        <f>[2]Educacion!I124</f>
        <v>5.5274705415105787</v>
      </c>
      <c r="L684" s="23">
        <f>'[2]Otros bienes y servicios varios'!I270</f>
        <v>5.6810762076548533</v>
      </c>
      <c r="M684" s="22">
        <f t="shared" si="10"/>
        <v>-3.7642467364173982E-3</v>
      </c>
    </row>
    <row r="685" spans="1:13" x14ac:dyDescent="0.25">
      <c r="A685" s="34">
        <v>36404</v>
      </c>
      <c r="B685" s="30">
        <f>[2]IPC!I682</f>
        <v>4.9748812195799097</v>
      </c>
      <c r="C685" s="23">
        <f>'[2]Alimentos y bebidas no alcoholi'!I271</f>
        <v>3.9241154624388992</v>
      </c>
      <c r="D685" s="23">
        <f>'[2]Bebidas alcoholicas y tabaco '!M271</f>
        <v>3.9016430024499247</v>
      </c>
      <c r="E685" s="23">
        <f>'[2]Prendas de vestir y calzado '!I271</f>
        <v>5.0441698620572186</v>
      </c>
      <c r="F685" s="23">
        <f>'[2]Vivienda, agua, electricidad y '!I271</f>
        <v>6.454035658210687</v>
      </c>
      <c r="G685" s="23">
        <f>'[2]Equipo y manteniento del hogar'!I271</f>
        <v>5.2967113681768589</v>
      </c>
      <c r="H685" s="23">
        <f>'[2]Atencion medica y salud'!I271</f>
        <v>7.155084568825723</v>
      </c>
      <c r="I685" s="23">
        <f>'[2]Transportes y comunicaciones'!M271</f>
        <v>8.6778752722147612</v>
      </c>
      <c r="J685" s="23">
        <f>[2]Esparcimiento!I125</f>
        <v>5.3120937127985481</v>
      </c>
      <c r="K685" s="23">
        <f>[2]Educacion!I125</f>
        <v>5.5281034241910376</v>
      </c>
      <c r="L685" s="23">
        <f>'[2]Otros bienes y servicios varios'!I271</f>
        <v>5.6741582870106866</v>
      </c>
      <c r="M685" s="22">
        <f t="shared" si="10"/>
        <v>-1.9922992496415048E-3</v>
      </c>
    </row>
    <row r="686" spans="1:13" x14ac:dyDescent="0.25">
      <c r="A686" s="34">
        <v>36434</v>
      </c>
      <c r="B686" s="30">
        <f>[2]IPC!I683</f>
        <v>4.974103052684713</v>
      </c>
      <c r="C686" s="23">
        <f>'[2]Alimentos y bebidas no alcoholi'!I272</f>
        <v>3.9187035424853494</v>
      </c>
      <c r="D686" s="23">
        <f>'[2]Bebidas alcoholicas y tabaco '!M272</f>
        <v>3.8920912213165635</v>
      </c>
      <c r="E686" s="23">
        <f>'[2]Prendas de vestir y calzado '!I272</f>
        <v>5.0519644406861541</v>
      </c>
      <c r="F686" s="23">
        <f>'[2]Vivienda, agua, electricidad y '!I272</f>
        <v>6.4273362096789937</v>
      </c>
      <c r="G686" s="23">
        <f>'[2]Equipo y manteniento del hogar'!I272</f>
        <v>5.2847068367843821</v>
      </c>
      <c r="H686" s="23">
        <f>'[2]Atencion medica y salud'!I272</f>
        <v>7.1562394501012347</v>
      </c>
      <c r="I686" s="23">
        <f>'[2]Transportes y comunicaciones'!M272</f>
        <v>8.729359476744877</v>
      </c>
      <c r="J686" s="23">
        <f>[2]Esparcimiento!I126</f>
        <v>5.3319075626392323</v>
      </c>
      <c r="K686" s="23">
        <f>[2]Educacion!I126</f>
        <v>5.5283729853327159</v>
      </c>
      <c r="L686" s="23">
        <f>'[2]Otros bienes y servicios varios'!I272</f>
        <v>5.6614857233458453</v>
      </c>
      <c r="M686" s="22">
        <f t="shared" si="10"/>
        <v>-1.56419190901258E-4</v>
      </c>
    </row>
    <row r="687" spans="1:13" x14ac:dyDescent="0.25">
      <c r="A687" s="34">
        <v>36465</v>
      </c>
      <c r="B687" s="30">
        <f>[2]IPC!I684</f>
        <v>4.9583807567901621</v>
      </c>
      <c r="C687" s="23">
        <f>'[2]Alimentos y bebidas no alcoholi'!I273</f>
        <v>3.8775365713348697</v>
      </c>
      <c r="D687" s="23">
        <f>'[2]Bebidas alcoholicas y tabaco '!M273</f>
        <v>3.883530148655387</v>
      </c>
      <c r="E687" s="23">
        <f>'[2]Prendas de vestir y calzado '!I273</f>
        <v>5.0472579237058488</v>
      </c>
      <c r="F687" s="23">
        <f>'[2]Vivienda, agua, electricidad y '!I273</f>
        <v>6.4138259894340814</v>
      </c>
      <c r="G687" s="23">
        <f>'[2]Equipo y manteniento del hogar'!I273</f>
        <v>5.2763931531345749</v>
      </c>
      <c r="H687" s="23">
        <f>'[2]Atencion medica y salud'!I273</f>
        <v>7.1522290931445127</v>
      </c>
      <c r="I687" s="23">
        <f>'[2]Transportes y comunicaciones'!M273</f>
        <v>8.7973878947758202</v>
      </c>
      <c r="J687" s="23">
        <f>[2]Esparcimiento!I127</f>
        <v>5.3336236599706686</v>
      </c>
      <c r="K687" s="23">
        <f>[2]Educacion!I127</f>
        <v>5.5286681174917849</v>
      </c>
      <c r="L687" s="23">
        <f>'[2]Otros bienes y servicios varios'!I273</f>
        <v>5.6591282955504658</v>
      </c>
      <c r="M687" s="22">
        <f t="shared" si="10"/>
        <v>-3.1608303503211088E-3</v>
      </c>
    </row>
    <row r="688" spans="1:13" x14ac:dyDescent="0.25">
      <c r="A688" s="34">
        <v>36495</v>
      </c>
      <c r="B688" s="30">
        <f>[2]IPC!I685</f>
        <v>4.9552971795605965</v>
      </c>
      <c r="C688" s="23">
        <f>'[2]Alimentos y bebidas no alcoholi'!I274</f>
        <v>3.8498684587379697</v>
      </c>
      <c r="D688" s="23">
        <f>'[2]Bebidas alcoholicas y tabaco '!M274</f>
        <v>3.8738001707836291</v>
      </c>
      <c r="E688" s="23">
        <f>'[2]Prendas de vestir y calzado '!I274</f>
        <v>5.0310233837796865</v>
      </c>
      <c r="F688" s="23">
        <f>'[2]Vivienda, agua, electricidad y '!I274</f>
        <v>6.3967711498080959</v>
      </c>
      <c r="G688" s="23">
        <f>'[2]Equipo y manteniento del hogar'!I274</f>
        <v>5.2757983831701285</v>
      </c>
      <c r="H688" s="23">
        <f>'[2]Atencion medica y salud'!I274</f>
        <v>7.1490817243936693</v>
      </c>
      <c r="I688" s="23">
        <f>'[2]Transportes y comunicaciones'!M274</f>
        <v>8.8609309226069204</v>
      </c>
      <c r="J688" s="23">
        <f>[2]Esparcimiento!I128</f>
        <v>5.4181117869676925</v>
      </c>
      <c r="K688" s="23">
        <f>[2]Educacion!I128</f>
        <v>5.5320498845419213</v>
      </c>
      <c r="L688" s="23">
        <f>'[2]Otros bienes y servicios varios'!I274</f>
        <v>5.6555063281728613</v>
      </c>
      <c r="M688" s="22">
        <f t="shared" si="10"/>
        <v>-6.2189198063156148E-4</v>
      </c>
    </row>
    <row r="689" spans="1:13" x14ac:dyDescent="0.25">
      <c r="A689" s="34">
        <v>36526</v>
      </c>
      <c r="B689" s="30">
        <f>[2]IPC!I686</f>
        <v>4.9971810516740502</v>
      </c>
      <c r="C689" s="23">
        <f>'[2]Alimentos y bebidas no alcoholi'!I275</f>
        <v>3.8536629909715141</v>
      </c>
      <c r="D689" s="23">
        <f>'[2]Bebidas alcoholicas y tabaco '!M275</f>
        <v>3.869165965697019</v>
      </c>
      <c r="E689" s="23">
        <f>'[2]Prendas de vestir y calzado '!I275</f>
        <v>4.9620540817286773</v>
      </c>
      <c r="F689" s="23">
        <f>'[2]Vivienda, agua, electricidad y '!I275</f>
        <v>6.403261812819137</v>
      </c>
      <c r="G689" s="23">
        <f>'[2]Equipo y manteniento del hogar'!I275</f>
        <v>5.2696367846026808</v>
      </c>
      <c r="H689" s="23">
        <f>'[2]Atencion medica y salud'!I275</f>
        <v>7.2579197663583725</v>
      </c>
      <c r="I689" s="23">
        <f>'[2]Transportes y comunicaciones'!M275</f>
        <v>8.9546730543573521</v>
      </c>
      <c r="J689" s="23">
        <f>[2]Esparcimiento!I129</f>
        <v>5.7661360975785163</v>
      </c>
      <c r="K689" s="23">
        <f>[2]Educacion!I129</f>
        <v>5.5308278030023788</v>
      </c>
      <c r="L689" s="23">
        <f>'[2]Otros bienes y servicios varios'!I275</f>
        <v>5.6589603488872022</v>
      </c>
      <c r="M689" s="22">
        <f t="shared" si="10"/>
        <v>8.4523431382106384E-3</v>
      </c>
    </row>
    <row r="690" spans="1:13" x14ac:dyDescent="0.25">
      <c r="A690" s="34">
        <v>36557</v>
      </c>
      <c r="B690" s="30">
        <f>[2]IPC!I687</f>
        <v>4.9973857230737213</v>
      </c>
      <c r="C690" s="23">
        <f>'[2]Alimentos y bebidas no alcoholi'!I276</f>
        <v>3.8472018786361168</v>
      </c>
      <c r="D690" s="23">
        <f>'[2]Bebidas alcoholicas y tabaco '!M276</f>
        <v>3.8491545264695364</v>
      </c>
      <c r="E690" s="23">
        <f>'[2]Prendas de vestir y calzado '!I276</f>
        <v>4.9133093618491106</v>
      </c>
      <c r="F690" s="23">
        <f>'[2]Vivienda, agua, electricidad y '!I276</f>
        <v>6.4025113084899834</v>
      </c>
      <c r="G690" s="23">
        <f>'[2]Equipo y manteniento del hogar'!I276</f>
        <v>5.2667262314005239</v>
      </c>
      <c r="H690" s="23">
        <f>'[2]Atencion medica y salud'!I276</f>
        <v>7.2808101054858225</v>
      </c>
      <c r="I690" s="23">
        <f>'[2]Transportes y comunicaciones'!M276</f>
        <v>8.984656089902078</v>
      </c>
      <c r="J690" s="23">
        <f>[2]Esparcimiento!I130</f>
        <v>5.7948887150352055</v>
      </c>
      <c r="K690" s="23">
        <f>[2]Educacion!I130</f>
        <v>5.5312188264766702</v>
      </c>
      <c r="L690" s="23">
        <f>'[2]Otros bienes y servicios varios'!I276</f>
        <v>5.6513274200222261</v>
      </c>
      <c r="M690" s="22">
        <f t="shared" si="10"/>
        <v>4.0957371276961752E-5</v>
      </c>
    </row>
    <row r="691" spans="1:13" x14ac:dyDescent="0.25">
      <c r="A691" s="34">
        <v>36586</v>
      </c>
      <c r="B691" s="30">
        <f>[2]IPC!I688</f>
        <v>4.9709820735750032</v>
      </c>
      <c r="C691" s="23">
        <f>'[2]Alimentos y bebidas no alcoholi'!I277</f>
        <v>3.872067456801076</v>
      </c>
      <c r="D691" s="23">
        <f>'[2]Bebidas alcoholicas y tabaco '!M277</f>
        <v>3.8399733073609741</v>
      </c>
      <c r="E691" s="23">
        <f>'[2]Prendas de vestir y calzado '!I277</f>
        <v>4.9598368978975014</v>
      </c>
      <c r="F691" s="23">
        <f>'[2]Vivienda, agua, electricidad y '!I277</f>
        <v>6.4011679400104011</v>
      </c>
      <c r="G691" s="23">
        <f>'[2]Equipo y manteniento del hogar'!I277</f>
        <v>5.2607796230771049</v>
      </c>
      <c r="H691" s="23">
        <f>'[2]Atencion medica y salud'!I277</f>
        <v>7.277823489439994</v>
      </c>
      <c r="I691" s="23">
        <f>'[2]Transportes y comunicaciones'!M277</f>
        <v>8.9838848677474648</v>
      </c>
      <c r="J691" s="23">
        <f>[2]Esparcimiento!I131</f>
        <v>5.3831348936180605</v>
      </c>
      <c r="K691" s="23">
        <f>[2]Educacion!I131</f>
        <v>5.4792212280684307</v>
      </c>
      <c r="L691" s="23">
        <f>'[2]Otros bienes y servicios varios'!I277</f>
        <v>5.6558360469897115</v>
      </c>
      <c r="M691" s="22">
        <f t="shared" si="10"/>
        <v>-5.2834924021990526E-3</v>
      </c>
    </row>
    <row r="692" spans="1:13" x14ac:dyDescent="0.25">
      <c r="A692" s="34">
        <v>36617</v>
      </c>
      <c r="B692" s="30">
        <f>[2]IPC!I689</f>
        <v>4.9653925703758564</v>
      </c>
      <c r="C692" s="23">
        <f>'[2]Alimentos y bebidas no alcoholi'!I278</f>
        <v>3.8577538098830417</v>
      </c>
      <c r="D692" s="23">
        <f>'[2]Bebidas alcoholicas y tabaco '!M278</f>
        <v>3.8263088326964922</v>
      </c>
      <c r="E692" s="23">
        <f>'[2]Prendas de vestir y calzado '!I278</f>
        <v>4.9775799226146145</v>
      </c>
      <c r="F692" s="23">
        <f>'[2]Vivienda, agua, electricidad y '!I278</f>
        <v>6.4154526533073168</v>
      </c>
      <c r="G692" s="23">
        <f>'[2]Equipo y manteniento del hogar'!I278</f>
        <v>5.2557551810288361</v>
      </c>
      <c r="H692" s="23">
        <f>'[2]Atencion medica y salud'!I278</f>
        <v>7.2808509987178001</v>
      </c>
      <c r="I692" s="23">
        <f>'[2]Transportes y comunicaciones'!M278</f>
        <v>8.952364119317771</v>
      </c>
      <c r="J692" s="23">
        <f>[2]Esparcimiento!I132</f>
        <v>5.3899582061459794</v>
      </c>
      <c r="K692" s="23">
        <f>[2]Educacion!I132</f>
        <v>5.477332169158573</v>
      </c>
      <c r="L692" s="23">
        <f>'[2]Otros bienes y servicios varios'!I278</f>
        <v>5.6597506861260927</v>
      </c>
      <c r="M692" s="22">
        <f t="shared" si="10"/>
        <v>-1.1244263440135516E-3</v>
      </c>
    </row>
    <row r="693" spans="1:13" x14ac:dyDescent="0.25">
      <c r="A693" s="34">
        <v>36647</v>
      </c>
      <c r="B693" s="30">
        <f>[2]IPC!I690</f>
        <v>4.9460921612809612</v>
      </c>
      <c r="C693" s="23">
        <f>'[2]Alimentos y bebidas no alcoholi'!I279</f>
        <v>3.8445887426502292</v>
      </c>
      <c r="D693" s="23">
        <f>'[2]Bebidas alcoholicas y tabaco '!M279</f>
        <v>3.8197122837109068</v>
      </c>
      <c r="E693" s="23">
        <f>'[2]Prendas de vestir y calzado '!I279</f>
        <v>4.9734776882015241</v>
      </c>
      <c r="F693" s="23">
        <f>'[2]Vivienda, agua, electricidad y '!I279</f>
        <v>6.4573209709209571</v>
      </c>
      <c r="G693" s="23">
        <f>'[2]Equipo y manteniento del hogar'!I279</f>
        <v>5.2488001920684493</v>
      </c>
      <c r="H693" s="23">
        <f>'[2]Atencion medica y salud'!I279</f>
        <v>7.2903579700969221</v>
      </c>
      <c r="I693" s="23">
        <f>'[2]Transportes y comunicaciones'!M279</f>
        <v>8.9328785370677526</v>
      </c>
      <c r="J693" s="23">
        <f>[2]Esparcimiento!I133</f>
        <v>5.2129251946670445</v>
      </c>
      <c r="K693" s="23">
        <f>[2]Educacion!I133</f>
        <v>5.4757350460306098</v>
      </c>
      <c r="L693" s="23">
        <f>'[2]Otros bienes y servicios varios'!I279</f>
        <v>5.6574920504855752</v>
      </c>
      <c r="M693" s="22">
        <f t="shared" si="10"/>
        <v>-3.8869855346470583E-3</v>
      </c>
    </row>
    <row r="694" spans="1:13" x14ac:dyDescent="0.25">
      <c r="A694" s="34">
        <v>36678</v>
      </c>
      <c r="B694" s="30">
        <f>[2]IPC!I691</f>
        <v>4.9369474015860009</v>
      </c>
      <c r="C694" s="23">
        <f>'[2]Alimentos y bebidas no alcoholi'!I280</f>
        <v>3.8347006435805584</v>
      </c>
      <c r="D694" s="23">
        <f>'[2]Bebidas alcoholicas y tabaco '!M280</f>
        <v>3.8185749852612654</v>
      </c>
      <c r="E694" s="23">
        <f>'[2]Prendas de vestir y calzado '!I280</f>
        <v>4.951887916186136</v>
      </c>
      <c r="F694" s="23">
        <f>'[2]Vivienda, agua, electricidad y '!I280</f>
        <v>6.4559056362728251</v>
      </c>
      <c r="G694" s="23">
        <f>'[2]Equipo y manteniento del hogar'!I280</f>
        <v>5.2386749154994128</v>
      </c>
      <c r="H694" s="23">
        <f>'[2]Atencion medica y salud'!I280</f>
        <v>7.2807269089104203</v>
      </c>
      <c r="I694" s="23">
        <f>'[2]Transportes y comunicaciones'!M280</f>
        <v>8.9345455755491994</v>
      </c>
      <c r="J694" s="23">
        <f>[2]Esparcimiento!I134</f>
        <v>5.1866679926783421</v>
      </c>
      <c r="K694" s="23">
        <f>[2]Educacion!I134</f>
        <v>5.4736211752595114</v>
      </c>
      <c r="L694" s="23">
        <f>'[2]Otros bienes y servicios varios'!I280</f>
        <v>5.6594110880937567</v>
      </c>
      <c r="M694" s="22">
        <f t="shared" si="10"/>
        <v>-1.848885826784108E-3</v>
      </c>
    </row>
    <row r="695" spans="1:13" x14ac:dyDescent="0.25">
      <c r="A695" s="34">
        <v>36708</v>
      </c>
      <c r="B695" s="30">
        <f>[2]IPC!I692</f>
        <v>4.9583890683190832</v>
      </c>
      <c r="C695" s="23">
        <f>'[2]Alimentos y bebidas no alcoholi'!I281</f>
        <v>3.8369059165761841</v>
      </c>
      <c r="D695" s="23">
        <f>'[2]Bebidas alcoholicas y tabaco '!M281</f>
        <v>4.0555571530932237</v>
      </c>
      <c r="E695" s="23">
        <f>'[2]Prendas de vestir y calzado '!I281</f>
        <v>4.8727524485925846</v>
      </c>
      <c r="F695" s="23">
        <f>'[2]Vivienda, agua, electricidad y '!I281</f>
        <v>6.4619702138732524</v>
      </c>
      <c r="G695" s="23">
        <f>'[2]Equipo y manteniento del hogar'!I281</f>
        <v>5.2248937134608493</v>
      </c>
      <c r="H695" s="23">
        <f>'[2]Atencion medica y salud'!I281</f>
        <v>7.2780505173830443</v>
      </c>
      <c r="I695" s="23">
        <f>'[2]Transportes y comunicaciones'!M281</f>
        <v>8.9420843115390891</v>
      </c>
      <c r="J695" s="23">
        <f>[2]Esparcimiento!I135</f>
        <v>5.384188057073457</v>
      </c>
      <c r="K695" s="23">
        <f>[2]Educacion!I135</f>
        <v>5.4748123584863713</v>
      </c>
      <c r="L695" s="23">
        <f>'[2]Otros bienes y servicios varios'!I281</f>
        <v>5.8041230714366145</v>
      </c>
      <c r="M695" s="22">
        <f t="shared" si="10"/>
        <v>4.3431021214028753E-3</v>
      </c>
    </row>
    <row r="696" spans="1:13" x14ac:dyDescent="0.25">
      <c r="A696" s="34">
        <v>36739</v>
      </c>
      <c r="B696" s="30">
        <f>[2]IPC!I693</f>
        <v>4.9477212209494112</v>
      </c>
      <c r="C696" s="23">
        <f>'[2]Alimentos y bebidas no alcoholi'!I282</f>
        <v>3.8484986016603302</v>
      </c>
      <c r="D696" s="23">
        <f>'[2]Bebidas alcoholicas y tabaco '!M282</f>
        <v>4.0862757732896373</v>
      </c>
      <c r="E696" s="23">
        <f>'[2]Prendas de vestir y calzado '!I282</f>
        <v>4.8146435705482871</v>
      </c>
      <c r="F696" s="23">
        <f>'[2]Vivienda, agua, electricidad y '!I282</f>
        <v>6.4593303120396515</v>
      </c>
      <c r="G696" s="23">
        <f>'[2]Equipo y manteniento del hogar'!I282</f>
        <v>5.2183032257263795</v>
      </c>
      <c r="H696" s="23">
        <f>'[2]Atencion medica y salud'!I282</f>
        <v>7.271837566345309</v>
      </c>
      <c r="I696" s="23">
        <f>'[2]Transportes y comunicaciones'!M282</f>
        <v>8.9251268869860976</v>
      </c>
      <c r="J696" s="23">
        <f>[2]Esparcimiento!I136</f>
        <v>5.2563593442803755</v>
      </c>
      <c r="K696" s="23">
        <f>[2]Educacion!I136</f>
        <v>5.4736403535225557</v>
      </c>
      <c r="L696" s="23">
        <f>'[2]Otros bienes y servicios varios'!I282</f>
        <v>5.8110681599233684</v>
      </c>
      <c r="M696" s="22">
        <f t="shared" si="10"/>
        <v>-2.1514744451646139E-3</v>
      </c>
    </row>
    <row r="697" spans="1:13" x14ac:dyDescent="0.25">
      <c r="A697" s="34">
        <v>36770</v>
      </c>
      <c r="B697" s="30">
        <f>[2]IPC!I694</f>
        <v>4.9401234445748097</v>
      </c>
      <c r="C697" s="23">
        <f>'[2]Alimentos y bebidas no alcoholi'!I283</f>
        <v>3.8497540695774823</v>
      </c>
      <c r="D697" s="23">
        <f>'[2]Bebidas alcoholicas y tabaco '!M283</f>
        <v>4.0825445406663992</v>
      </c>
      <c r="E697" s="23">
        <f>'[2]Prendas de vestir y calzado '!I283</f>
        <v>4.8388026542878766</v>
      </c>
      <c r="F697" s="23">
        <f>'[2]Vivienda, agua, electricidad y '!I283</f>
        <v>6.4565567587501747</v>
      </c>
      <c r="G697" s="23">
        <f>'[2]Equipo y manteniento del hogar'!I283</f>
        <v>5.2009479472959654</v>
      </c>
      <c r="H697" s="23">
        <f>'[2]Atencion medica y salud'!I283</f>
        <v>7.2585825187387041</v>
      </c>
      <c r="I697" s="23">
        <f>'[2]Transportes y comunicaciones'!M283</f>
        <v>8.9163500949811318</v>
      </c>
      <c r="J697" s="23">
        <f>[2]Esparcimiento!I137</f>
        <v>5.1870821837230974</v>
      </c>
      <c r="K697" s="23">
        <f>[2]Educacion!I137</f>
        <v>5.4732621155569605</v>
      </c>
      <c r="L697" s="23">
        <f>'[2]Otros bienes y servicios varios'!I283</f>
        <v>5.8104482391516141</v>
      </c>
      <c r="M697" s="22">
        <f t="shared" si="10"/>
        <v>-1.5356112511819564E-3</v>
      </c>
    </row>
    <row r="698" spans="1:13" x14ac:dyDescent="0.25">
      <c r="A698" s="34">
        <v>36800</v>
      </c>
      <c r="B698" s="30">
        <f>[2]IPC!I695</f>
        <v>4.9489762618164317</v>
      </c>
      <c r="C698" s="23">
        <f>'[2]Alimentos y bebidas no alcoholi'!I284</f>
        <v>3.8806597704626031</v>
      </c>
      <c r="D698" s="23">
        <f>'[2]Bebidas alcoholicas y tabaco '!M284</f>
        <v>4.062723286948704</v>
      </c>
      <c r="E698" s="23">
        <f>'[2]Prendas de vestir y calzado '!I284</f>
        <v>4.8423328197264919</v>
      </c>
      <c r="F698" s="23">
        <f>'[2]Vivienda, agua, electricidad y '!I284</f>
        <v>6.4071239971979361</v>
      </c>
      <c r="G698" s="23">
        <f>'[2]Equipo y manteniento del hogar'!I284</f>
        <v>5.18886484078892</v>
      </c>
      <c r="H698" s="23">
        <f>'[2]Atencion medica y salud'!I284</f>
        <v>7.25686218277274</v>
      </c>
      <c r="I698" s="23">
        <f>'[2]Transportes y comunicaciones'!M284</f>
        <v>8.9119766818221446</v>
      </c>
      <c r="J698" s="23">
        <f>[2]Esparcimiento!I138</f>
        <v>5.2097930888327415</v>
      </c>
      <c r="K698" s="23">
        <f>[2]Educacion!I138</f>
        <v>5.4737341139196607</v>
      </c>
      <c r="L698" s="23">
        <f>'[2]Otros bienes y servicios varios'!I284</f>
        <v>5.7868356792378117</v>
      </c>
      <c r="M698" s="22">
        <f t="shared" si="10"/>
        <v>1.7920234870536511E-3</v>
      </c>
    </row>
    <row r="699" spans="1:13" x14ac:dyDescent="0.25">
      <c r="A699" s="34">
        <v>36831</v>
      </c>
      <c r="B699" s="30">
        <f>[2]IPC!I696</f>
        <v>4.924648416665649</v>
      </c>
      <c r="C699" s="23">
        <f>'[2]Alimentos y bebidas no alcoholi'!I285</f>
        <v>3.8307307771420049</v>
      </c>
      <c r="D699" s="23">
        <f>'[2]Bebidas alcoholicas y tabaco '!M285</f>
        <v>4.049795845356341</v>
      </c>
      <c r="E699" s="23">
        <f>'[2]Prendas de vestir y calzado '!I285</f>
        <v>4.8121075832303646</v>
      </c>
      <c r="F699" s="23">
        <f>'[2]Vivienda, agua, electricidad y '!I285</f>
        <v>6.3986399855500986</v>
      </c>
      <c r="G699" s="23">
        <f>'[2]Equipo y manteniento del hogar'!I285</f>
        <v>5.1711363305643037</v>
      </c>
      <c r="H699" s="23">
        <f>'[2]Atencion medica y salud'!I285</f>
        <v>7.2623503365264535</v>
      </c>
      <c r="I699" s="23">
        <f>'[2]Transportes y comunicaciones'!M285</f>
        <v>8.9482777458973093</v>
      </c>
      <c r="J699" s="23">
        <f>[2]Esparcimiento!I139</f>
        <v>5.1668963606576472</v>
      </c>
      <c r="K699" s="23">
        <f>[2]Educacion!I139</f>
        <v>5.475087246923338</v>
      </c>
      <c r="L699" s="23">
        <f>'[2]Otros bienes y servicios varios'!I285</f>
        <v>5.7536081728521289</v>
      </c>
      <c r="M699" s="22">
        <f t="shared" si="10"/>
        <v>-4.9157328432716252E-3</v>
      </c>
    </row>
    <row r="700" spans="1:13" x14ac:dyDescent="0.25">
      <c r="A700" s="34">
        <v>36861</v>
      </c>
      <c r="B700" s="30">
        <f>[2]IPC!I697</f>
        <v>4.9191430676968251</v>
      </c>
      <c r="C700" s="23">
        <f>'[2]Alimentos y bebidas no alcoholi'!I286</f>
        <v>3.7929701651722678</v>
      </c>
      <c r="D700" s="23">
        <f>'[2]Bebidas alcoholicas y tabaco '!M286</f>
        <v>4.0096704097644622</v>
      </c>
      <c r="E700" s="23">
        <f>'[2]Prendas de vestir y calzado '!I286</f>
        <v>4.7979758133404822</v>
      </c>
      <c r="F700" s="23">
        <f>'[2]Vivienda, agua, electricidad y '!I286</f>
        <v>6.3922795470345264</v>
      </c>
      <c r="G700" s="23">
        <f>'[2]Equipo y manteniento del hogar'!I286</f>
        <v>5.1619452248018103</v>
      </c>
      <c r="H700" s="23">
        <f>'[2]Atencion medica y salud'!I286</f>
        <v>7.2623150837402655</v>
      </c>
      <c r="I700" s="23">
        <f>'[2]Transportes y comunicaciones'!M286</f>
        <v>9.0014289889088737</v>
      </c>
      <c r="J700" s="23">
        <f>[2]Esparcimiento!I140</f>
        <v>5.2478484599750681</v>
      </c>
      <c r="K700" s="23">
        <f>[2]Educacion!I140</f>
        <v>5.478910114023491</v>
      </c>
      <c r="L700" s="23">
        <f>'[2]Otros bienes y servicios varios'!I286</f>
        <v>5.7473941463113496</v>
      </c>
      <c r="M700" s="22">
        <f t="shared" si="10"/>
        <v>-1.1179171593637127E-3</v>
      </c>
    </row>
    <row r="701" spans="1:13" x14ac:dyDescent="0.25">
      <c r="A701" s="34">
        <v>36892</v>
      </c>
      <c r="B701" s="30">
        <f>[2]IPC!I698</f>
        <v>4.9230993554630604</v>
      </c>
      <c r="C701" s="23">
        <f>'[2]Alimentos y bebidas no alcoholi'!I287</f>
        <v>3.7895844335450559</v>
      </c>
      <c r="D701" s="23">
        <f>'[2]Bebidas alcoholicas y tabaco '!M287</f>
        <v>4.016553852690266</v>
      </c>
      <c r="E701" s="23">
        <f>'[2]Prendas de vestir y calzado '!I287</f>
        <v>4.6067692566131333</v>
      </c>
      <c r="F701" s="23">
        <f>'[2]Vivienda, agua, electricidad y '!I287</f>
        <v>6.3896385028807918</v>
      </c>
      <c r="G701" s="23">
        <f>'[2]Equipo y manteniento del hogar'!I287</f>
        <v>5.1678252625420518</v>
      </c>
      <c r="H701" s="23">
        <f>'[2]Atencion medica y salud'!I287</f>
        <v>7.313620578646514</v>
      </c>
      <c r="I701" s="23">
        <f>'[2]Transportes y comunicaciones'!M287</f>
        <v>8.9603050263698822</v>
      </c>
      <c r="J701" s="23">
        <f>[2]Esparcimiento!I141</f>
        <v>5.4460976375316124</v>
      </c>
      <c r="K701" s="23">
        <f>[2]Educacion!I141</f>
        <v>5.4700071381347293</v>
      </c>
      <c r="L701" s="23">
        <f>'[2]Otros bienes y servicios varios'!I287</f>
        <v>5.736845613976028</v>
      </c>
      <c r="M701" s="22">
        <f t="shared" si="10"/>
        <v>8.0426361091534559E-4</v>
      </c>
    </row>
    <row r="702" spans="1:13" x14ac:dyDescent="0.25">
      <c r="A702" s="34">
        <v>36923</v>
      </c>
      <c r="B702" s="30">
        <f>[2]IPC!I699</f>
        <v>4.9118850250668551</v>
      </c>
      <c r="C702" s="23">
        <f>'[2]Alimentos y bebidas no alcoholi'!I288</f>
        <v>3.7874579202992744</v>
      </c>
      <c r="D702" s="23">
        <f>'[2]Bebidas alcoholicas y tabaco '!M288</f>
        <v>4.0180648523569058</v>
      </c>
      <c r="E702" s="23">
        <f>'[2]Prendas de vestir y calzado '!I288</f>
        <v>4.423597214239936</v>
      </c>
      <c r="F702" s="23">
        <f>'[2]Vivienda, agua, electricidad y '!I288</f>
        <v>6.3880164082880979</v>
      </c>
      <c r="G702" s="23">
        <f>'[2]Equipo y manteniento del hogar'!I288</f>
        <v>5.1755638200060563</v>
      </c>
      <c r="H702" s="23">
        <f>'[2]Atencion medica y salud'!I288</f>
        <v>7.3357875306013902</v>
      </c>
      <c r="I702" s="23">
        <f>'[2]Transportes y comunicaciones'!M288</f>
        <v>8.9446708234686749</v>
      </c>
      <c r="J702" s="23">
        <f>[2]Esparcimiento!I142</f>
        <v>5.4181859534082131</v>
      </c>
      <c r="K702" s="23">
        <f>[2]Educacion!I142</f>
        <v>5.4900974341326343</v>
      </c>
      <c r="L702" s="23">
        <f>'[2]Otros bienes y servicios varios'!I288</f>
        <v>5.7395772170579447</v>
      </c>
      <c r="M702" s="22">
        <f t="shared" si="10"/>
        <v>-2.277900482297035E-3</v>
      </c>
    </row>
    <row r="703" spans="1:13" x14ac:dyDescent="0.25">
      <c r="A703" s="34">
        <v>36951</v>
      </c>
      <c r="B703" s="30">
        <f>[2]IPC!I700</f>
        <v>4.9212438066315221</v>
      </c>
      <c r="C703" s="23">
        <f>'[2]Alimentos y bebidas no alcoholi'!I289</f>
        <v>3.8105785949587667</v>
      </c>
      <c r="D703" s="23">
        <f>'[2]Bebidas alcoholicas y tabaco '!M289</f>
        <v>4.0194079631716964</v>
      </c>
      <c r="E703" s="23">
        <f>'[2]Prendas de vestir y calzado '!I289</f>
        <v>4.604978625182345</v>
      </c>
      <c r="F703" s="23">
        <f>'[2]Vivienda, agua, electricidad y '!I289</f>
        <v>6.3953523881995569</v>
      </c>
      <c r="G703" s="23">
        <f>'[2]Equipo y manteniento del hogar'!I289</f>
        <v>5.1798581682814557</v>
      </c>
      <c r="H703" s="23">
        <f>'[2]Atencion medica y salud'!I289</f>
        <v>7.3502411729383805</v>
      </c>
      <c r="I703" s="23">
        <f>'[2]Transportes y comunicaciones'!M289</f>
        <v>9.0229632778640951</v>
      </c>
      <c r="J703" s="23">
        <f>[2]Esparcimiento!I143</f>
        <v>5.219342303305341</v>
      </c>
      <c r="K703" s="23">
        <f>[2]Educacion!I143</f>
        <v>5.4129411509875194</v>
      </c>
      <c r="L703" s="23">
        <f>'[2]Otros bienes y servicios varios'!I289</f>
        <v>5.7514582085819592</v>
      </c>
      <c r="M703" s="22">
        <f t="shared" si="10"/>
        <v>1.905334004543402E-3</v>
      </c>
    </row>
    <row r="704" spans="1:13" x14ac:dyDescent="0.25">
      <c r="A704" s="34">
        <v>36982</v>
      </c>
      <c r="B704" s="30">
        <f>[2]IPC!I701</f>
        <v>4.9541397991583942</v>
      </c>
      <c r="C704" s="23">
        <f>'[2]Alimentos y bebidas no alcoholi'!I290</f>
        <v>3.834009620537286</v>
      </c>
      <c r="D704" s="23">
        <f>'[2]Bebidas alcoholicas y tabaco '!M290</f>
        <v>4.0316638493566632</v>
      </c>
      <c r="E704" s="23">
        <f>'[2]Prendas de vestir y calzado '!I290</f>
        <v>4.8557547797626066</v>
      </c>
      <c r="F704" s="23">
        <f>'[2]Vivienda, agua, electricidad y '!I290</f>
        <v>6.4056378387013915</v>
      </c>
      <c r="G704" s="23">
        <f>'[2]Equipo y manteniento del hogar'!I290</f>
        <v>5.1736201772415118</v>
      </c>
      <c r="H704" s="23">
        <f>'[2]Atencion medica y salud'!I290</f>
        <v>7.3606788178728584</v>
      </c>
      <c r="I704" s="23">
        <f>'[2]Transportes y comunicaciones'!M290</f>
        <v>9.1253481445987514</v>
      </c>
      <c r="J704" s="23">
        <f>[2]Esparcimiento!I144</f>
        <v>5.2123683758520576</v>
      </c>
      <c r="K704" s="23">
        <f>[2]Educacion!I144</f>
        <v>5.4214019613672049</v>
      </c>
      <c r="L704" s="23">
        <f>'[2]Otros bienes y servicios varios'!I290</f>
        <v>5.7490995458846434</v>
      </c>
      <c r="M704" s="22">
        <f t="shared" si="10"/>
        <v>6.6844874628124717E-3</v>
      </c>
    </row>
    <row r="705" spans="1:13" x14ac:dyDescent="0.25">
      <c r="A705" s="34">
        <v>37012</v>
      </c>
      <c r="B705" s="30">
        <f>[2]IPC!I702</f>
        <v>4.9573459714395396</v>
      </c>
      <c r="C705" s="23">
        <f>'[2]Alimentos y bebidas no alcoholi'!I291</f>
        <v>3.8226747798722713</v>
      </c>
      <c r="D705" s="23">
        <f>'[2]Bebidas alcoholicas y tabaco '!M291</f>
        <v>4.0306565162455694</v>
      </c>
      <c r="E705" s="23">
        <f>'[2]Prendas de vestir y calzado '!I291</f>
        <v>4.8913263618396163</v>
      </c>
      <c r="F705" s="23">
        <f>'[2]Vivienda, agua, electricidad y '!I291</f>
        <v>6.4759133734495951</v>
      </c>
      <c r="G705" s="23">
        <f>'[2]Equipo y manteniento del hogar'!I291</f>
        <v>5.1816315649644356</v>
      </c>
      <c r="H705" s="23">
        <f>'[2]Atencion medica y salud'!I291</f>
        <v>7.3608973851472221</v>
      </c>
      <c r="I705" s="23">
        <f>'[2]Transportes y comunicaciones'!M291</f>
        <v>9.1411889530260435</v>
      </c>
      <c r="J705" s="23">
        <f>[2]Esparcimiento!I145</f>
        <v>5.1818380458671918</v>
      </c>
      <c r="K705" s="23">
        <f>[2]Educacion!I145</f>
        <v>5.4045581191190672</v>
      </c>
      <c r="L705" s="23">
        <f>'[2]Otros bienes y servicios varios'!I291</f>
        <v>5.7533401991320678</v>
      </c>
      <c r="M705" s="22">
        <f t="shared" si="10"/>
        <v>6.4717032847760869E-4</v>
      </c>
    </row>
    <row r="706" spans="1:13" x14ac:dyDescent="0.25">
      <c r="A706" s="34">
        <v>37043</v>
      </c>
      <c r="B706" s="30">
        <f>[2]IPC!I703</f>
        <v>4.9215897740228449</v>
      </c>
      <c r="C706" s="23">
        <f>'[2]Alimentos y bebidas no alcoholi'!I292</f>
        <v>3.7767240915348532</v>
      </c>
      <c r="D706" s="23">
        <f>'[2]Bebidas alcoholicas y tabaco '!M292</f>
        <v>4.0281381834678376</v>
      </c>
      <c r="E706" s="23">
        <f>'[2]Prendas de vestir y calzado '!I292</f>
        <v>4.8479268767273913</v>
      </c>
      <c r="F706" s="23">
        <f>'[2]Vivienda, agua, electricidad y '!I292</f>
        <v>6.474542589286755</v>
      </c>
      <c r="G706" s="23">
        <f>'[2]Equipo y manteniento del hogar'!I292</f>
        <v>5.1734564790861599</v>
      </c>
      <c r="H706" s="23">
        <f>'[2]Atencion medica y salud'!I292</f>
        <v>7.3680043468426799</v>
      </c>
      <c r="I706" s="23">
        <f>'[2]Transportes y comunicaciones'!M292</f>
        <v>9.0324844806195266</v>
      </c>
      <c r="J706" s="23">
        <f>[2]Esparcimiento!I146</f>
        <v>5.1271853663584617</v>
      </c>
      <c r="K706" s="23">
        <f>[2]Educacion!I146</f>
        <v>5.4017570272555497</v>
      </c>
      <c r="L706" s="23">
        <f>'[2]Otros bienes y servicios varios'!I292</f>
        <v>5.7491538815698169</v>
      </c>
      <c r="M706" s="22">
        <f t="shared" si="10"/>
        <v>-7.2127702247724024E-3</v>
      </c>
    </row>
    <row r="707" spans="1:13" x14ac:dyDescent="0.25">
      <c r="A707" s="34">
        <v>37073</v>
      </c>
      <c r="B707" s="30">
        <f>[2]IPC!I704</f>
        <v>4.90549242038575</v>
      </c>
      <c r="C707" s="23">
        <f>'[2]Alimentos y bebidas no alcoholi'!I293</f>
        <v>3.7741465849596088</v>
      </c>
      <c r="D707" s="23">
        <f>'[2]Bebidas alcoholicas y tabaco '!M293</f>
        <v>4.0173932969495105</v>
      </c>
      <c r="E707" s="23">
        <f>'[2]Prendas de vestir y calzado '!I293</f>
        <v>4.6973860929837494</v>
      </c>
      <c r="F707" s="23">
        <f>'[2]Vivienda, agua, electricidad y '!I293</f>
        <v>6.4778621716010969</v>
      </c>
      <c r="G707" s="23">
        <f>'[2]Equipo y manteniento del hogar'!I293</f>
        <v>5.1586014171484864</v>
      </c>
      <c r="H707" s="23">
        <f>'[2]Atencion medica y salud'!I293</f>
        <v>7.3617772946904694</v>
      </c>
      <c r="I707" s="23">
        <f>'[2]Transportes y comunicaciones'!M293</f>
        <v>8.8891396740536077</v>
      </c>
      <c r="J707" s="23">
        <f>[2]Esparcimiento!I147</f>
        <v>5.2213425151550794</v>
      </c>
      <c r="K707" s="23">
        <f>[2]Educacion!I147</f>
        <v>5.4049843027422728</v>
      </c>
      <c r="L707" s="23">
        <f>'[2]Otros bienes y servicios varios'!I293</f>
        <v>5.7362219884984658</v>
      </c>
      <c r="M707" s="22">
        <f t="shared" si="10"/>
        <v>-3.2707629802996019E-3</v>
      </c>
    </row>
    <row r="708" spans="1:13" x14ac:dyDescent="0.25">
      <c r="A708" s="34">
        <v>37104</v>
      </c>
      <c r="B708" s="30">
        <f>[2]IPC!I705</f>
        <v>4.8879478217753443</v>
      </c>
      <c r="C708" s="23">
        <f>'[2]Alimentos y bebidas no alcoholi'!I294</f>
        <v>3.7623823161347318</v>
      </c>
      <c r="D708" s="23">
        <f>'[2]Bebidas alcoholicas y tabaco '!M294</f>
        <v>4.0063126327274849</v>
      </c>
      <c r="E708" s="23">
        <f>'[2]Prendas de vestir y calzado '!I294</f>
        <v>4.5439394210124764</v>
      </c>
      <c r="F708" s="23">
        <f>'[2]Vivienda, agua, electricidad y '!I294</f>
        <v>6.3882014641500815</v>
      </c>
      <c r="G708" s="23">
        <f>'[2]Equipo y manteniento del hogar'!I294</f>
        <v>5.164070026858278</v>
      </c>
      <c r="H708" s="23">
        <f>'[2]Atencion medica y salud'!I294</f>
        <v>7.3592588356452149</v>
      </c>
      <c r="I708" s="23">
        <f>'[2]Transportes y comunicaciones'!M294</f>
        <v>8.9858215974118121</v>
      </c>
      <c r="J708" s="23">
        <f>[2]Esparcimiento!I148</f>
        <v>5.151651163553046</v>
      </c>
      <c r="K708" s="23">
        <f>[2]Educacion!I148</f>
        <v>5.4019445480497597</v>
      </c>
      <c r="L708" s="23">
        <f>'[2]Otros bienes y servicios varios'!I294</f>
        <v>5.7402391244955151</v>
      </c>
      <c r="M708" s="22">
        <f t="shared" si="10"/>
        <v>-3.5765213982383859E-3</v>
      </c>
    </row>
    <row r="709" spans="1:13" x14ac:dyDescent="0.25">
      <c r="A709" s="34">
        <v>37135</v>
      </c>
      <c r="B709" s="30">
        <f>[2]IPC!I706</f>
        <v>4.8842471135234193</v>
      </c>
      <c r="C709" s="23">
        <f>'[2]Alimentos y bebidas no alcoholi'!I295</f>
        <v>3.756784748199407</v>
      </c>
      <c r="D709" s="23">
        <f>'[2]Bebidas alcoholicas y tabaco '!M295</f>
        <v>4.0048016330608451</v>
      </c>
      <c r="E709" s="23">
        <f>'[2]Prendas de vestir y calzado '!I295</f>
        <v>4.6083654956739544</v>
      </c>
      <c r="F709" s="23">
        <f>'[2]Vivienda, agua, electricidad y '!I295</f>
        <v>6.3787076415022872</v>
      </c>
      <c r="G709" s="23">
        <f>'[2]Equipo y manteniento del hogar'!I295</f>
        <v>5.1400729686047173</v>
      </c>
      <c r="H709" s="23">
        <f>'[2]Atencion medica y salud'!I295</f>
        <v>7.3672386563266805</v>
      </c>
      <c r="I709" s="23">
        <f>'[2]Transportes y comunicaciones'!M295</f>
        <v>9.001282314756768</v>
      </c>
      <c r="J709" s="23">
        <f>[2]Esparcimiento!I149</f>
        <v>5.1042416927277978</v>
      </c>
      <c r="K709" s="23">
        <f>[2]Educacion!I149</f>
        <v>5.3790776657466717</v>
      </c>
      <c r="L709" s="23">
        <f>'[2]Otros bienes y servicios varios'!I295</f>
        <v>5.7484611015838523</v>
      </c>
      <c r="M709" s="22">
        <f t="shared" ref="M709:M772" si="11">+B709/B708-1</f>
        <v>-7.5710878815826721E-4</v>
      </c>
    </row>
    <row r="710" spans="1:13" x14ac:dyDescent="0.25">
      <c r="A710" s="34">
        <v>37165</v>
      </c>
      <c r="B710" s="30">
        <f>[2]IPC!I707</f>
        <v>4.8626994747965986</v>
      </c>
      <c r="C710" s="23">
        <f>'[2]Alimentos y bebidas no alcoholi'!I296</f>
        <v>3.7164156883241302</v>
      </c>
      <c r="D710" s="23">
        <f>'[2]Bebidas alcoholicas y tabaco '!M296</f>
        <v>3.996407190468402</v>
      </c>
      <c r="E710" s="23">
        <f>'[2]Prendas de vestir y calzado '!I296</f>
        <v>4.6455833034212048</v>
      </c>
      <c r="F710" s="23">
        <f>'[2]Vivienda, agua, electricidad y '!I296</f>
        <v>6.3625312460606542</v>
      </c>
      <c r="G710" s="23">
        <f>'[2]Equipo y manteniento del hogar'!I296</f>
        <v>5.1293682005657359</v>
      </c>
      <c r="H710" s="23">
        <f>'[2]Atencion medica y salud'!I296</f>
        <v>7.3689589922926446</v>
      </c>
      <c r="I710" s="23">
        <f>'[2]Transportes y comunicaciones'!M296</f>
        <v>8.950807480735758</v>
      </c>
      <c r="J710" s="23">
        <f>[2]Esparcimiento!I150</f>
        <v>5.0967200746368224</v>
      </c>
      <c r="K710" s="23">
        <f>[2]Educacion!I150</f>
        <v>5.3761252786969163</v>
      </c>
      <c r="L710" s="23">
        <f>'[2]Otros bienes y servicios varios'!I296</f>
        <v>5.7568831327857835</v>
      </c>
      <c r="M710" s="22">
        <f t="shared" si="11"/>
        <v>-4.4116602264369087E-3</v>
      </c>
    </row>
    <row r="711" spans="1:13" x14ac:dyDescent="0.25">
      <c r="A711" s="34">
        <v>37196</v>
      </c>
      <c r="B711" s="30">
        <f>[2]IPC!I708</f>
        <v>4.8467517286800748</v>
      </c>
      <c r="C711" s="23">
        <f>'[2]Alimentos y bebidas no alcoholi'!I297</f>
        <v>3.7256080762701815</v>
      </c>
      <c r="D711" s="23">
        <f>'[2]Bebidas alcoholicas y tabaco '!M297</f>
        <v>3.9866265240851537</v>
      </c>
      <c r="E711" s="23">
        <f>'[2]Prendas de vestir y calzado '!I297</f>
        <v>4.6551951730059526</v>
      </c>
      <c r="F711" s="23">
        <f>'[2]Vivienda, agua, electricidad y '!I297</f>
        <v>6.2960139445589007</v>
      </c>
      <c r="G711" s="23">
        <f>'[2]Equipo y manteniento del hogar'!I297</f>
        <v>5.1176266775428578</v>
      </c>
      <c r="H711" s="23">
        <f>'[2]Atencion medica y salud'!I297</f>
        <v>7.3504766615501138</v>
      </c>
      <c r="I711" s="23">
        <f>'[2]Transportes y comunicaciones'!M297</f>
        <v>8.8978612661088565</v>
      </c>
      <c r="J711" s="23">
        <f>[2]Esparcimiento!I151</f>
        <v>5.0216453804751371</v>
      </c>
      <c r="K711" s="23">
        <f>[2]Educacion!I151</f>
        <v>5.3721724255916854</v>
      </c>
      <c r="L711" s="23">
        <f>'[2]Otros bienes y servicios varios'!I297</f>
        <v>5.7477053415991621</v>
      </c>
      <c r="M711" s="22">
        <f t="shared" si="11"/>
        <v>-3.2796075922809642E-3</v>
      </c>
    </row>
    <row r="712" spans="1:13" x14ac:dyDescent="0.25">
      <c r="A712" s="34">
        <v>37226</v>
      </c>
      <c r="B712" s="30">
        <f>[2]IPC!I709</f>
        <v>4.8430666045448749</v>
      </c>
      <c r="C712" s="23">
        <f>'[2]Alimentos y bebidas no alcoholi'!I298</f>
        <v>3.7129474464827963</v>
      </c>
      <c r="D712" s="23">
        <f>'[2]Bebidas alcoholicas y tabaco '!M298</f>
        <v>3.9831439711723413</v>
      </c>
      <c r="E712" s="23">
        <f>'[2]Prendas de vestir y calzado '!I298</f>
        <v>4.643742685380996</v>
      </c>
      <c r="F712" s="23">
        <f>'[2]Vivienda, agua, electricidad y '!I298</f>
        <v>6.2918239143011574</v>
      </c>
      <c r="G712" s="23">
        <f>'[2]Equipo y manteniento del hogar'!I298</f>
        <v>5.1056919906966645</v>
      </c>
      <c r="H712" s="23">
        <f>'[2]Atencion medica y salud'!I298</f>
        <v>7.3518190876481455</v>
      </c>
      <c r="I712" s="23">
        <f>'[2]Transportes y comunicaciones'!M298</f>
        <v>8.8879757436852955</v>
      </c>
      <c r="J712" s="23">
        <f>[2]Esparcimiento!I152</f>
        <v>5.0686863011421046</v>
      </c>
      <c r="K712" s="23">
        <f>[2]Educacion!I152</f>
        <v>5.3732474737812206</v>
      </c>
      <c r="L712" s="23">
        <f>'[2]Otros bienes y servicios varios'!I298</f>
        <v>5.750102286256487</v>
      </c>
      <c r="M712" s="22">
        <f t="shared" si="11"/>
        <v>-7.6032863688757502E-4</v>
      </c>
    </row>
    <row r="713" spans="1:13" x14ac:dyDescent="0.25">
      <c r="A713" s="34">
        <v>37257</v>
      </c>
      <c r="B713" s="30">
        <f>[2]IPC!I710</f>
        <v>4.9540992804549049</v>
      </c>
      <c r="C713" s="23">
        <f>'[2]Alimentos y bebidas no alcoholi'!I299</f>
        <v>3.791102433961687</v>
      </c>
      <c r="D713" s="23">
        <f>'[2]Bebidas alcoholicas y tabaco '!M299</f>
        <v>4.0175611858013589</v>
      </c>
      <c r="E713" s="23">
        <f>'[2]Prendas de vestir y calzado '!I299</f>
        <v>4.5806362572082131</v>
      </c>
      <c r="F713" s="23">
        <f>'[2]Vivienda, agua, electricidad y '!I299</f>
        <v>6.3224312400170763</v>
      </c>
      <c r="G713" s="23">
        <f>'[2]Equipo y manteniento del hogar'!I299</f>
        <v>5.2905257605466263</v>
      </c>
      <c r="H713" s="23">
        <f>'[2]Atencion medica y salud'!I299</f>
        <v>7.3806008724032965</v>
      </c>
      <c r="I713" s="23">
        <f>'[2]Transportes y comunicaciones'!M299</f>
        <v>9.1789062900967977</v>
      </c>
      <c r="J713" s="23">
        <f>[2]Esparcimiento!I153</f>
        <v>5.5201899116119364</v>
      </c>
      <c r="K713" s="23">
        <f>[2]Educacion!I153</f>
        <v>5.3769893659929648</v>
      </c>
      <c r="L713" s="23">
        <f>'[2]Otros bienes y servicios varios'!I299</f>
        <v>5.8109767771801213</v>
      </c>
      <c r="M713" s="22">
        <f t="shared" si="11"/>
        <v>2.2926109627696256E-2</v>
      </c>
    </row>
    <row r="714" spans="1:13" x14ac:dyDescent="0.25">
      <c r="A714" s="34">
        <v>37288</v>
      </c>
      <c r="B714" s="30">
        <f>[2]IPC!I711</f>
        <v>5.1096817513796919</v>
      </c>
      <c r="C714" s="23">
        <f>'[2]Alimentos y bebidas no alcoholi'!I300</f>
        <v>3.9421533203852603</v>
      </c>
      <c r="D714" s="23">
        <f>'[2]Bebidas alcoholicas y tabaco '!M300</f>
        <v>4.0753580638133817</v>
      </c>
      <c r="E714" s="23">
        <f>'[2]Prendas de vestir y calzado '!I300</f>
        <v>4.5866913018293234</v>
      </c>
      <c r="F714" s="23">
        <f>'[2]Vivienda, agua, electricidad y '!I300</f>
        <v>6.3837669773832983</v>
      </c>
      <c r="G714" s="23">
        <f>'[2]Equipo y manteniento del hogar'!I300</f>
        <v>5.6830510193388601</v>
      </c>
      <c r="H714" s="23">
        <f>'[2]Atencion medica y salud'!I300</f>
        <v>7.6034774473511284</v>
      </c>
      <c r="I714" s="23">
        <f>'[2]Transportes y comunicaciones'!M300</f>
        <v>9.3271496979147237</v>
      </c>
      <c r="J714" s="23">
        <f>[2]Esparcimiento!I154</f>
        <v>5.7408693028263071</v>
      </c>
      <c r="K714" s="23">
        <f>[2]Educacion!I154</f>
        <v>5.4422274241151394</v>
      </c>
      <c r="L714" s="23">
        <f>'[2]Otros bienes y servicios varios'!I300</f>
        <v>6.1926417439579549</v>
      </c>
      <c r="M714" s="22">
        <f t="shared" si="11"/>
        <v>3.1404794719919416E-2</v>
      </c>
    </row>
    <row r="715" spans="1:13" x14ac:dyDescent="0.25">
      <c r="A715" s="34">
        <v>37316</v>
      </c>
      <c r="B715" s="30">
        <f>[2]IPC!I712</f>
        <v>5.311794239084584</v>
      </c>
      <c r="C715" s="23">
        <f>'[2]Alimentos y bebidas no alcoholi'!I301</f>
        <v>4.1482478957889279</v>
      </c>
      <c r="D715" s="23">
        <f>'[2]Bebidas alcoholicas y tabaco '!M301</f>
        <v>4.1697547115284568</v>
      </c>
      <c r="E715" s="23">
        <f>'[2]Prendas de vestir y calzado '!I301</f>
        <v>4.9766001850699775</v>
      </c>
      <c r="F715" s="23">
        <f>'[2]Vivienda, agua, electricidad y '!I301</f>
        <v>6.4360372621526132</v>
      </c>
      <c r="G715" s="23">
        <f>'[2]Equipo y manteniento del hogar'!I301</f>
        <v>6.0770539268134041</v>
      </c>
      <c r="H715" s="23">
        <f>'[2]Atencion medica y salud'!I301</f>
        <v>7.7811077762826679</v>
      </c>
      <c r="I715" s="23">
        <f>'[2]Transportes y comunicaciones'!M301</f>
        <v>9.5829005278010246</v>
      </c>
      <c r="J715" s="23">
        <f>[2]Esparcimiento!I155</f>
        <v>5.9979769675801933</v>
      </c>
      <c r="K715" s="23">
        <f>[2]Educacion!I155</f>
        <v>5.4696725839905129</v>
      </c>
      <c r="L715" s="23">
        <f>'[2]Otros bienes y servicios varios'!I301</f>
        <v>6.5018327859294924</v>
      </c>
      <c r="M715" s="22">
        <f t="shared" si="11"/>
        <v>3.9554809387163603E-2</v>
      </c>
    </row>
    <row r="716" spans="1:13" x14ac:dyDescent="0.25">
      <c r="A716" s="34">
        <v>37347</v>
      </c>
      <c r="B716" s="30">
        <f>[2]IPC!I713</f>
        <v>5.8636174229497398</v>
      </c>
      <c r="C716" s="23">
        <f>'[2]Alimentos y bebidas no alcoholi'!I302</f>
        <v>4.6966314063975219</v>
      </c>
      <c r="D716" s="23">
        <f>'[2]Bebidas alcoholicas y tabaco '!M302</f>
        <v>4.2999162477395467</v>
      </c>
      <c r="E716" s="23">
        <f>'[2]Prendas de vestir y calzado '!I302</f>
        <v>6.0543003760356706</v>
      </c>
      <c r="F716" s="23">
        <f>'[2]Vivienda, agua, electricidad y '!I302</f>
        <v>6.5639999637536164</v>
      </c>
      <c r="G716" s="23">
        <f>'[2]Equipo y manteniento del hogar'!I302</f>
        <v>6.8921834347832753</v>
      </c>
      <c r="H716" s="23">
        <f>'[2]Atencion medica y salud'!I302</f>
        <v>8.9078432273020276</v>
      </c>
      <c r="I716" s="23">
        <f>'[2]Transportes y comunicaciones'!M302</f>
        <v>10.266449390850839</v>
      </c>
      <c r="J716" s="23">
        <f>[2]Esparcimiento!I156</f>
        <v>6.5028678639812529</v>
      </c>
      <c r="K716" s="23">
        <f>[2]Educacion!I156</f>
        <v>5.5511588927473952</v>
      </c>
      <c r="L716" s="23">
        <f>'[2]Otros bienes y servicios varios'!I302</f>
        <v>7.2172855714354736</v>
      </c>
      <c r="M716" s="22">
        <f t="shared" si="11"/>
        <v>0.10388640053200837</v>
      </c>
    </row>
    <row r="717" spans="1:13" x14ac:dyDescent="0.25">
      <c r="A717" s="34">
        <v>37377</v>
      </c>
      <c r="B717" s="30">
        <f>[2]IPC!I714</f>
        <v>6.0987921337599147</v>
      </c>
      <c r="C717" s="23">
        <f>'[2]Alimentos y bebidas no alcoholi'!I303</f>
        <v>4.9297133851315831</v>
      </c>
      <c r="D717" s="23">
        <f>'[2]Bebidas alcoholicas y tabaco '!M303</f>
        <v>4.3959917839731109</v>
      </c>
      <c r="E717" s="23">
        <f>'[2]Prendas de vestir y calzado '!I303</f>
        <v>6.3943648339895116</v>
      </c>
      <c r="F717" s="23">
        <f>'[2]Vivienda, agua, electricidad y '!I303</f>
        <v>6.6628677714983642</v>
      </c>
      <c r="G717" s="23">
        <f>'[2]Equipo y manteniento del hogar'!I303</f>
        <v>7.1839481136722405</v>
      </c>
      <c r="H717" s="23">
        <f>'[2]Atencion medica y salud'!I303</f>
        <v>9.2714545651572688</v>
      </c>
      <c r="I717" s="23">
        <f>'[2]Transportes y comunicaciones'!M303</f>
        <v>10.587728869616623</v>
      </c>
      <c r="J717" s="23">
        <f>[2]Esparcimiento!I157</f>
        <v>6.8334676251583266</v>
      </c>
      <c r="K717" s="23">
        <f>[2]Educacion!I157</f>
        <v>5.6122736243150566</v>
      </c>
      <c r="L717" s="23">
        <f>'[2]Otros bienes y servicios varios'!I303</f>
        <v>7.5296416670683817</v>
      </c>
      <c r="M717" s="22">
        <f t="shared" si="11"/>
        <v>4.010744457674198E-2</v>
      </c>
    </row>
    <row r="718" spans="1:13" x14ac:dyDescent="0.25">
      <c r="A718" s="34">
        <v>37408</v>
      </c>
      <c r="B718" s="30">
        <f>[2]IPC!I715</f>
        <v>6.3196917936488521</v>
      </c>
      <c r="C718" s="23">
        <f>'[2]Alimentos y bebidas no alcoholi'!I304</f>
        <v>5.1640798978809528</v>
      </c>
      <c r="D718" s="23">
        <f>'[2]Bebidas alcoholicas y tabaco '!M304</f>
        <v>4.4864209364685337</v>
      </c>
      <c r="E718" s="23">
        <f>'[2]Prendas de vestir y calzado '!I304</f>
        <v>6.6443534217680176</v>
      </c>
      <c r="F718" s="23">
        <f>'[2]Vivienda, agua, electricidad y '!I304</f>
        <v>6.879611594045894</v>
      </c>
      <c r="G718" s="23">
        <f>'[2]Equipo y manteniento del hogar'!I304</f>
        <v>7.4085092431840485</v>
      </c>
      <c r="H718" s="23">
        <f>'[2]Atencion medica y salud'!I304</f>
        <v>9.3134194818352007</v>
      </c>
      <c r="I718" s="23">
        <f>'[2]Transportes y comunicaciones'!M304</f>
        <v>11.037750402536108</v>
      </c>
      <c r="J718" s="23">
        <f>[2]Esparcimiento!I158</f>
        <v>7.1215186699196718</v>
      </c>
      <c r="K718" s="23">
        <f>[2]Educacion!I158</f>
        <v>5.6575769434617964</v>
      </c>
      <c r="L718" s="23">
        <f>'[2]Otros bienes y servicios varios'!I304</f>
        <v>7.7540109997778925</v>
      </c>
      <c r="M718" s="22">
        <f t="shared" si="11"/>
        <v>3.6220230997240588E-2</v>
      </c>
    </row>
    <row r="719" spans="1:13" x14ac:dyDescent="0.25">
      <c r="A719" s="34">
        <v>37438</v>
      </c>
      <c r="B719" s="30">
        <f>[2]IPC!I716</f>
        <v>6.5212048123303408</v>
      </c>
      <c r="C719" s="23">
        <f>'[2]Alimentos y bebidas no alcoholi'!I305</f>
        <v>5.3765530754058952</v>
      </c>
      <c r="D719" s="23">
        <f>'[2]Bebidas alcoholicas y tabaco '!M305</f>
        <v>4.8612819690423059</v>
      </c>
      <c r="E719" s="23">
        <f>'[2]Prendas de vestir y calzado '!I305</f>
        <v>6.8063322525605612</v>
      </c>
      <c r="F719" s="23">
        <f>'[2]Vivienda, agua, electricidad y '!I305</f>
        <v>6.9023094951422319</v>
      </c>
      <c r="G719" s="23">
        <f>'[2]Equipo y manteniento del hogar'!I305</f>
        <v>7.6307895117312867</v>
      </c>
      <c r="H719" s="23">
        <f>'[2]Atencion medica y salud'!I305</f>
        <v>9.3907358925022404</v>
      </c>
      <c r="I719" s="23">
        <f>'[2]Transportes y comunicaciones'!M305</f>
        <v>11.351696173696663</v>
      </c>
      <c r="J719" s="23">
        <f>[2]Esparcimiento!I159</f>
        <v>7.6266720014179601</v>
      </c>
      <c r="K719" s="23">
        <f>[2]Educacion!I159</f>
        <v>5.6935255320791764</v>
      </c>
      <c r="L719" s="23">
        <f>'[2]Otros bienes y servicios varios'!I305</f>
        <v>8.1350276430394466</v>
      </c>
      <c r="M719" s="22">
        <f t="shared" si="11"/>
        <v>3.1886526315097363E-2</v>
      </c>
    </row>
    <row r="720" spans="1:13" x14ac:dyDescent="0.25">
      <c r="A720" s="34">
        <v>37469</v>
      </c>
      <c r="B720" s="30">
        <f>[2]IPC!I717</f>
        <v>6.6739291562475325</v>
      </c>
      <c r="C720" s="23">
        <f>'[2]Alimentos y bebidas no alcoholi'!I306</f>
        <v>5.6270840891946294</v>
      </c>
      <c r="D720" s="23">
        <f>'[2]Bebidas alcoholicas y tabaco '!M306</f>
        <v>4.817297292710693</v>
      </c>
      <c r="E720" s="23">
        <f>'[2]Prendas de vestir y calzado '!I306</f>
        <v>6.815429815475051</v>
      </c>
      <c r="F720" s="23">
        <f>'[2]Vivienda, agua, electricidad y '!I306</f>
        <v>7.1333094729832851</v>
      </c>
      <c r="G720" s="23">
        <f>'[2]Equipo y manteniento del hogar'!I306</f>
        <v>7.7108160832776784</v>
      </c>
      <c r="H720" s="23">
        <f>'[2]Atencion medica y salud'!I306</f>
        <v>9.4690111789535898</v>
      </c>
      <c r="I720" s="23">
        <f>'[2]Transportes y comunicaciones'!M306</f>
        <v>11.544091655580898</v>
      </c>
      <c r="J720" s="23">
        <f>[2]Esparcimiento!I160</f>
        <v>7.5970510660960962</v>
      </c>
      <c r="K720" s="23">
        <f>[2]Educacion!I160</f>
        <v>5.7125439762647199</v>
      </c>
      <c r="L720" s="23">
        <f>'[2]Otros bienes y servicios varios'!I306</f>
        <v>8.2001193240737269</v>
      </c>
      <c r="M720" s="22">
        <f t="shared" si="11"/>
        <v>2.3419651477349701E-2</v>
      </c>
    </row>
    <row r="721" spans="1:13" x14ac:dyDescent="0.25">
      <c r="A721" s="34">
        <v>37500</v>
      </c>
      <c r="B721" s="30">
        <f>[2]IPC!I718</f>
        <v>6.7640780768032815</v>
      </c>
      <c r="C721" s="23">
        <f>'[2]Alimentos y bebidas no alcoholi'!I307</f>
        <v>5.7891322744981721</v>
      </c>
      <c r="D721" s="23">
        <f>'[2]Bebidas alcoholicas y tabaco '!M307</f>
        <v>4.6857478018958929</v>
      </c>
      <c r="E721" s="23">
        <f>'[2]Prendas de vestir y calzado '!I307</f>
        <v>7.10709612737464</v>
      </c>
      <c r="F721" s="23">
        <f>'[2]Vivienda, agua, electricidad y '!I307</f>
        <v>7.1327725825195056</v>
      </c>
      <c r="G721" s="23">
        <f>'[2]Equipo y manteniento del hogar'!I307</f>
        <v>7.7183134587927986</v>
      </c>
      <c r="H721" s="23">
        <f>'[2]Atencion medica y salud'!I307</f>
        <v>9.5010771132699965</v>
      </c>
      <c r="I721" s="23">
        <f>'[2]Transportes y comunicaciones'!M307</f>
        <v>11.660547778069072</v>
      </c>
      <c r="J721" s="23">
        <f>[2]Esparcimiento!I161</f>
        <v>7.6074343677690139</v>
      </c>
      <c r="K721" s="23">
        <f>[2]Educacion!I161</f>
        <v>5.729484775287137</v>
      </c>
      <c r="L721" s="23">
        <f>'[2]Otros bienes y servicios varios'!I307</f>
        <v>8.0805561186527637</v>
      </c>
      <c r="M721" s="22">
        <f t="shared" si="11"/>
        <v>1.3507623237408728E-2</v>
      </c>
    </row>
    <row r="722" spans="1:13" x14ac:dyDescent="0.25">
      <c r="A722" s="34">
        <v>37530</v>
      </c>
      <c r="B722" s="30">
        <f>[2]IPC!I719</f>
        <v>6.7788622088709101</v>
      </c>
      <c r="C722" s="23">
        <f>'[2]Alimentos y bebidas no alcoholi'!I308</f>
        <v>5.7709987797127145</v>
      </c>
      <c r="D722" s="23">
        <f>'[2]Bebidas alcoholicas y tabaco '!M308</f>
        <v>4.7020396290836004</v>
      </c>
      <c r="E722" s="23">
        <f>'[2]Prendas de vestir y calzado '!I308</f>
        <v>7.363560758106928</v>
      </c>
      <c r="F722" s="23">
        <f>'[2]Vivienda, agua, electricidad y '!I308</f>
        <v>7.1344746395216987</v>
      </c>
      <c r="G722" s="23">
        <f>'[2]Equipo y manteniento del hogar'!I308</f>
        <v>7.7567497856694363</v>
      </c>
      <c r="H722" s="23">
        <f>'[2]Atencion medica y salud'!I308</f>
        <v>9.5054484587572787</v>
      </c>
      <c r="I722" s="23">
        <f>'[2]Transportes y comunicaciones'!M308</f>
        <v>11.694440547195166</v>
      </c>
      <c r="J722" s="23">
        <f>[2]Esparcimiento!I162</f>
        <v>7.6779381271502922</v>
      </c>
      <c r="K722" s="23">
        <f>[2]Educacion!I162</f>
        <v>5.7389140879505574</v>
      </c>
      <c r="L722" s="23">
        <f>'[2]Otros bienes y servicios varios'!I308</f>
        <v>8.0013371594733087</v>
      </c>
      <c r="M722" s="22">
        <f t="shared" si="11"/>
        <v>2.1856832372071366E-3</v>
      </c>
    </row>
    <row r="723" spans="1:13" x14ac:dyDescent="0.25">
      <c r="A723" s="34">
        <v>37561</v>
      </c>
      <c r="B723" s="30">
        <f>[2]IPC!I720</f>
        <v>6.8133758327139669</v>
      </c>
      <c r="C723" s="23">
        <f>'[2]Alimentos y bebidas no alcoholi'!I309</f>
        <v>5.8297029218284058</v>
      </c>
      <c r="D723" s="23">
        <f>'[2]Bebidas alcoholicas y tabaco '!M309</f>
        <v>4.6943710264851388</v>
      </c>
      <c r="E723" s="23">
        <f>'[2]Prendas de vestir y calzado '!I309</f>
        <v>7.411559011285819</v>
      </c>
      <c r="F723" s="23">
        <f>'[2]Vivienda, agua, electricidad y '!I309</f>
        <v>7.1277121043183591</v>
      </c>
      <c r="G723" s="23">
        <f>'[2]Equipo y manteniento del hogar'!I309</f>
        <v>7.8454414462391249</v>
      </c>
      <c r="H723" s="23">
        <f>'[2]Atencion medica y salud'!I309</f>
        <v>9.4601415779487432</v>
      </c>
      <c r="I723" s="23">
        <f>'[2]Transportes y comunicaciones'!M309</f>
        <v>11.741896732537379</v>
      </c>
      <c r="J723" s="23">
        <f>[2]Esparcimiento!I163</f>
        <v>7.6853091303159022</v>
      </c>
      <c r="K723" s="23">
        <f>[2]Educacion!I163</f>
        <v>5.7444012020993274</v>
      </c>
      <c r="L723" s="23">
        <f>'[2]Otros bienes y servicios varios'!I309</f>
        <v>8.0436325507733297</v>
      </c>
      <c r="M723" s="22">
        <f t="shared" si="11"/>
        <v>5.0913594021562147E-3</v>
      </c>
    </row>
    <row r="724" spans="1:13" x14ac:dyDescent="0.25">
      <c r="A724" s="34">
        <v>37591</v>
      </c>
      <c r="B724" s="30">
        <f>[2]IPC!I721</f>
        <v>6.8261340296071848</v>
      </c>
      <c r="C724" s="23">
        <f>'[2]Alimentos y bebidas no alcoholi'!I310</f>
        <v>5.8644040925631398</v>
      </c>
      <c r="D724" s="23">
        <f>'[2]Bebidas alcoholicas y tabaco '!M310</f>
        <v>4.6876554724111852</v>
      </c>
      <c r="E724" s="23">
        <f>'[2]Prendas de vestir y calzado '!I310</f>
        <v>7.3707699379988734</v>
      </c>
      <c r="F724" s="23">
        <f>'[2]Vivienda, agua, electricidad y '!I310</f>
        <v>7.114027109092687</v>
      </c>
      <c r="G724" s="23">
        <f>'[2]Equipo y manteniento del hogar'!I310</f>
        <v>7.8741650158982157</v>
      </c>
      <c r="H724" s="23">
        <f>'[2]Atencion medica y salud'!I310</f>
        <v>9.401875772937581</v>
      </c>
      <c r="I724" s="23">
        <f>'[2]Transportes y comunicaciones'!M310</f>
        <v>11.673574966202228</v>
      </c>
      <c r="J724" s="23">
        <f>[2]Esparcimiento!I164</f>
        <v>7.8080374740454737</v>
      </c>
      <c r="K724" s="23">
        <f>[2]Educacion!I164</f>
        <v>5.7360906214468201</v>
      </c>
      <c r="L724" s="23">
        <f>'[2]Otros bienes y servicios varios'!I310</f>
        <v>8.0805190715946917</v>
      </c>
      <c r="M724" s="22">
        <f t="shared" si="11"/>
        <v>1.8725221103994549E-3</v>
      </c>
    </row>
    <row r="725" spans="1:13" x14ac:dyDescent="0.25">
      <c r="A725" s="34">
        <v>37622</v>
      </c>
      <c r="B725" s="30">
        <f>[2]IPC!I722</f>
        <v>6.9161894454625745</v>
      </c>
      <c r="C725" s="23">
        <f>'[2]Alimentos y bebidas no alcoholi'!I311</f>
        <v>5.9553059705078164</v>
      </c>
      <c r="D725" s="23">
        <f>'[2]Bebidas alcoholicas y tabaco '!M311</f>
        <v>4.7093131342996886</v>
      </c>
      <c r="E725" s="23">
        <f>'[2]Prendas de vestir y calzado '!I311</f>
        <v>7.2068916160483623</v>
      </c>
      <c r="F725" s="23">
        <f>'[2]Vivienda, agua, electricidad y '!I311</f>
        <v>7.2067835041114456</v>
      </c>
      <c r="G725" s="23">
        <f>'[2]Equipo y manteniento del hogar'!I311</f>
        <v>7.918505389577879</v>
      </c>
      <c r="H725" s="23">
        <f>'[2]Atencion medica y salud'!I311</f>
        <v>9.537810516477661</v>
      </c>
      <c r="I725" s="23">
        <f>'[2]Transportes y comunicaciones'!M311</f>
        <v>11.787365719689788</v>
      </c>
      <c r="J725" s="23">
        <f>[2]Esparcimiento!I165</f>
        <v>8.1832626119728573</v>
      </c>
      <c r="K725" s="23">
        <f>[2]Educacion!I165</f>
        <v>5.7449445862189137</v>
      </c>
      <c r="L725" s="23">
        <f>'[2]Otros bienes y servicios varios'!I311</f>
        <v>8.0632798405713828</v>
      </c>
      <c r="M725" s="22">
        <f t="shared" si="11"/>
        <v>1.3192740644234258E-2</v>
      </c>
    </row>
    <row r="726" spans="1:13" x14ac:dyDescent="0.25">
      <c r="A726" s="34">
        <v>37653</v>
      </c>
      <c r="B726" s="30">
        <f>[2]IPC!I723</f>
        <v>6.9553367466789</v>
      </c>
      <c r="C726" s="23">
        <f>'[2]Alimentos y bebidas no alcoholi'!I312</f>
        <v>6.0266022964378143</v>
      </c>
      <c r="D726" s="23">
        <f>'[2]Bebidas alcoholicas y tabaco '!M312</f>
        <v>4.7339927955214707</v>
      </c>
      <c r="E726" s="23">
        <f>'[2]Prendas de vestir y calzado '!I312</f>
        <v>7.1512287494250284</v>
      </c>
      <c r="F726" s="23">
        <f>'[2]Vivienda, agua, electricidad y '!I312</f>
        <v>7.253161701620825</v>
      </c>
      <c r="G726" s="23">
        <f>'[2]Equipo y manteniento del hogar'!I312</f>
        <v>7.9707251011351534</v>
      </c>
      <c r="H726" s="23">
        <f>'[2]Atencion medica y salud'!I312</f>
        <v>9.606666258459633</v>
      </c>
      <c r="I726" s="23">
        <f>'[2]Transportes y comunicaciones'!M312</f>
        <v>11.847170922354353</v>
      </c>
      <c r="J726" s="23">
        <f>[2]Esparcimiento!I166</f>
        <v>8.0947192922125879</v>
      </c>
      <c r="K726" s="23">
        <f>[2]Educacion!I166</f>
        <v>5.7186703658482978</v>
      </c>
      <c r="L726" s="23">
        <f>'[2]Otros bienes y servicios varios'!I312</f>
        <v>8.1508467368366233</v>
      </c>
      <c r="M726" s="22">
        <f t="shared" si="11"/>
        <v>5.6602413113493455E-3</v>
      </c>
    </row>
    <row r="727" spans="1:13" x14ac:dyDescent="0.25">
      <c r="A727" s="34">
        <v>37681</v>
      </c>
      <c r="B727" s="30">
        <f>[2]IPC!I724</f>
        <v>6.995938565456342</v>
      </c>
      <c r="C727" s="23">
        <f>'[2]Alimentos y bebidas no alcoholi'!I313</f>
        <v>6.0987893576339012</v>
      </c>
      <c r="D727" s="23">
        <f>'[2]Bebidas alcoholicas y tabaco '!M313</f>
        <v>4.7618192319523693</v>
      </c>
      <c r="E727" s="23">
        <f>'[2]Prendas de vestir y calzado '!I313</f>
        <v>7.5443900947186284</v>
      </c>
      <c r="F727" s="23">
        <f>'[2]Vivienda, agua, electricidad y '!I313</f>
        <v>7.2928915959404357</v>
      </c>
      <c r="G727" s="23">
        <f>'[2]Equipo y manteniento del hogar'!I313</f>
        <v>7.9762580987860492</v>
      </c>
      <c r="H727" s="23">
        <f>'[2]Atencion medica y salud'!I313</f>
        <v>9.6638603787706892</v>
      </c>
      <c r="I727" s="23">
        <f>'[2]Transportes y comunicaciones'!M313</f>
        <v>11.812931182115753</v>
      </c>
      <c r="J727" s="23">
        <f>[2]Esparcimiento!I167</f>
        <v>7.9082876811864198</v>
      </c>
      <c r="K727" s="23">
        <f>[2]Educacion!I167</f>
        <v>5.7678732651473679</v>
      </c>
      <c r="L727" s="23">
        <f>'[2]Otros bienes y servicios varios'!I313</f>
        <v>8.1503280780236</v>
      </c>
      <c r="M727" s="22">
        <f t="shared" si="11"/>
        <v>5.8375058255559775E-3</v>
      </c>
    </row>
    <row r="728" spans="1:13" x14ac:dyDescent="0.25">
      <c r="A728" s="34">
        <v>37712</v>
      </c>
      <c r="B728" s="30">
        <f>[2]IPC!I725</f>
        <v>6.9998034264044495</v>
      </c>
      <c r="C728" s="23">
        <f>'[2]Alimentos y bebidas no alcoholi'!I314</f>
        <v>6.0833093163253231</v>
      </c>
      <c r="D728" s="23">
        <f>'[2]Bebidas alcoholicas y tabaco '!M314</f>
        <v>4.7673595640633817</v>
      </c>
      <c r="E728" s="23">
        <f>'[2]Prendas de vestir y calzado '!I314</f>
        <v>7.8718690352339875</v>
      </c>
      <c r="F728" s="23">
        <f>'[2]Vivienda, agua, electricidad y '!I314</f>
        <v>7.2943994585195586</v>
      </c>
      <c r="G728" s="23">
        <f>'[2]Equipo y manteniento del hogar'!I314</f>
        <v>7.9789754881648909</v>
      </c>
      <c r="H728" s="23">
        <f>'[2]Atencion medica y salud'!I314</f>
        <v>9.6615336948822943</v>
      </c>
      <c r="I728" s="23">
        <f>'[2]Transportes y comunicaciones'!M314</f>
        <v>11.809351071091267</v>
      </c>
      <c r="J728" s="23">
        <f>[2]Esparcimiento!I168</f>
        <v>7.8607298774801286</v>
      </c>
      <c r="K728" s="23">
        <f>[2]Educacion!I168</f>
        <v>5.7629188805276037</v>
      </c>
      <c r="L728" s="23">
        <f>'[2]Otros bienes y servicios varios'!I314</f>
        <v>8.0892498282805647</v>
      </c>
      <c r="M728" s="22">
        <f t="shared" si="11"/>
        <v>5.5244352304506528E-4</v>
      </c>
    </row>
    <row r="729" spans="1:13" x14ac:dyDescent="0.25">
      <c r="A729" s="34">
        <v>37742</v>
      </c>
      <c r="B729" s="30">
        <f>[2]IPC!I726</f>
        <v>6.9729571879907066</v>
      </c>
      <c r="C729" s="23">
        <f>'[2]Alimentos y bebidas no alcoholi'!I315</f>
        <v>6.0244645317991976</v>
      </c>
      <c r="D729" s="23">
        <f>'[2]Bebidas alcoholicas y tabaco '!M315</f>
        <v>4.7807906722112907</v>
      </c>
      <c r="E729" s="23">
        <f>'[2]Prendas de vestir y calzado '!I315</f>
        <v>7.9389843894822762</v>
      </c>
      <c r="F729" s="23">
        <f>'[2]Vivienda, agua, electricidad y '!I315</f>
        <v>7.2939082608612082</v>
      </c>
      <c r="G729" s="23">
        <f>'[2]Equipo y manteniento del hogar'!I315</f>
        <v>7.9652794091671115</v>
      </c>
      <c r="H729" s="23">
        <f>'[2]Atencion medica y salud'!I315</f>
        <v>9.6350377007835579</v>
      </c>
      <c r="I729" s="23">
        <f>'[2]Transportes y comunicaciones'!M315</f>
        <v>11.775300587823125</v>
      </c>
      <c r="J729" s="23">
        <f>[2]Esparcimiento!I169</f>
        <v>7.8568846327946638</v>
      </c>
      <c r="K729" s="23">
        <f>[2]Educacion!I169</f>
        <v>5.7722309926946433</v>
      </c>
      <c r="L729" s="23">
        <f>'[2]Otros bienes y servicios varios'!I315</f>
        <v>8.0685652208564669</v>
      </c>
      <c r="M729" s="22">
        <f t="shared" si="11"/>
        <v>-3.8352846184900313E-3</v>
      </c>
    </row>
    <row r="730" spans="1:13" x14ac:dyDescent="0.25">
      <c r="A730" s="34">
        <v>37773</v>
      </c>
      <c r="B730" s="30">
        <f>[2]IPC!I727</f>
        <v>6.9669832765789792</v>
      </c>
      <c r="C730" s="23">
        <f>'[2]Alimentos y bebidas no alcoholi'!I316</f>
        <v>5.977311819660593</v>
      </c>
      <c r="D730" s="23">
        <f>'[2]Bebidas alcoholicas y tabaco '!M316</f>
        <v>4.7797833391001978</v>
      </c>
      <c r="E730" s="23">
        <f>'[2]Prendas de vestir y calzado '!I316</f>
        <v>7.9293536360673045</v>
      </c>
      <c r="F730" s="23">
        <f>'[2]Vivienda, agua, electricidad y '!I316</f>
        <v>7.4427525745427898</v>
      </c>
      <c r="G730" s="23">
        <f>'[2]Equipo y manteniento del hogar'!I316</f>
        <v>7.9455592380523781</v>
      </c>
      <c r="H730" s="23">
        <f>'[2]Atencion medica y salud'!I316</f>
        <v>9.6468685358281778</v>
      </c>
      <c r="I730" s="23">
        <f>'[2]Transportes y comunicaciones'!M316</f>
        <v>11.783675208765869</v>
      </c>
      <c r="J730" s="23">
        <f>[2]Esparcimiento!I170</f>
        <v>7.8552872017680615</v>
      </c>
      <c r="K730" s="23">
        <f>[2]Educacion!I170</f>
        <v>5.779593314785517</v>
      </c>
      <c r="L730" s="23">
        <f>'[2]Otros bienes y servicios varios'!I316</f>
        <v>8.024960833504533</v>
      </c>
      <c r="M730" s="22">
        <f t="shared" si="11"/>
        <v>-8.5672566899108737E-4</v>
      </c>
    </row>
    <row r="731" spans="1:13" x14ac:dyDescent="0.25">
      <c r="A731" s="34">
        <v>37803</v>
      </c>
      <c r="B731" s="30">
        <f>[2]IPC!I728</f>
        <v>6.9979229429861514</v>
      </c>
      <c r="C731" s="23">
        <f>'[2]Alimentos y bebidas no alcoholi'!I317</f>
        <v>5.979299565728077</v>
      </c>
      <c r="D731" s="23">
        <f>'[2]Bebidas alcoholicas y tabaco '!M317</f>
        <v>5.2680598209829306</v>
      </c>
      <c r="E731" s="23">
        <f>'[2]Prendas de vestir y calzado '!I317</f>
        <v>7.7609098704564046</v>
      </c>
      <c r="F731" s="23">
        <f>'[2]Vivienda, agua, electricidad y '!I317</f>
        <v>7.4405478966808891</v>
      </c>
      <c r="G731" s="23">
        <f>'[2]Equipo y manteniento del hogar'!I317</f>
        <v>7.9310337550674816</v>
      </c>
      <c r="H731" s="23">
        <f>'[2]Atencion medica y salud'!I317</f>
        <v>9.6590095953912485</v>
      </c>
      <c r="I731" s="23">
        <f>'[2]Transportes y comunicaciones'!M317</f>
        <v>11.783028580783471</v>
      </c>
      <c r="J731" s="23">
        <f>[2]Esparcimiento!I171</f>
        <v>8.1512911709975651</v>
      </c>
      <c r="K731" s="23">
        <f>[2]Educacion!I171</f>
        <v>5.7972905897391245</v>
      </c>
      <c r="L731" s="23">
        <f>'[2]Otros bienes y servicios varios'!I317</f>
        <v>8.3900595908140527</v>
      </c>
      <c r="M731" s="22">
        <f t="shared" si="11"/>
        <v>4.4408986183708254E-3</v>
      </c>
    </row>
    <row r="732" spans="1:13" x14ac:dyDescent="0.25">
      <c r="A732" s="34">
        <v>37834</v>
      </c>
      <c r="B732" s="30">
        <f>[2]IPC!I729</f>
        <v>6.9996268064148852</v>
      </c>
      <c r="C732" s="23">
        <f>'[2]Alimentos y bebidas no alcoholi'!I318</f>
        <v>6.0087219579911402</v>
      </c>
      <c r="D732" s="23">
        <f>'[2]Bebidas alcoholicas y tabaco '!M318</f>
        <v>5.5166940844666881</v>
      </c>
      <c r="E732" s="23">
        <f>'[2]Prendas de vestir y calzado '!I318</f>
        <v>7.6006750169258588</v>
      </c>
      <c r="F732" s="23">
        <f>'[2]Vivienda, agua, electricidad y '!I318</f>
        <v>7.4328600821676343</v>
      </c>
      <c r="G732" s="23">
        <f>'[2]Equipo y manteniento del hogar'!I318</f>
        <v>7.941892399372497</v>
      </c>
      <c r="H732" s="23">
        <f>'[2]Atencion medica y salud'!I318</f>
        <v>9.6491529163731453</v>
      </c>
      <c r="I732" s="23">
        <f>'[2]Transportes y comunicaciones'!M318</f>
        <v>11.781908810374931</v>
      </c>
      <c r="J732" s="23">
        <f>[2]Esparcimiento!I172</f>
        <v>7.9998090687891414</v>
      </c>
      <c r="K732" s="23">
        <f>[2]Educacion!I172</f>
        <v>5.8198250488161118</v>
      </c>
      <c r="L732" s="23">
        <f>'[2]Otros bienes y servicios varios'!I318</f>
        <v>8.6533653815582952</v>
      </c>
      <c r="M732" s="22">
        <f t="shared" si="11"/>
        <v>2.434813076130915E-4</v>
      </c>
    </row>
    <row r="733" spans="1:13" x14ac:dyDescent="0.25">
      <c r="A733" s="34">
        <v>37865</v>
      </c>
      <c r="B733" s="30">
        <f>[2]IPC!I730</f>
        <v>7.0024007791921585</v>
      </c>
      <c r="C733" s="23">
        <f>'[2]Alimentos y bebidas no alcoholi'!I319</f>
        <v>6.0307559356260025</v>
      </c>
      <c r="D733" s="23">
        <f>'[2]Bebidas alcoholicas y tabaco '!M319</f>
        <v>5.6093687306872608</v>
      </c>
      <c r="E733" s="23">
        <f>'[2]Prendas de vestir y calzado '!I319</f>
        <v>7.7920459740575225</v>
      </c>
      <c r="F733" s="23">
        <f>'[2]Vivienda, agua, electricidad y '!I319</f>
        <v>7.4238814459010412</v>
      </c>
      <c r="G733" s="23">
        <f>'[2]Equipo y manteniento del hogar'!I319</f>
        <v>7.9088799380431842</v>
      </c>
      <c r="H733" s="23">
        <f>'[2]Atencion medica y salud'!I319</f>
        <v>9.6417921346171376</v>
      </c>
      <c r="I733" s="23">
        <f>'[2]Transportes y comunicaciones'!M319</f>
        <v>11.759686887760381</v>
      </c>
      <c r="J733" s="23">
        <f>[2]Esparcimiento!I173</f>
        <v>7.8895292768454546</v>
      </c>
      <c r="K733" s="23">
        <f>[2]Educacion!I173</f>
        <v>5.824822051798197</v>
      </c>
      <c r="L733" s="23">
        <f>'[2]Otros bienes y servicios varios'!I319</f>
        <v>8.6142436882331967</v>
      </c>
      <c r="M733" s="22">
        <f t="shared" si="11"/>
        <v>3.9630295357051537E-4</v>
      </c>
    </row>
    <row r="734" spans="1:13" x14ac:dyDescent="0.25">
      <c r="A734" s="34">
        <v>37895</v>
      </c>
      <c r="B734" s="30">
        <f>[2]IPC!I731</f>
        <v>7.0436779096944031</v>
      </c>
      <c r="C734" s="23">
        <f>'[2]Alimentos y bebidas no alcoholi'!I320</f>
        <v>6.1198013337529344</v>
      </c>
      <c r="D734" s="23">
        <f>'[2]Bebidas alcoholicas y tabaco '!M320</f>
        <v>5.6719912724268875</v>
      </c>
      <c r="E734" s="23">
        <f>'[2]Prendas de vestir y calzado '!I320</f>
        <v>7.914913060012557</v>
      </c>
      <c r="F734" s="23">
        <f>'[2]Vivienda, agua, electricidad y '!I320</f>
        <v>7.4321632668848583</v>
      </c>
      <c r="G734" s="23">
        <f>'[2]Equipo y manteniento del hogar'!I320</f>
        <v>7.9052894918357985</v>
      </c>
      <c r="H734" s="23">
        <f>'[2]Atencion medica y salud'!I320</f>
        <v>9.641820336846088</v>
      </c>
      <c r="I734" s="23">
        <f>'[2]Transportes y comunicaciones'!M320</f>
        <v>11.747542898822694</v>
      </c>
      <c r="J734" s="23">
        <f>[2]Esparcimiento!I174</f>
        <v>7.8853531357330491</v>
      </c>
      <c r="K734" s="23">
        <f>[2]Educacion!I174</f>
        <v>5.8572226617523908</v>
      </c>
      <c r="L734" s="23">
        <f>'[2]Otros bienes y servicios varios'!I320</f>
        <v>8.5904471279309647</v>
      </c>
      <c r="M734" s="22">
        <f t="shared" si="11"/>
        <v>5.8947112288831871E-3</v>
      </c>
    </row>
    <row r="735" spans="1:13" x14ac:dyDescent="0.25">
      <c r="A735" s="34">
        <v>37926</v>
      </c>
      <c r="B735" s="30">
        <f>[2]IPC!I732</f>
        <v>7.0610490051385897</v>
      </c>
      <c r="C735" s="23">
        <f>'[2]Alimentos y bebidas no alcoholi'!I321</f>
        <v>6.1551400834149739</v>
      </c>
      <c r="D735" s="23">
        <f>'[2]Bebidas alcoholicas y tabaco '!M321</f>
        <v>5.7992510221283258</v>
      </c>
      <c r="E735" s="23">
        <f>'[2]Prendas de vestir y calzado '!I321</f>
        <v>7.9142132474806743</v>
      </c>
      <c r="F735" s="23">
        <f>'[2]Vivienda, agua, electricidad y '!I321</f>
        <v>7.4321175740794301</v>
      </c>
      <c r="G735" s="23">
        <f>'[2]Equipo y manteniento del hogar'!I321</f>
        <v>7.8819570480929677</v>
      </c>
      <c r="H735" s="23">
        <f>'[2]Atencion medica y salud'!I321</f>
        <v>9.6667088038946627</v>
      </c>
      <c r="I735" s="23">
        <f>'[2]Transportes y comunicaciones'!M321</f>
        <v>11.758898317050143</v>
      </c>
      <c r="J735" s="23">
        <f>[2]Esparcimiento!I175</f>
        <v>7.9028678259175882</v>
      </c>
      <c r="K735" s="23">
        <f>[2]Educacion!I175</f>
        <v>5.866811793274513</v>
      </c>
      <c r="L735" s="23">
        <f>'[2]Otros bienes y servicios varios'!I321</f>
        <v>8.5932997514025882</v>
      </c>
      <c r="M735" s="22">
        <f t="shared" si="11"/>
        <v>2.4661967322892053E-3</v>
      </c>
    </row>
    <row r="736" spans="1:13" x14ac:dyDescent="0.25">
      <c r="A736" s="34">
        <v>37956</v>
      </c>
      <c r="B736" s="30">
        <f>[2]IPC!I733</f>
        <v>7.0760409254292362</v>
      </c>
      <c r="C736" s="23">
        <f>'[2]Alimentos y bebidas no alcoholi'!I322</f>
        <v>6.1382629941627398</v>
      </c>
      <c r="D736" s="23">
        <f>'[2]Bebidas alcoholicas y tabaco '!M322</f>
        <v>5.8541075637068909</v>
      </c>
      <c r="E736" s="23">
        <f>'[2]Prendas de vestir y calzado '!I322</f>
        <v>7.915257412210785</v>
      </c>
      <c r="F736" s="23">
        <f>'[2]Vivienda, agua, electricidad y '!I322</f>
        <v>7.4383660652217038</v>
      </c>
      <c r="G736" s="23">
        <f>'[2]Equipo y manteniento del hogar'!I322</f>
        <v>7.8875773514267165</v>
      </c>
      <c r="H736" s="23">
        <f>'[2]Atencion medica y salud'!I322</f>
        <v>9.6897359238325187</v>
      </c>
      <c r="I736" s="23">
        <f>'[2]Transportes y comunicaciones'!M322</f>
        <v>11.763235455956462</v>
      </c>
      <c r="J736" s="23">
        <f>[2]Esparcimiento!I176</f>
        <v>8.1451867024316194</v>
      </c>
      <c r="K736" s="23">
        <f>[2]Educacion!I176</f>
        <v>5.8592576885531971</v>
      </c>
      <c r="L736" s="23">
        <f>'[2]Otros bienes y servicios varios'!I322</f>
        <v>8.5776782419151356</v>
      </c>
      <c r="M736" s="22">
        <f t="shared" si="11"/>
        <v>2.1231859855010971E-3</v>
      </c>
    </row>
    <row r="737" spans="1:13" x14ac:dyDescent="0.25">
      <c r="A737" s="34">
        <v>37987</v>
      </c>
      <c r="B737" s="30">
        <f>[2]IPC!I734</f>
        <v>7.1057858095540603</v>
      </c>
      <c r="C737" s="23">
        <f>'[2]Alimentos y bebidas no alcoholi'!I323</f>
        <v>6.1618252859909992</v>
      </c>
      <c r="D737" s="23">
        <f>'[2]Bebidas alcoholicas y tabaco '!M323</f>
        <v>5.8791230026323724</v>
      </c>
      <c r="E737" s="23">
        <f>'[2]Prendas de vestir y calzado '!I323</f>
        <v>7.6655465278179475</v>
      </c>
      <c r="F737" s="23">
        <f>'[2]Vivienda, agua, electricidad y '!I323</f>
        <v>7.4445003243504075</v>
      </c>
      <c r="G737" s="23">
        <f>'[2]Equipo y manteniento del hogar'!I323</f>
        <v>7.9106697045416992</v>
      </c>
      <c r="H737" s="23">
        <f>'[2]Atencion medica y salud'!I323</f>
        <v>9.7334775809343181</v>
      </c>
      <c r="I737" s="23">
        <f>'[2]Transportes y comunicaciones'!M323</f>
        <v>11.773486875189574</v>
      </c>
      <c r="J737" s="23">
        <f>[2]Esparcimiento!I177</f>
        <v>8.4622082998825654</v>
      </c>
      <c r="K737" s="23">
        <f>[2]Educacion!I177</f>
        <v>5.8600248190749671</v>
      </c>
      <c r="L737" s="23">
        <f>'[2]Otros bienes y servicios varios'!I323</f>
        <v>8.6114404608390061</v>
      </c>
      <c r="M737" s="22">
        <f t="shared" si="11"/>
        <v>4.2036054395797606E-3</v>
      </c>
    </row>
    <row r="738" spans="1:13" x14ac:dyDescent="0.25">
      <c r="A738" s="34">
        <v>38018</v>
      </c>
      <c r="B738" s="30">
        <f>[2]IPC!I735</f>
        <v>7.1129337244258322</v>
      </c>
      <c r="C738" s="23">
        <f>'[2]Alimentos y bebidas no alcoholi'!I324</f>
        <v>6.1834935933587296</v>
      </c>
      <c r="D738" s="23">
        <f>'[2]Bebidas alcoholicas y tabaco '!M324</f>
        <v>5.9823746465194239</v>
      </c>
      <c r="E738" s="23">
        <f>'[2]Prendas de vestir y calzado '!I324</f>
        <v>7.5035232644836984</v>
      </c>
      <c r="F738" s="23">
        <f>'[2]Vivienda, agua, electricidad y '!I324</f>
        <v>7.5055573356035188</v>
      </c>
      <c r="G738" s="23">
        <f>'[2]Equipo y manteniento del hogar'!I324</f>
        <v>7.9083342775253449</v>
      </c>
      <c r="H738" s="23">
        <f>'[2]Atencion medica y salud'!I324</f>
        <v>9.7747092396595452</v>
      </c>
      <c r="I738" s="23">
        <f>'[2]Transportes y comunicaciones'!M324</f>
        <v>11.79889462347349</v>
      </c>
      <c r="J738" s="23">
        <f>[2]Esparcimiento!I178</f>
        <v>8.4233450850496432</v>
      </c>
      <c r="K738" s="23">
        <f>[2]Educacion!I178</f>
        <v>5.8382681451103275</v>
      </c>
      <c r="L738" s="23">
        <f>'[2]Otros bienes y servicios varios'!I324</f>
        <v>8.6016723865270883</v>
      </c>
      <c r="M738" s="22">
        <f t="shared" si="11"/>
        <v>1.0059288393073906E-3</v>
      </c>
    </row>
    <row r="739" spans="1:13" x14ac:dyDescent="0.25">
      <c r="A739" s="34">
        <v>38047</v>
      </c>
      <c r="B739" s="30">
        <f>[2]IPC!I736</f>
        <v>7.1551355125205021</v>
      </c>
      <c r="C739" s="23">
        <f>'[2]Alimentos y bebidas no alcoholi'!I325</f>
        <v>6.2073184176864675</v>
      </c>
      <c r="D739" s="23">
        <f>'[2]Bebidas alcoholicas y tabaco '!M325</f>
        <v>6.3008846592439092</v>
      </c>
      <c r="E739" s="23">
        <f>'[2]Prendas de vestir y calzado '!I325</f>
        <v>8.0167302293339429</v>
      </c>
      <c r="F739" s="23">
        <f>'[2]Vivienda, agua, electricidad y '!I325</f>
        <v>7.5318992379327394</v>
      </c>
      <c r="G739" s="23">
        <f>'[2]Equipo y manteniento del hogar'!I325</f>
        <v>7.9703977048244496</v>
      </c>
      <c r="H739" s="23">
        <f>'[2]Atencion medica y salud'!I325</f>
        <v>9.9801483764474526</v>
      </c>
      <c r="I739" s="23">
        <f>'[2]Transportes y comunicaciones'!M325</f>
        <v>11.8308632800666</v>
      </c>
      <c r="J739" s="23">
        <f>[2]Esparcimiento!I179</f>
        <v>8.0859790624527452</v>
      </c>
      <c r="K739" s="23">
        <f>[2]Educacion!I179</f>
        <v>5.9542646727562722</v>
      </c>
      <c r="L739" s="23">
        <f>'[2]Otros bienes y servicios varios'!I325</f>
        <v>8.7481811521864863</v>
      </c>
      <c r="M739" s="22">
        <f t="shared" si="11"/>
        <v>5.9331057661551334E-3</v>
      </c>
    </row>
    <row r="740" spans="1:13" x14ac:dyDescent="0.25">
      <c r="A740" s="34">
        <v>38078</v>
      </c>
      <c r="B740" s="30">
        <f>[2]IPC!I737</f>
        <v>7.2165265430107537</v>
      </c>
      <c r="C740" s="23">
        <f>'[2]Alimentos y bebidas no alcoholi'!I326</f>
        <v>6.2652068338216331</v>
      </c>
      <c r="D740" s="23">
        <f>'[2]Bebidas alcoholicas y tabaco '!M326</f>
        <v>6.509895737571683</v>
      </c>
      <c r="E740" s="23">
        <f>'[2]Prendas de vestir y calzado '!I326</f>
        <v>8.2171209924321094</v>
      </c>
      <c r="F740" s="23">
        <f>'[2]Vivienda, agua, electricidad y '!I326</f>
        <v>7.5628218440061099</v>
      </c>
      <c r="G740" s="23">
        <f>'[2]Equipo y manteniento del hogar'!I326</f>
        <v>8.0260332512233994</v>
      </c>
      <c r="H740" s="23">
        <f>'[2]Atencion medica y salud'!I326</f>
        <v>9.9818123079555185</v>
      </c>
      <c r="I740" s="23">
        <f>'[2]Transportes y comunicaciones'!M326</f>
        <v>11.891646310411863</v>
      </c>
      <c r="J740" s="23">
        <f>[2]Esparcimiento!I180</f>
        <v>8.1918659190732761</v>
      </c>
      <c r="K740" s="23">
        <f>[2]Educacion!I180</f>
        <v>6.0048952871930794</v>
      </c>
      <c r="L740" s="23">
        <f>'[2]Otros bienes y servicios varios'!I326</f>
        <v>8.8804638475458493</v>
      </c>
      <c r="M740" s="22">
        <f t="shared" si="11"/>
        <v>8.5799954987331173E-3</v>
      </c>
    </row>
    <row r="741" spans="1:13" x14ac:dyDescent="0.25">
      <c r="A741" s="34">
        <v>38108</v>
      </c>
      <c r="B741" s="30">
        <f>[2]IPC!I738</f>
        <v>7.269252804601213</v>
      </c>
      <c r="C741" s="23">
        <f>'[2]Alimentos y bebidas no alcoholi'!I327</f>
        <v>6.3239672329014995</v>
      </c>
      <c r="D741" s="23">
        <f>'[2]Bebidas alcoholicas y tabaco '!M327</f>
        <v>6.5132829384280573</v>
      </c>
      <c r="E741" s="23">
        <f>'[2]Prendas de vestir y calzado '!I327</f>
        <v>8.3135840404778136</v>
      </c>
      <c r="F741" s="23">
        <f>'[2]Vivienda, agua, electricidad y '!I327</f>
        <v>7.7271788651304822</v>
      </c>
      <c r="G741" s="23">
        <f>'[2]Equipo y manteniento del hogar'!I327</f>
        <v>8.0641640082100476</v>
      </c>
      <c r="H741" s="23">
        <f>'[2]Atencion medica y salud'!I327</f>
        <v>10.032914746813322</v>
      </c>
      <c r="I741" s="23">
        <f>'[2]Transportes y comunicaciones'!M327</f>
        <v>11.939559866766016</v>
      </c>
      <c r="J741" s="23">
        <f>[2]Esparcimiento!I181</f>
        <v>8.1120285984079903</v>
      </c>
      <c r="K741" s="23">
        <f>[2]Educacion!I181</f>
        <v>6.0573052182567704</v>
      </c>
      <c r="L741" s="23">
        <f>'[2]Otros bienes y servicios varios'!I327</f>
        <v>8.9392698777270745</v>
      </c>
      <c r="M741" s="22">
        <f t="shared" si="11"/>
        <v>7.3063212996182791E-3</v>
      </c>
    </row>
    <row r="742" spans="1:13" x14ac:dyDescent="0.25">
      <c r="A742" s="34">
        <v>38139</v>
      </c>
      <c r="B742" s="30">
        <f>[2]IPC!I739</f>
        <v>7.310394872758498</v>
      </c>
      <c r="C742" s="23">
        <f>'[2]Alimentos y bebidas no alcoholi'!I328</f>
        <v>6.3673413522797428</v>
      </c>
      <c r="D742" s="23">
        <f>'[2]Bebidas alcoholicas y tabaco '!M328</f>
        <v>6.634088644150923</v>
      </c>
      <c r="E742" s="23">
        <f>'[2]Prendas de vestir y calzado '!I328</f>
        <v>8.3433649515568717</v>
      </c>
      <c r="F742" s="23">
        <f>'[2]Vivienda, agua, electricidad y '!I328</f>
        <v>7.742154682109498</v>
      </c>
      <c r="G742" s="23">
        <f>'[2]Equipo y manteniento del hogar'!I328</f>
        <v>8.1077295439543811</v>
      </c>
      <c r="H742" s="23">
        <f>'[2]Atencion medica y salud'!I328</f>
        <v>10.065897253570611</v>
      </c>
      <c r="I742" s="23">
        <f>'[2]Transportes y comunicaciones'!M328</f>
        <v>11.970929209619342</v>
      </c>
      <c r="J742" s="23">
        <f>[2]Esparcimiento!I182</f>
        <v>8.2142413636673357</v>
      </c>
      <c r="K742" s="23">
        <f>[2]Educacion!I182</f>
        <v>6.0627177502714797</v>
      </c>
      <c r="L742" s="23">
        <f>'[2]Otros bienes y servicios varios'!I328</f>
        <v>9.0506086362558289</v>
      </c>
      <c r="M742" s="22">
        <f t="shared" si="11"/>
        <v>5.6597382513980943E-3</v>
      </c>
    </row>
    <row r="743" spans="1:13" x14ac:dyDescent="0.25">
      <c r="A743" s="34">
        <v>38169</v>
      </c>
      <c r="B743" s="30">
        <f>[2]IPC!I740</f>
        <v>7.3440877331206371</v>
      </c>
      <c r="C743" s="23">
        <f>'[2]Alimentos y bebidas no alcoholi'!I329</f>
        <v>6.3478576903541066</v>
      </c>
      <c r="D743" s="23">
        <f>'[2]Bebidas alcoholicas y tabaco '!M329</f>
        <v>6.9629633939410036</v>
      </c>
      <c r="E743" s="23">
        <f>'[2]Prendas de vestir y calzado '!I329</f>
        <v>8.1962821303715696</v>
      </c>
      <c r="F743" s="23">
        <f>'[2]Vivienda, agua, electricidad y '!I329</f>
        <v>7.7540805043261951</v>
      </c>
      <c r="G743" s="23">
        <f>'[2]Equipo y manteniento del hogar'!I329</f>
        <v>8.1204543472304067</v>
      </c>
      <c r="H743" s="23">
        <f>'[2]Atencion medica y salud'!I329</f>
        <v>10.07778449307313</v>
      </c>
      <c r="I743" s="23">
        <f>'[2]Transportes y comunicaciones'!M329</f>
        <v>11.979272287733679</v>
      </c>
      <c r="J743" s="23">
        <f>[2]Esparcimiento!I183</f>
        <v>8.6589319308087056</v>
      </c>
      <c r="K743" s="23">
        <f>[2]Educacion!I183</f>
        <v>6.0871487264717317</v>
      </c>
      <c r="L743" s="23">
        <f>'[2]Otros bienes y servicios varios'!I329</f>
        <v>9.2658643926793776</v>
      </c>
      <c r="M743" s="22">
        <f t="shared" si="11"/>
        <v>4.6088974602032096E-3</v>
      </c>
    </row>
    <row r="744" spans="1:13" x14ac:dyDescent="0.25">
      <c r="A744" s="34">
        <v>38200</v>
      </c>
      <c r="B744" s="30">
        <f>[2]IPC!I741</f>
        <v>7.3693132233948511</v>
      </c>
      <c r="C744" s="23">
        <f>'[2]Alimentos y bebidas no alcoholi'!I330</f>
        <v>6.426870596536653</v>
      </c>
      <c r="D744" s="23">
        <f>'[2]Bebidas alcoholicas y tabaco '!M330</f>
        <v>6.9499928393726274</v>
      </c>
      <c r="E744" s="23">
        <f>'[2]Prendas de vestir y calzado '!I330</f>
        <v>8.0746813718551813</v>
      </c>
      <c r="F744" s="23">
        <f>'[2]Vivienda, agua, electricidad y '!I330</f>
        <v>7.7731572505923676</v>
      </c>
      <c r="G744" s="23">
        <f>'[2]Equipo y manteniento del hogar'!I330</f>
        <v>8.1721720511112661</v>
      </c>
      <c r="H744" s="23">
        <f>'[2]Atencion medica y salud'!I330</f>
        <v>10.116999692428417</v>
      </c>
      <c r="I744" s="23">
        <f>'[2]Transportes y comunicaciones'!M330</f>
        <v>12.029141499449224</v>
      </c>
      <c r="J744" s="23">
        <f>[2]Esparcimiento!I184</f>
        <v>8.5027145866285672</v>
      </c>
      <c r="K744" s="23">
        <f>[2]Educacion!I184</f>
        <v>6.1255372163319635</v>
      </c>
      <c r="L744" s="23">
        <f>'[2]Otros bienes y servicios varios'!I330</f>
        <v>9.2288049855870096</v>
      </c>
      <c r="M744" s="22">
        <f t="shared" si="11"/>
        <v>3.4348024139814193E-3</v>
      </c>
    </row>
    <row r="745" spans="1:13" x14ac:dyDescent="0.25">
      <c r="A745" s="34">
        <v>38231</v>
      </c>
      <c r="B745" s="30">
        <f>[2]IPC!I742</f>
        <v>7.4156915547721542</v>
      </c>
      <c r="C745" s="23">
        <f>'[2]Alimentos y bebidas no alcoholi'!I331</f>
        <v>6.4697102747552444</v>
      </c>
      <c r="D745" s="23">
        <f>'[2]Bebidas alcoholicas y tabaco '!M331</f>
        <v>6.9400873971135439</v>
      </c>
      <c r="E745" s="23">
        <f>'[2]Prendas de vestir y calzado '!I331</f>
        <v>8.4450377151177101</v>
      </c>
      <c r="F745" s="23">
        <f>'[2]Vivienda, agua, electricidad y '!I331</f>
        <v>7.8017609467902718</v>
      </c>
      <c r="G745" s="23">
        <f>'[2]Equipo y manteniento del hogar'!I331</f>
        <v>8.216948953205204</v>
      </c>
      <c r="H745" s="23">
        <f>'[2]Atencion medica y salud'!I331</f>
        <v>10.123754126261995</v>
      </c>
      <c r="I745" s="23">
        <f>'[2]Transportes y comunicaciones'!M331</f>
        <v>12.038541262315279</v>
      </c>
      <c r="J745" s="23">
        <f>[2]Esparcimiento!I185</f>
        <v>8.4832829792121061</v>
      </c>
      <c r="K745" s="23">
        <f>[2]Educacion!I185</f>
        <v>6.2206400918502593</v>
      </c>
      <c r="L745" s="23">
        <f>'[2]Otros bienes y servicios varios'!I331</f>
        <v>9.2655927142535113</v>
      </c>
      <c r="M745" s="22">
        <f t="shared" si="11"/>
        <v>6.2934401037628707E-3</v>
      </c>
    </row>
    <row r="746" spans="1:13" x14ac:dyDescent="0.25">
      <c r="A746" s="34">
        <v>38261</v>
      </c>
      <c r="B746" s="30">
        <f>[2]IPC!I743</f>
        <v>7.4450416412732467</v>
      </c>
      <c r="C746" s="23">
        <f>'[2]Alimentos y bebidas no alcoholi'!I332</f>
        <v>6.482386844015811</v>
      </c>
      <c r="D746" s="23">
        <f>'[2]Bebidas alcoholicas y tabaco '!M332</f>
        <v>6.9367296200765667</v>
      </c>
      <c r="E746" s="23">
        <f>'[2]Prendas de vestir y calzado '!I332</f>
        <v>8.6154920532408443</v>
      </c>
      <c r="F746" s="23">
        <f>'[2]Vivienda, agua, electricidad y '!I332</f>
        <v>7.8196268337126051</v>
      </c>
      <c r="G746" s="23">
        <f>'[2]Equipo y manteniento del hogar'!I332</f>
        <v>8.2413618047733586</v>
      </c>
      <c r="H746" s="23">
        <f>'[2]Atencion medica y salud'!I332</f>
        <v>10.1652255039333</v>
      </c>
      <c r="I746" s="23">
        <f>'[2]Transportes y comunicaciones'!M332</f>
        <v>12.066235865658893</v>
      </c>
      <c r="J746" s="23">
        <f>[2]Esparcimiento!I186</f>
        <v>8.5647405513472297</v>
      </c>
      <c r="K746" s="23">
        <f>[2]Educacion!I186</f>
        <v>6.2614152100004414</v>
      </c>
      <c r="L746" s="23">
        <f>'[2]Otros bienes y servicios varios'!I332</f>
        <v>9.2328431149169674</v>
      </c>
      <c r="M746" s="22">
        <f t="shared" si="11"/>
        <v>3.9578353932756549E-3</v>
      </c>
    </row>
    <row r="747" spans="1:13" x14ac:dyDescent="0.25">
      <c r="A747" s="34">
        <v>38292</v>
      </c>
      <c r="B747" s="30">
        <f>[2]IPC!I744</f>
        <v>7.445207871851661</v>
      </c>
      <c r="C747" s="23">
        <f>'[2]Alimentos y bebidas no alcoholi'!I333</f>
        <v>6.4677319048484536</v>
      </c>
      <c r="D747" s="23">
        <f>'[2]Bebidas alcoholicas y tabaco '!M333</f>
        <v>6.942773618743125</v>
      </c>
      <c r="E747" s="23">
        <f>'[2]Prendas de vestir y calzado '!I333</f>
        <v>8.6542594458801254</v>
      </c>
      <c r="F747" s="23">
        <f>'[2]Vivienda, agua, electricidad y '!I333</f>
        <v>7.8185644759864035</v>
      </c>
      <c r="G747" s="23">
        <f>'[2]Equipo y manteniento del hogar'!I333</f>
        <v>8.2949020147838048</v>
      </c>
      <c r="H747" s="23">
        <f>'[2]Atencion medica y salud'!I333</f>
        <v>10.194795540987609</v>
      </c>
      <c r="I747" s="23">
        <f>'[2]Transportes y comunicaciones'!M333</f>
        <v>12.062624211805993</v>
      </c>
      <c r="J747" s="23">
        <f>[2]Esparcimiento!I187</f>
        <v>8.5353478204577389</v>
      </c>
      <c r="K747" s="23">
        <f>[2]Educacion!I187</f>
        <v>6.2808065648562899</v>
      </c>
      <c r="L747" s="23">
        <f>'[2]Otros bienes y servicios varios'!I333</f>
        <v>9.253836447825007</v>
      </c>
      <c r="M747" s="22">
        <f t="shared" si="11"/>
        <v>2.2327689544798801E-5</v>
      </c>
    </row>
    <row r="748" spans="1:13" x14ac:dyDescent="0.25">
      <c r="A748" s="34">
        <v>38322</v>
      </c>
      <c r="B748" s="30">
        <f>[2]IPC!I745</f>
        <v>7.5074508340562796</v>
      </c>
      <c r="C748" s="23">
        <f>'[2]Alimentos y bebidas no alcoholi'!I334</f>
        <v>6.5102621697640863</v>
      </c>
      <c r="D748" s="23">
        <f>'[2]Bebidas alcoholicas y tabaco '!M334</f>
        <v>7.3476121734962732</v>
      </c>
      <c r="E748" s="23">
        <f>'[2]Prendas de vestir y calzado '!I334</f>
        <v>8.6864063898050752</v>
      </c>
      <c r="F748" s="23">
        <f>'[2]Vivienda, agua, electricidad y '!I334</f>
        <v>7.8314726935198014</v>
      </c>
      <c r="G748" s="23">
        <f>'[2]Equipo y manteniento del hogar'!I334</f>
        <v>8.3411412870655521</v>
      </c>
      <c r="H748" s="23">
        <f>'[2]Atencion medica y salud'!I334</f>
        <v>10.221460748460048</v>
      </c>
      <c r="I748" s="23">
        <f>'[2]Transportes y comunicaciones'!M334</f>
        <v>12.090287272321195</v>
      </c>
      <c r="J748" s="23">
        <f>[2]Esparcimiento!I188</f>
        <v>8.8061466101317745</v>
      </c>
      <c r="K748" s="23">
        <f>[2]Educacion!I188</f>
        <v>6.2847807271426799</v>
      </c>
      <c r="L748" s="23">
        <f>'[2]Otros bienes y servicios varios'!I334</f>
        <v>9.5822215705841725</v>
      </c>
      <c r="M748" s="22">
        <f t="shared" si="11"/>
        <v>8.3601375913147091E-3</v>
      </c>
    </row>
    <row r="749" spans="1:13" x14ac:dyDescent="0.25">
      <c r="A749" s="34">
        <v>38353</v>
      </c>
      <c r="B749" s="30">
        <f>[2]IPC!I746</f>
        <v>7.6190019415827352</v>
      </c>
      <c r="C749" s="23">
        <f>'[2]Alimentos y bebidas no alcoholi'!I335</f>
        <v>6.5563366234226885</v>
      </c>
      <c r="D749" s="23">
        <f>'[2]Bebidas alcoholicas y tabaco '!M335</f>
        <v>7.6770991590150732</v>
      </c>
      <c r="E749" s="23">
        <f>'[2]Prendas de vestir y calzado '!I335</f>
        <v>8.5176182719959481</v>
      </c>
      <c r="F749" s="23">
        <f>'[2]Vivienda, agua, electricidad y '!I335</f>
        <v>8.0070701447794548</v>
      </c>
      <c r="G749" s="23">
        <f>'[2]Equipo y manteniento del hogar'!I335</f>
        <v>8.4312298385609097</v>
      </c>
      <c r="H749" s="23">
        <f>'[2]Atencion medica y salud'!I335</f>
        <v>10.436079710771253</v>
      </c>
      <c r="I749" s="23">
        <f>'[2]Transportes y comunicaciones'!M335</f>
        <v>12.203683740453638</v>
      </c>
      <c r="J749" s="23">
        <f>[2]Esparcimiento!I189</f>
        <v>9.3142551890292768</v>
      </c>
      <c r="K749" s="23">
        <f>[2]Educacion!I189</f>
        <v>6.2807426373128088</v>
      </c>
      <c r="L749" s="23">
        <f>'[2]Otros bienes y servicios varios'!I335</f>
        <v>9.8967263955853166</v>
      </c>
      <c r="M749" s="22">
        <f t="shared" si="11"/>
        <v>1.4858719689567979E-2</v>
      </c>
    </row>
    <row r="750" spans="1:13" x14ac:dyDescent="0.25">
      <c r="A750" s="34">
        <v>38384</v>
      </c>
      <c r="B750" s="30">
        <f>[2]IPC!I747</f>
        <v>7.6910732867360405</v>
      </c>
      <c r="C750" s="23">
        <f>'[2]Alimentos y bebidas no alcoholi'!I336</f>
        <v>6.6738667977431136</v>
      </c>
      <c r="D750" s="23">
        <f>'[2]Bebidas alcoholicas y tabaco '!M336</f>
        <v>7.5908474021407697</v>
      </c>
      <c r="E750" s="23">
        <f>'[2]Prendas de vestir y calzado '!I336</f>
        <v>8.3842651061980824</v>
      </c>
      <c r="F750" s="23">
        <f>'[2]Vivienda, agua, electricidad y '!I336</f>
        <v>8.1689369080080017</v>
      </c>
      <c r="G750" s="23">
        <f>'[2]Equipo y manteniento del hogar'!I336</f>
        <v>8.5149778148389696</v>
      </c>
      <c r="H750" s="23">
        <f>'[2]Atencion medica y salud'!I336</f>
        <v>10.558124856553349</v>
      </c>
      <c r="I750" s="23">
        <f>'[2]Transportes y comunicaciones'!M336</f>
        <v>12.235841654017205</v>
      </c>
      <c r="J750" s="23">
        <f>[2]Esparcimiento!I190</f>
        <v>9.3034382989348519</v>
      </c>
      <c r="K750" s="23">
        <f>[2]Educacion!I190</f>
        <v>6.2896392204472225</v>
      </c>
      <c r="L750" s="23">
        <f>'[2]Otros bienes y servicios varios'!I336</f>
        <v>9.8957014269786292</v>
      </c>
      <c r="M750" s="22">
        <f t="shared" si="11"/>
        <v>9.4594207621809812E-3</v>
      </c>
    </row>
    <row r="751" spans="1:13" x14ac:dyDescent="0.25">
      <c r="A751" s="34">
        <v>38412</v>
      </c>
      <c r="B751" s="30">
        <f>[2]IPC!I748</f>
        <v>7.8099593185349825</v>
      </c>
      <c r="C751" s="23">
        <f>'[2]Alimentos y bebidas no alcoholi'!I337</f>
        <v>6.8513575197124519</v>
      </c>
      <c r="D751" s="23">
        <f>'[2]Bebidas alcoholicas y tabaco '!M337</f>
        <v>7.7205007087441073</v>
      </c>
      <c r="E751" s="23">
        <f>'[2]Prendas de vestir y calzado '!I337</f>
        <v>8.8612484414217683</v>
      </c>
      <c r="F751" s="23">
        <f>'[2]Vivienda, agua, electricidad y '!I337</f>
        <v>8.1994825484365936</v>
      </c>
      <c r="G751" s="23">
        <f>'[2]Equipo y manteniento del hogar'!I337</f>
        <v>8.613851500671549</v>
      </c>
      <c r="H751" s="23">
        <f>'[2]Atencion medica y salud'!I337</f>
        <v>10.628235597723606</v>
      </c>
      <c r="I751" s="23">
        <f>'[2]Transportes y comunicaciones'!M337</f>
        <v>12.341352415047252</v>
      </c>
      <c r="J751" s="23">
        <f>[2]Esparcimiento!I191</f>
        <v>9.0954071383846902</v>
      </c>
      <c r="K751" s="23">
        <f>[2]Educacion!I191</f>
        <v>6.6644996808281576</v>
      </c>
      <c r="L751" s="23">
        <f>'[2]Otros bienes y servicios varios'!I337</f>
        <v>9.9545568532372872</v>
      </c>
      <c r="M751" s="22">
        <f t="shared" si="11"/>
        <v>1.5457664667423154E-2</v>
      </c>
    </row>
    <row r="752" spans="1:13" x14ac:dyDescent="0.25">
      <c r="A752" s="34">
        <v>38443</v>
      </c>
      <c r="B752" s="30">
        <f>[2]IPC!I749</f>
        <v>7.8482546880369393</v>
      </c>
      <c r="C752" s="23">
        <f>'[2]Alimentos y bebidas no alcoholi'!I338</f>
        <v>6.876335611805759</v>
      </c>
      <c r="D752" s="23">
        <f>'[2]Bebidas alcoholicas y tabaco '!M338</f>
        <v>7.7210043752996542</v>
      </c>
      <c r="E752" s="23">
        <f>'[2]Prendas de vestir y calzado '!I338</f>
        <v>9.1700212818785189</v>
      </c>
      <c r="F752" s="23">
        <f>'[2]Vivienda, agua, electricidad y '!I338</f>
        <v>8.2177482474064192</v>
      </c>
      <c r="G752" s="23">
        <f>'[2]Equipo y manteniento del hogar'!I338</f>
        <v>8.7224706833527481</v>
      </c>
      <c r="H752" s="23">
        <f>'[2]Atencion medica y salud'!I338</f>
        <v>10.6431968801817</v>
      </c>
      <c r="I752" s="23">
        <f>'[2]Transportes y comunicaciones'!M338</f>
        <v>12.410951665932991</v>
      </c>
      <c r="J752" s="23">
        <f>[2]Esparcimiento!I192</f>
        <v>8.9887557969157132</v>
      </c>
      <c r="K752" s="23">
        <f>[2]Educacion!I192</f>
        <v>6.7723561012708782</v>
      </c>
      <c r="L752" s="23">
        <f>'[2]Otros bienes y servicios varios'!I338</f>
        <v>9.981551809553153</v>
      </c>
      <c r="M752" s="22">
        <f t="shared" si="11"/>
        <v>4.903401917993655E-3</v>
      </c>
    </row>
    <row r="753" spans="1:13" x14ac:dyDescent="0.25">
      <c r="A753" s="34">
        <v>38473</v>
      </c>
      <c r="B753" s="30">
        <f>[2]IPC!I750</f>
        <v>7.8954018358394027</v>
      </c>
      <c r="C753" s="23">
        <f>'[2]Alimentos y bebidas no alcoholi'!I339</f>
        <v>6.8904654859741576</v>
      </c>
      <c r="D753" s="23">
        <f>'[2]Bebidas alcoholicas y tabaco '!M339</f>
        <v>7.732128152497693</v>
      </c>
      <c r="E753" s="23">
        <f>'[2]Prendas de vestir y calzado '!I339</f>
        <v>9.2618855618575573</v>
      </c>
      <c r="F753" s="23">
        <f>'[2]Vivienda, agua, electricidad y '!I339</f>
        <v>8.4053971760976953</v>
      </c>
      <c r="G753" s="23">
        <f>'[2]Equipo y manteniento del hogar'!I339</f>
        <v>8.7529949327207088</v>
      </c>
      <c r="H753" s="23">
        <f>'[2]Atencion medica y salud'!I339</f>
        <v>10.712912790146655</v>
      </c>
      <c r="I753" s="23">
        <f>'[2]Transportes y comunicaciones'!M339</f>
        <v>12.491480506862649</v>
      </c>
      <c r="J753" s="23">
        <f>[2]Esparcimiento!I193</f>
        <v>8.9498697616395528</v>
      </c>
      <c r="K753" s="23">
        <f>[2]Educacion!I193</f>
        <v>6.9317274671685567</v>
      </c>
      <c r="L753" s="23">
        <f>'[2]Otros bienes y servicios varios'!I339</f>
        <v>10.013115903031359</v>
      </c>
      <c r="M753" s="22">
        <f t="shared" si="11"/>
        <v>6.0073417181949473E-3</v>
      </c>
    </row>
    <row r="754" spans="1:13" x14ac:dyDescent="0.25">
      <c r="A754" s="34">
        <v>38504</v>
      </c>
      <c r="B754" s="30">
        <f>[2]IPC!I751</f>
        <v>7.9677121374491771</v>
      </c>
      <c r="C754" s="23">
        <f>'[2]Alimentos y bebidas no alcoholi'!I340</f>
        <v>6.9439002257788731</v>
      </c>
      <c r="D754" s="23">
        <f>'[2]Bebidas alcoholicas y tabaco '!M340</f>
        <v>7.7586977040658267</v>
      </c>
      <c r="E754" s="23">
        <f>'[2]Prendas de vestir y calzado '!I340</f>
        <v>9.2761484077454739</v>
      </c>
      <c r="F754" s="23">
        <f>'[2]Vivienda, agua, electricidad y '!I340</f>
        <v>8.7534963910492518</v>
      </c>
      <c r="G754" s="23">
        <f>'[2]Equipo y manteniento del hogar'!I340</f>
        <v>8.7907437273448696</v>
      </c>
      <c r="H754" s="23">
        <f>'[2]Atencion medica y salud'!I340</f>
        <v>10.717918685785319</v>
      </c>
      <c r="I754" s="23">
        <f>'[2]Transportes y comunicaciones'!M340</f>
        <v>12.550938738414708</v>
      </c>
      <c r="J754" s="23">
        <f>[2]Esparcimiento!I194</f>
        <v>8.9912888661150401</v>
      </c>
      <c r="K754" s="23">
        <f>[2]Educacion!I194</f>
        <v>6.988804108906348</v>
      </c>
      <c r="L754" s="23">
        <f>'[2]Otros bienes y servicios varios'!I340</f>
        <v>10.07416945473568</v>
      </c>
      <c r="M754" s="22">
        <f t="shared" si="11"/>
        <v>9.1585334240416039E-3</v>
      </c>
    </row>
    <row r="755" spans="1:13" x14ac:dyDescent="0.25">
      <c r="A755" s="34">
        <v>38534</v>
      </c>
      <c r="B755" s="30">
        <f>[2]IPC!I752</f>
        <v>8.0477209927217146</v>
      </c>
      <c r="C755" s="23">
        <f>'[2]Alimentos y bebidas no alcoholi'!I341</f>
        <v>7.0248539972254278</v>
      </c>
      <c r="D755" s="23">
        <f>'[2]Bebidas alcoholicas y tabaco '!M341</f>
        <v>7.7654132581397821</v>
      </c>
      <c r="E755" s="23">
        <f>'[2]Prendas de vestir y calzado '!I341</f>
        <v>9.0117192439122231</v>
      </c>
      <c r="F755" s="23">
        <f>'[2]Vivienda, agua, electricidad y '!I341</f>
        <v>8.9132955548321871</v>
      </c>
      <c r="G755" s="23">
        <f>'[2]Equipo y manteniento del hogar'!I341</f>
        <v>8.8218900297031677</v>
      </c>
      <c r="H755" s="23">
        <f>'[2]Atencion medica y salud'!I341</f>
        <v>10.776311400826758</v>
      </c>
      <c r="I755" s="23">
        <f>'[2]Transportes y comunicaciones'!M341</f>
        <v>12.639195572304715</v>
      </c>
      <c r="J755" s="23">
        <f>[2]Esparcimiento!I195</f>
        <v>9.3422102319948248</v>
      </c>
      <c r="K755" s="23">
        <f>[2]Educacion!I195</f>
        <v>7.0206506801503741</v>
      </c>
      <c r="L755" s="23">
        <f>'[2]Otros bienes y servicios varios'!I341</f>
        <v>10.113031818654267</v>
      </c>
      <c r="M755" s="22">
        <f t="shared" si="11"/>
        <v>1.0041634774490271E-2</v>
      </c>
    </row>
    <row r="756" spans="1:13" x14ac:dyDescent="0.25">
      <c r="A756" s="34">
        <v>38565</v>
      </c>
      <c r="B756" s="30">
        <f>[2]IPC!I753</f>
        <v>8.0828787600561203</v>
      </c>
      <c r="C756" s="23">
        <f>'[2]Alimentos y bebidas no alcoholi'!I342</f>
        <v>7.1242881814031795</v>
      </c>
      <c r="D756" s="23">
        <f>'[2]Bebidas alcoholicas y tabaco '!M342</f>
        <v>7.7723398140416</v>
      </c>
      <c r="E756" s="23">
        <f>'[2]Prendas de vestir y calzado '!I342</f>
        <v>8.8945395232956717</v>
      </c>
      <c r="F756" s="23">
        <f>'[2]Vivienda, agua, electricidad y '!I342</f>
        <v>8.9761917015037724</v>
      </c>
      <c r="G756" s="23">
        <f>'[2]Equipo y manteniento del hogar'!I342</f>
        <v>8.8718943595580111</v>
      </c>
      <c r="H756" s="23">
        <f>'[2]Atencion medica y salud'!I342</f>
        <v>10.809688738789349</v>
      </c>
      <c r="I756" s="23">
        <f>'[2]Transportes y comunicaciones'!M342</f>
        <v>12.732057659142521</v>
      </c>
      <c r="J756" s="23">
        <f>[2]Esparcimiento!I196</f>
        <v>9.0749714314657925</v>
      </c>
      <c r="K756" s="23">
        <f>[2]Educacion!I196</f>
        <v>7.0583040032605764</v>
      </c>
      <c r="L756" s="23">
        <f>'[2]Otros bienes y servicios varios'!I342</f>
        <v>10.144805845461553</v>
      </c>
      <c r="M756" s="22">
        <f t="shared" si="11"/>
        <v>4.3686613099784832E-3</v>
      </c>
    </row>
    <row r="757" spans="1:13" x14ac:dyDescent="0.25">
      <c r="A757" s="34">
        <v>38596</v>
      </c>
      <c r="B757" s="30">
        <f>[2]IPC!I754</f>
        <v>8.1768821521488242</v>
      </c>
      <c r="C757" s="23">
        <f>'[2]Alimentos y bebidas no alcoholi'!I343</f>
        <v>7.3040760627429595</v>
      </c>
      <c r="D757" s="23">
        <f>'[2]Bebidas alcoholicas y tabaco '!M343</f>
        <v>7.7696967053880295</v>
      </c>
      <c r="E757" s="23">
        <f>'[2]Prendas de vestir y calzado '!I343</f>
        <v>9.2941324790013482</v>
      </c>
      <c r="F757" s="23">
        <f>'[2]Vivienda, agua, electricidad y '!I343</f>
        <v>8.8661634260332445</v>
      </c>
      <c r="G757" s="23">
        <f>'[2]Equipo y manteniento del hogar'!I343</f>
        <v>8.9217677308885719</v>
      </c>
      <c r="H757" s="23">
        <f>'[2]Atencion medica y salud'!I343</f>
        <v>10.887315373974841</v>
      </c>
      <c r="I757" s="23">
        <f>'[2]Transportes y comunicaciones'!M343</f>
        <v>12.773110650317591</v>
      </c>
      <c r="J757" s="23">
        <f>[2]Esparcimiento!I197</f>
        <v>9.0333811736660259</v>
      </c>
      <c r="K757" s="23">
        <f>[2]Educacion!I197</f>
        <v>7.0955631065193119</v>
      </c>
      <c r="L757" s="23">
        <f>'[2]Otros bienes y servicios varios'!I343</f>
        <v>10.197363271847799</v>
      </c>
      <c r="M757" s="22">
        <f t="shared" si="11"/>
        <v>1.1629939639482112E-2</v>
      </c>
    </row>
    <row r="758" spans="1:13" x14ac:dyDescent="0.25">
      <c r="A758" s="34">
        <v>38626</v>
      </c>
      <c r="B758" s="30">
        <f>[2]IPC!I755</f>
        <v>8.2407770307264272</v>
      </c>
      <c r="C758" s="23">
        <f>'[2]Alimentos y bebidas no alcoholi'!I344</f>
        <v>7.318430964768055</v>
      </c>
      <c r="D758" s="23">
        <f>'[2]Bebidas alcoholicas y tabaco '!M344</f>
        <v>7.7485858230310871</v>
      </c>
      <c r="E758" s="23">
        <f>'[2]Prendas de vestir y calzado '!I344</f>
        <v>9.6476377808215297</v>
      </c>
      <c r="F758" s="23">
        <f>'[2]Vivienda, agua, electricidad y '!I344</f>
        <v>8.9166882456352123</v>
      </c>
      <c r="G758" s="23">
        <f>'[2]Equipo y manteniento del hogar'!I344</f>
        <v>8.9762355637793441</v>
      </c>
      <c r="H758" s="23">
        <f>'[2]Atencion medica y salud'!I344</f>
        <v>10.992946822507905</v>
      </c>
      <c r="I758" s="23">
        <f>'[2]Transportes y comunicaciones'!M344</f>
        <v>12.822459405364381</v>
      </c>
      <c r="J758" s="23">
        <f>[2]Esparcimiento!I198</f>
        <v>9.1904086435810832</v>
      </c>
      <c r="K758" s="23">
        <f>[2]Educacion!I198</f>
        <v>7.2136266247378042</v>
      </c>
      <c r="L758" s="23">
        <f>'[2]Otros bienes y servicios varios'!I344</f>
        <v>10.264949454792326</v>
      </c>
      <c r="M758" s="22">
        <f t="shared" si="11"/>
        <v>7.8140882293151748E-3</v>
      </c>
    </row>
    <row r="759" spans="1:13" x14ac:dyDescent="0.25">
      <c r="A759" s="34">
        <v>38657</v>
      </c>
      <c r="B759" s="30">
        <f>[2]IPC!I756</f>
        <v>8.3401933060287128</v>
      </c>
      <c r="C759" s="23">
        <f>'[2]Alimentos y bebidas no alcoholi'!I345</f>
        <v>7.4758285743665374</v>
      </c>
      <c r="D759" s="23">
        <f>'[2]Bebidas alcoholicas y tabaco '!M345</f>
        <v>7.7824993711045583</v>
      </c>
      <c r="E759" s="23">
        <f>'[2]Prendas de vestir y calzado '!I345</f>
        <v>9.7817574079638376</v>
      </c>
      <c r="F759" s="23">
        <f>'[2]Vivienda, agua, electricidad y '!I345</f>
        <v>8.9603705676243433</v>
      </c>
      <c r="G759" s="23">
        <f>'[2]Equipo y manteniento del hogar'!I345</f>
        <v>9.0145627585524171</v>
      </c>
      <c r="H759" s="23">
        <f>'[2]Atencion medica y salud'!I345</f>
        <v>11.100989561616215</v>
      </c>
      <c r="I759" s="23">
        <f>'[2]Transportes y comunicaciones'!M345</f>
        <v>12.864868738161061</v>
      </c>
      <c r="J759" s="23">
        <f>[2]Esparcimiento!I199</f>
        <v>9.2813252894380227</v>
      </c>
      <c r="K759" s="23">
        <f>[2]Educacion!I199</f>
        <v>7.2875588287733688</v>
      </c>
      <c r="L759" s="23">
        <f>'[2]Otros bienes y servicios varios'!I345</f>
        <v>10.298563485483903</v>
      </c>
      <c r="M759" s="22">
        <f t="shared" si="11"/>
        <v>1.2063944326075493E-2</v>
      </c>
    </row>
    <row r="760" spans="1:13" x14ac:dyDescent="0.25">
      <c r="A760" s="34">
        <v>38687</v>
      </c>
      <c r="B760" s="30">
        <f>[2]IPC!I757</f>
        <v>8.4330434734836768</v>
      </c>
      <c r="C760" s="23">
        <f>'[2]Alimentos y bebidas no alcoholi'!I346</f>
        <v>7.532160547826221</v>
      </c>
      <c r="D760" s="23">
        <f>'[2]Bebidas alcoholicas y tabaco '!M346</f>
        <v>7.7551766012292074</v>
      </c>
      <c r="E760" s="23">
        <f>'[2]Prendas de vestir y calzado '!I346</f>
        <v>9.8394641715056892</v>
      </c>
      <c r="F760" s="23">
        <f>'[2]Vivienda, agua, electricidad y '!I346</f>
        <v>9.0002603867629531</v>
      </c>
      <c r="G760" s="23">
        <f>'[2]Equipo y manteniento del hogar'!I346</f>
        <v>9.1037673400088739</v>
      </c>
      <c r="H760" s="23">
        <f>'[2]Atencion medica y salud'!I346</f>
        <v>11.372548824177924</v>
      </c>
      <c r="I760" s="23">
        <f>'[2]Transportes y comunicaciones'!M346</f>
        <v>12.998231816676768</v>
      </c>
      <c r="J760" s="23">
        <f>[2]Esparcimiento!I200</f>
        <v>9.6319842202205805</v>
      </c>
      <c r="K760" s="23">
        <f>[2]Educacion!I200</f>
        <v>7.2727489478669787</v>
      </c>
      <c r="L760" s="23">
        <f>'[2]Otros bienes y servicios varios'!I346</f>
        <v>10.265072944985903</v>
      </c>
      <c r="M760" s="22">
        <f t="shared" si="11"/>
        <v>1.1132855564372601E-2</v>
      </c>
    </row>
    <row r="761" spans="1:13" x14ac:dyDescent="0.25">
      <c r="A761" s="34">
        <v>38718</v>
      </c>
      <c r="B761" s="30">
        <f>[2]IPC!I758</f>
        <v>8.45488350489547</v>
      </c>
      <c r="C761" s="23">
        <f>'[2]Alimentos y bebidas no alcoholi'!I347</f>
        <v>7.5983374900163732</v>
      </c>
      <c r="D761" s="23">
        <f>'[2]Bebidas alcoholicas y tabaco '!M347</f>
        <v>7.7664682672790946</v>
      </c>
      <c r="E761" s="23">
        <f>'[2]Prendas de vestir y calzado '!I347</f>
        <v>9.6111142315384477</v>
      </c>
      <c r="F761" s="23">
        <f>'[2]Vivienda, agua, electricidad y '!I347</f>
        <v>9.0682398580383996</v>
      </c>
      <c r="G761" s="23">
        <f>'[2]Equipo y manteniento del hogar'!I347</f>
        <v>9.1558560930418658</v>
      </c>
      <c r="H761" s="23">
        <f>'[2]Atencion medica y salud'!I347</f>
        <v>11.57701498406705</v>
      </c>
      <c r="I761" s="23">
        <f>'[2]Transportes y comunicaciones'!M347</f>
        <v>13.118898906757618</v>
      </c>
      <c r="J761" s="23">
        <f>[2]Esparcimiento!I201</f>
        <v>10.320944811772758</v>
      </c>
      <c r="K761" s="23">
        <f>[2]Educacion!I201</f>
        <v>7.2791203930339012</v>
      </c>
      <c r="L761" s="23">
        <f>'[2]Otros bienes y servicios varios'!I347</f>
        <v>10.296896367870618</v>
      </c>
      <c r="M761" s="22">
        <f t="shared" si="11"/>
        <v>2.5898160587534136E-3</v>
      </c>
    </row>
    <row r="762" spans="1:13" x14ac:dyDescent="0.25">
      <c r="A762" s="34">
        <v>38749</v>
      </c>
      <c r="B762" s="30">
        <f>[2]IPC!I759</f>
        <v>8.5404115736342838</v>
      </c>
      <c r="C762" s="23">
        <f>'[2]Alimentos y bebidas no alcoholi'!I348</f>
        <v>7.6720716177272479</v>
      </c>
      <c r="D762" s="23">
        <f>'[2]Bebidas alcoholicas y tabaco '!M348</f>
        <v>7.7590781682118166</v>
      </c>
      <c r="E762" s="23">
        <f>'[2]Prendas de vestir y calzado '!I348</f>
        <v>9.4099681152312638</v>
      </c>
      <c r="F762" s="23">
        <f>'[2]Vivienda, agua, electricidad y '!I348</f>
        <v>9.1051025288174063</v>
      </c>
      <c r="G762" s="23">
        <f>'[2]Equipo y manteniento del hogar'!I348</f>
        <v>9.2310371991898386</v>
      </c>
      <c r="H762" s="23">
        <f>'[2]Atencion medica y salud'!I348</f>
        <v>11.690585360049603</v>
      </c>
      <c r="I762" s="23">
        <f>'[2]Transportes y comunicaciones'!M348</f>
        <v>13.162522638448069</v>
      </c>
      <c r="J762" s="23">
        <f>[2]Esparcimiento!I202</f>
        <v>10.222725624079921</v>
      </c>
      <c r="K762" s="23">
        <f>[2]Educacion!I202</f>
        <v>7.3037644610457555</v>
      </c>
      <c r="L762" s="23">
        <f>'[2]Otros bienes y servicios varios'!I348</f>
        <v>10.332807316162725</v>
      </c>
      <c r="M762" s="22">
        <f t="shared" si="11"/>
        <v>1.0115818708713364E-2</v>
      </c>
    </row>
    <row r="763" spans="1:13" x14ac:dyDescent="0.25">
      <c r="A763" s="34">
        <v>38777</v>
      </c>
      <c r="B763" s="30">
        <f>[2]IPC!I760</f>
        <v>8.6122509853017455</v>
      </c>
      <c r="C763" s="23">
        <f>'[2]Alimentos y bebidas no alcoholi'!I349</f>
        <v>7.7887673137457574</v>
      </c>
      <c r="D763" s="23">
        <f>'[2]Bebidas alcoholicas y tabaco '!M349</f>
        <v>7.7650922710190962</v>
      </c>
      <c r="E763" s="23">
        <f>'[2]Prendas de vestir y calzado '!I349</f>
        <v>9.9812373039570126</v>
      </c>
      <c r="F763" s="23">
        <f>'[2]Vivienda, agua, electricidad y '!I349</f>
        <v>9.1616359523331496</v>
      </c>
      <c r="G763" s="23">
        <f>'[2]Equipo y manteniento del hogar'!I349</f>
        <v>9.3108782461601649</v>
      </c>
      <c r="H763" s="23">
        <f>'[2]Atencion medica y salud'!I349</f>
        <v>11.762853571734553</v>
      </c>
      <c r="I763" s="23">
        <f>'[2]Transportes y comunicaciones'!M349</f>
        <v>13.264752945323519</v>
      </c>
      <c r="J763" s="23">
        <f>[2]Esparcimiento!I203</f>
        <v>9.9023494214731063</v>
      </c>
      <c r="K763" s="23">
        <f>[2]Educacion!I203</f>
        <v>8.0005107574431893</v>
      </c>
      <c r="L763" s="23">
        <f>'[2]Otros bienes y servicios varios'!I349</f>
        <v>10.383438295529173</v>
      </c>
      <c r="M763" s="22">
        <f t="shared" si="11"/>
        <v>8.4117037039810327E-3</v>
      </c>
    </row>
    <row r="764" spans="1:13" x14ac:dyDescent="0.25">
      <c r="A764" s="34">
        <v>38808</v>
      </c>
      <c r="B764" s="30">
        <f>[2]IPC!I761</f>
        <v>8.6408933200261391</v>
      </c>
      <c r="C764" s="23">
        <f>'[2]Alimentos y bebidas no alcoholi'!I350</f>
        <v>7.827003297062765</v>
      </c>
      <c r="D764" s="23">
        <f>'[2]Bebidas alcoholicas y tabaco '!M350</f>
        <v>7.7805380453891919</v>
      </c>
      <c r="E764" s="23">
        <f>'[2]Prendas de vestir y calzado '!I350</f>
        <v>10.531656522486797</v>
      </c>
      <c r="F764" s="23">
        <f>'[2]Vivienda, agua, electricidad y '!I350</f>
        <v>9.2576936525440807</v>
      </c>
      <c r="G764" s="23">
        <f>'[2]Equipo y manteniento del hogar'!I350</f>
        <v>9.381323019013287</v>
      </c>
      <c r="H764" s="23">
        <f>'[2]Atencion medica y salud'!I350</f>
        <v>11.824602352021069</v>
      </c>
      <c r="I764" s="23">
        <f>'[2]Transportes y comunicaciones'!M350</f>
        <v>13.32211357878634</v>
      </c>
      <c r="J764" s="23">
        <f>[2]Esparcimiento!I204</f>
        <v>10.046688724948289</v>
      </c>
      <c r="K764" s="23">
        <f>[2]Educacion!I204</f>
        <v>8.0540287659272138</v>
      </c>
      <c r="L764" s="23">
        <f>'[2]Otros bienes y servicios varios'!I350</f>
        <v>10.482539175874473</v>
      </c>
      <c r="M764" s="22">
        <f t="shared" si="11"/>
        <v>3.3257663731904863E-3</v>
      </c>
    </row>
    <row r="765" spans="1:13" x14ac:dyDescent="0.25">
      <c r="A765" s="34">
        <v>38838</v>
      </c>
      <c r="B765" s="30">
        <f>[2]IPC!I762</f>
        <v>8.6800276525656699</v>
      </c>
      <c r="C765" s="23">
        <f>'[2]Alimentos y bebidas no alcoholi'!I351</f>
        <v>7.802025204969457</v>
      </c>
      <c r="D765" s="23">
        <f>'[2]Bebidas alcoholicas y tabaco '!M351</f>
        <v>7.788596710277937</v>
      </c>
      <c r="E765" s="23">
        <f>'[2]Prendas de vestir y calzado '!I351</f>
        <v>10.755385478116519</v>
      </c>
      <c r="F765" s="23">
        <f>'[2]Vivienda, agua, electricidad y '!I351</f>
        <v>9.4610837527052869</v>
      </c>
      <c r="G765" s="23">
        <f>'[2]Equipo y manteniento del hogar'!I351</f>
        <v>9.4526626751156702</v>
      </c>
      <c r="H765" s="23">
        <f>'[2]Atencion medica y salud'!I351</f>
        <v>11.916865944031727</v>
      </c>
      <c r="I765" s="23">
        <f>'[2]Transportes y comunicaciones'!M351</f>
        <v>13.394031227560182</v>
      </c>
      <c r="J765" s="23">
        <f>[2]Esparcimiento!I205</f>
        <v>10.008167816763924</v>
      </c>
      <c r="K765" s="23">
        <f>[2]Educacion!I205</f>
        <v>8.1559505794167979</v>
      </c>
      <c r="L765" s="23">
        <f>'[2]Otros bienes y servicios varios'!I351</f>
        <v>10.518178445740711</v>
      </c>
      <c r="M765" s="22">
        <f t="shared" si="11"/>
        <v>4.5289683705309614E-3</v>
      </c>
    </row>
    <row r="766" spans="1:13" x14ac:dyDescent="0.25">
      <c r="A766" s="34">
        <v>38869</v>
      </c>
      <c r="B766" s="30">
        <f>[2]IPC!I763</f>
        <v>8.695928116465387</v>
      </c>
      <c r="C766" s="23">
        <f>'[2]Alimentos y bebidas no alcoholi'!I352</f>
        <v>7.8442835612249153</v>
      </c>
      <c r="D766" s="23">
        <f>'[2]Bebidas alcoholicas y tabaco '!M352</f>
        <v>7.811640595957245</v>
      </c>
      <c r="E766" s="23">
        <f>'[2]Prendas de vestir y calzado '!I352</f>
        <v>10.779479023857093</v>
      </c>
      <c r="F766" s="23">
        <f>'[2]Vivienda, agua, electricidad y '!I352</f>
        <v>9.5371736969441976</v>
      </c>
      <c r="G766" s="23">
        <f>'[2]Equipo y manteniento del hogar'!I352</f>
        <v>9.5179673258907425</v>
      </c>
      <c r="H766" s="23">
        <f>'[2]Atencion medica y salud'!I352</f>
        <v>11.944334915029245</v>
      </c>
      <c r="I766" s="23">
        <f>'[2]Transportes y comunicaciones'!M352</f>
        <v>13.43935827198475</v>
      </c>
      <c r="J766" s="23">
        <f>[2]Esparcimiento!I206</f>
        <v>10.051834734898275</v>
      </c>
      <c r="K766" s="23">
        <f>[2]Educacion!I206</f>
        <v>8.1721881754609242</v>
      </c>
      <c r="L766" s="23">
        <f>'[2]Otros bienes y servicios varios'!I352</f>
        <v>10.587357652182378</v>
      </c>
      <c r="M766" s="22">
        <f t="shared" si="11"/>
        <v>1.8318448438372492E-3</v>
      </c>
    </row>
    <row r="767" spans="1:13" x14ac:dyDescent="0.25">
      <c r="A767" s="34">
        <v>38899</v>
      </c>
      <c r="B767" s="30">
        <f>[2]IPC!I764</f>
        <v>8.7366076377404358</v>
      </c>
      <c r="C767" s="23">
        <f>'[2]Alimentos y bebidas no alcoholi'!I353</f>
        <v>7.8455587190795288</v>
      </c>
      <c r="D767" s="23">
        <f>'[2]Bebidas alcoholicas y tabaco '!M353</f>
        <v>7.814326817586827</v>
      </c>
      <c r="E767" s="23">
        <f>'[2]Prendas de vestir y calzado '!I353</f>
        <v>10.475416032821276</v>
      </c>
      <c r="F767" s="23">
        <f>'[2]Vivienda, agua, electricidad y '!I353</f>
        <v>9.7742622411085271</v>
      </c>
      <c r="G767" s="23">
        <f>'[2]Equipo y manteniento del hogar'!I353</f>
        <v>9.5658981457777941</v>
      </c>
      <c r="H767" s="23">
        <f>'[2]Atencion medica y salud'!I353</f>
        <v>11.96263816161794</v>
      </c>
      <c r="I767" s="23">
        <f>'[2]Transportes y comunicaciones'!M353</f>
        <v>13.486577886113892</v>
      </c>
      <c r="J767" s="23">
        <f>[2]Esparcimiento!I207</f>
        <v>10.358929439541049</v>
      </c>
      <c r="K767" s="23">
        <f>[2]Educacion!I207</f>
        <v>8.4977818089993118</v>
      </c>
      <c r="L767" s="23">
        <f>'[2]Otros bienes y servicios varios'!I353</f>
        <v>10.601237949940401</v>
      </c>
      <c r="M767" s="22">
        <f t="shared" si="11"/>
        <v>4.677996497926884E-3</v>
      </c>
    </row>
    <row r="768" spans="1:13" x14ac:dyDescent="0.25">
      <c r="A768" s="34">
        <v>38930</v>
      </c>
      <c r="B768" s="30">
        <f>[2]IPC!I765</f>
        <v>8.7893806840444579</v>
      </c>
      <c r="C768" s="23">
        <f>'[2]Alimentos y bebidas no alcoholi'!I354</f>
        <v>7.9054067528000926</v>
      </c>
      <c r="D768" s="23">
        <f>'[2]Bebidas alcoholicas y tabaco '!M354</f>
        <v>7.8706583264542687</v>
      </c>
      <c r="E768" s="23">
        <f>'[2]Prendas de vestir y calzado '!I354</f>
        <v>10.387695087356407</v>
      </c>
      <c r="F768" s="23">
        <f>'[2]Vivienda, agua, electricidad y '!I354</f>
        <v>9.8311612070676944</v>
      </c>
      <c r="G768" s="23">
        <f>'[2]Equipo y manteniento del hogar'!I354</f>
        <v>9.6146692828623195</v>
      </c>
      <c r="H768" s="23">
        <f>'[2]Atencion medica y salud'!I354</f>
        <v>12.132091254265363</v>
      </c>
      <c r="I768" s="23">
        <f>'[2]Transportes y comunicaciones'!M354</f>
        <v>13.540248008652794</v>
      </c>
      <c r="J768" s="23">
        <f>[2]Esparcimiento!I208</f>
        <v>10.272668164104497</v>
      </c>
      <c r="K768" s="23">
        <f>[2]Educacion!I208</f>
        <v>8.7439880881251018</v>
      </c>
      <c r="L768" s="23">
        <f>'[2]Otros bienes y servicios varios'!I354</f>
        <v>10.673862532782859</v>
      </c>
      <c r="M768" s="22">
        <f t="shared" si="11"/>
        <v>6.0404505378097717E-3</v>
      </c>
    </row>
    <row r="769" spans="1:13" x14ac:dyDescent="0.25">
      <c r="A769" s="34">
        <v>38961</v>
      </c>
      <c r="B769" s="30">
        <f>[2]IPC!I766</f>
        <v>8.8327881919504492</v>
      </c>
      <c r="C769" s="23">
        <f>'[2]Alimentos y bebidas no alcoholi'!I355</f>
        <v>7.968498938121364</v>
      </c>
      <c r="D769" s="23">
        <f>'[2]Bebidas alcoholicas y tabaco '!M355</f>
        <v>7.8771359724270091</v>
      </c>
      <c r="E769" s="23">
        <f>'[2]Prendas de vestir y calzado '!I355</f>
        <v>10.982080305905178</v>
      </c>
      <c r="F769" s="23">
        <f>'[2]Vivienda, agua, electricidad y '!I355</f>
        <v>9.8753575731178884</v>
      </c>
      <c r="G769" s="23">
        <f>'[2]Equipo y manteniento del hogar'!I355</f>
        <v>9.6532256550528821</v>
      </c>
      <c r="H769" s="23">
        <f>'[2]Atencion medica y salud'!I355</f>
        <v>12.143865684852083</v>
      </c>
      <c r="I769" s="23">
        <f>'[2]Transportes y comunicaciones'!M355</f>
        <v>13.619609764931297</v>
      </c>
      <c r="J769" s="23">
        <f>[2]Esparcimiento!I209</f>
        <v>10.344472688750294</v>
      </c>
      <c r="K769" s="23">
        <f>[2]Educacion!I209</f>
        <v>8.8029612469861558</v>
      </c>
      <c r="L769" s="23">
        <f>'[2]Otros bienes y servicios varios'!I355</f>
        <v>10.721393908290532</v>
      </c>
      <c r="M769" s="22">
        <f t="shared" si="11"/>
        <v>4.9386309987449195E-3</v>
      </c>
    </row>
    <row r="770" spans="1:13" x14ac:dyDescent="0.25">
      <c r="A770" s="34">
        <v>38991</v>
      </c>
      <c r="B770" s="30">
        <f>[2]IPC!I767</f>
        <v>8.9233757346463332</v>
      </c>
      <c r="C770" s="23">
        <f>'[2]Alimentos y bebidas no alcoholi'!I356</f>
        <v>8.069442684171122</v>
      </c>
      <c r="D770" s="23">
        <f>'[2]Bebidas alcoholicas y tabaco '!M356</f>
        <v>7.8944285241674423</v>
      </c>
      <c r="E770" s="23">
        <f>'[2]Prendas de vestir y calzado '!I356</f>
        <v>11.187092053340866</v>
      </c>
      <c r="F770" s="23">
        <f>'[2]Vivienda, agua, electricidad y '!I356</f>
        <v>9.9036414196777951</v>
      </c>
      <c r="G770" s="23">
        <f>'[2]Equipo y manteniento del hogar'!I356</f>
        <v>9.7487380720955681</v>
      </c>
      <c r="H770" s="23">
        <f>'[2]Atencion medica y salud'!I356</f>
        <v>12.185322961408913</v>
      </c>
      <c r="I770" s="23">
        <f>'[2]Transportes y comunicaciones'!M356</f>
        <v>13.67663919869582</v>
      </c>
      <c r="J770" s="23">
        <f>[2]Esparcimiento!I210</f>
        <v>10.454398763823805</v>
      </c>
      <c r="K770" s="23">
        <f>[2]Educacion!I210</f>
        <v>8.7732669030393158</v>
      </c>
      <c r="L770" s="23">
        <f>'[2]Otros bienes y servicios varios'!I356</f>
        <v>10.767492797552713</v>
      </c>
      <c r="M770" s="22">
        <f t="shared" si="11"/>
        <v>1.0255826442033156E-2</v>
      </c>
    </row>
    <row r="771" spans="1:13" x14ac:dyDescent="0.25">
      <c r="A771" s="34">
        <v>39022</v>
      </c>
      <c r="B771" s="30">
        <f>[2]IPC!I768</f>
        <v>9.0300181385740856</v>
      </c>
      <c r="C771" s="23">
        <f>'[2]Alimentos y bebidas no alcoholi'!I357</f>
        <v>8.1793500398459553</v>
      </c>
      <c r="D771" s="23">
        <f>'[2]Bebidas alcoholicas y tabaco '!M357</f>
        <v>7.9169824324478206</v>
      </c>
      <c r="E771" s="23">
        <f>'[2]Prendas de vestir y calzado '!I357</f>
        <v>11.240611049826839</v>
      </c>
      <c r="F771" s="23">
        <f>'[2]Vivienda, agua, electricidad y '!I357</f>
        <v>9.9321308838621292</v>
      </c>
      <c r="G771" s="23">
        <f>'[2]Equipo y manteniento del hogar'!I357</f>
        <v>9.793002053302736</v>
      </c>
      <c r="H771" s="23">
        <f>'[2]Atencion medica y salud'!I357</f>
        <v>12.253628759926356</v>
      </c>
      <c r="I771" s="23">
        <f>'[2]Transportes y comunicaciones'!M357</f>
        <v>13.741522796734326</v>
      </c>
      <c r="J771" s="23">
        <f>[2]Esparcimiento!I211</f>
        <v>10.459373620449512</v>
      </c>
      <c r="K771" s="23">
        <f>[2]Educacion!I211</f>
        <v>8.7623885660569965</v>
      </c>
      <c r="L771" s="23">
        <f>'[2]Otros bienes y servicios varios'!I357</f>
        <v>10.802699851741432</v>
      </c>
      <c r="M771" s="22">
        <f t="shared" si="11"/>
        <v>1.1950903682526492E-2</v>
      </c>
    </row>
    <row r="772" spans="1:13" x14ac:dyDescent="0.25">
      <c r="A772" s="34">
        <v>39052</v>
      </c>
      <c r="B772" s="30">
        <f>[2]IPC!I769</f>
        <v>9.1265415945877066</v>
      </c>
      <c r="C772" s="23">
        <f>'[2]Alimentos y bebidas no alcoholi'!I358</f>
        <v>8.3248493015216116</v>
      </c>
      <c r="D772" s="23">
        <f>'[2]Bebidas alcoholicas y tabaco '!M358</f>
        <v>7.9097292249467168</v>
      </c>
      <c r="E772" s="23">
        <f>'[2]Prendas de vestir y calzado '!I358</f>
        <v>11.27228034392844</v>
      </c>
      <c r="F772" s="23">
        <f>'[2]Vivienda, agua, electricidad y '!I358</f>
        <v>9.9717922389735989</v>
      </c>
      <c r="G772" s="23">
        <f>'[2]Equipo y manteniento del hogar'!I358</f>
        <v>9.8654766832822247</v>
      </c>
      <c r="H772" s="23">
        <f>'[2]Atencion medica y salud'!I358</f>
        <v>12.285581885326959</v>
      </c>
      <c r="I772" s="23">
        <f>'[2]Transportes y comunicaciones'!M358</f>
        <v>13.785162299838982</v>
      </c>
      <c r="J772" s="23">
        <f>[2]Esparcimiento!I212</f>
        <v>10.663730689638488</v>
      </c>
      <c r="K772" s="23">
        <f>[2]Educacion!I212</f>
        <v>8.7197808583270309</v>
      </c>
      <c r="L772" s="23">
        <f>'[2]Otros bienes y servicios varios'!I358</f>
        <v>10.817543373009352</v>
      </c>
      <c r="M772" s="22">
        <f t="shared" si="11"/>
        <v>1.0689176315304971E-2</v>
      </c>
    </row>
    <row r="773" spans="1:13" x14ac:dyDescent="0.25">
      <c r="A773" s="34">
        <v>39083</v>
      </c>
      <c r="B773" s="30">
        <f>[2]IPC!I770</f>
        <v>9.2112529117909627</v>
      </c>
      <c r="C773" s="23">
        <f>'[2]Alimentos y bebidas no alcoholi'!I359</f>
        <v>8.4081396788464904</v>
      </c>
      <c r="D773" s="23">
        <f>'[2]Bebidas alcoholicas y tabaco '!M359</f>
        <v>8.0243098260344432</v>
      </c>
      <c r="E773" s="23">
        <f>'[2]Prendas de vestir y calzado '!I359</f>
        <v>10.991966546434966</v>
      </c>
      <c r="F773" s="23">
        <f>'[2]Vivienda, agua, electricidad y '!I359</f>
        <v>10.045643235746539</v>
      </c>
      <c r="G773" s="23">
        <f>'[2]Equipo y manteniento del hogar'!I359</f>
        <v>9.9397956458120102</v>
      </c>
      <c r="H773" s="23">
        <f>'[2]Atencion medica y salud'!I359</f>
        <v>12.468191317779659</v>
      </c>
      <c r="I773" s="23">
        <f>'[2]Transportes y comunicaciones'!M359</f>
        <v>13.88346552457744</v>
      </c>
      <c r="J773" s="23">
        <f>[2]Esparcimiento!I213</f>
        <v>10.857909841143679</v>
      </c>
      <c r="K773" s="23">
        <f>[2]Educacion!I213</f>
        <v>8.7560719873119019</v>
      </c>
      <c r="L773" s="23">
        <f>'[2]Otros bienes y servicios varios'!I359</f>
        <v>10.879473052137746</v>
      </c>
      <c r="M773" s="22">
        <f t="shared" ref="M773:M836" si="12">+B773/B772-1</f>
        <v>9.2818639268013037E-3</v>
      </c>
    </row>
    <row r="774" spans="1:13" x14ac:dyDescent="0.25">
      <c r="A774" s="34">
        <v>39114</v>
      </c>
      <c r="B774" s="30">
        <f>[2]IPC!I771</f>
        <v>9.2869607779141585</v>
      </c>
      <c r="C774" s="23">
        <f>'[2]Alimentos y bebidas no alcoholi'!I360</f>
        <v>8.585046782874981</v>
      </c>
      <c r="D774" s="23">
        <f>'[2]Bebidas alcoholicas y tabaco '!M360</f>
        <v>8.0539150660924737</v>
      </c>
      <c r="E774" s="23">
        <f>'[2]Prendas de vestir y calzado '!I360</f>
        <v>11.485310384526688</v>
      </c>
      <c r="F774" s="23">
        <f>'[2]Vivienda, agua, electricidad y '!I360</f>
        <v>10.164896469920665</v>
      </c>
      <c r="G774" s="23">
        <f>'[2]Equipo y manteniento del hogar'!I360</f>
        <v>10.049660433075923</v>
      </c>
      <c r="H774" s="23">
        <f>'[2]Atencion medica y salud'!I360</f>
        <v>12.551351912793768</v>
      </c>
      <c r="I774" s="23">
        <f>'[2]Transportes y comunicaciones'!M360</f>
        <v>13.952588926919828</v>
      </c>
      <c r="J774" s="23">
        <f>[2]Esparcimiento!I214</f>
        <v>10.496939086711947</v>
      </c>
      <c r="K774" s="23">
        <f>[2]Educacion!I214</f>
        <v>9.3162517349986924</v>
      </c>
      <c r="L774" s="23">
        <f>'[2]Otros bienes y servicios varios'!I360</f>
        <v>10.939172002874766</v>
      </c>
      <c r="M774" s="22">
        <f t="shared" si="12"/>
        <v>8.2190627972320573E-3</v>
      </c>
    </row>
    <row r="775" spans="1:13" x14ac:dyDescent="0.25">
      <c r="A775" s="34">
        <v>39142</v>
      </c>
      <c r="B775" s="30">
        <f>[2]IPC!I772</f>
        <v>9.4765168541236537</v>
      </c>
      <c r="C775" s="23">
        <f>'[2]Alimentos y bebidas no alcoholi'!I361</f>
        <v>8.7836050332639815</v>
      </c>
      <c r="D775" s="23">
        <f>'[2]Bebidas alcoholicas y tabaco '!M361</f>
        <v>8.0935368351288055</v>
      </c>
      <c r="E775" s="23">
        <f>'[2]Prendas de vestir y calzado '!I361</f>
        <v>11.773954315575613</v>
      </c>
      <c r="F775" s="23">
        <f>'[2]Vivienda, agua, electricidad y '!I361</f>
        <v>10.285537302470617</v>
      </c>
      <c r="G775" s="23">
        <f>'[2]Equipo y manteniento del hogar'!I361</f>
        <v>10.119972944189493</v>
      </c>
      <c r="H775" s="23">
        <f>'[2]Atencion medica y salud'!I361</f>
        <v>12.661443541268946</v>
      </c>
      <c r="I775" s="23">
        <f>'[2]Transportes y comunicaciones'!M361</f>
        <v>14.003668221147933</v>
      </c>
      <c r="J775" s="23">
        <f>[2]Esparcimiento!I215</f>
        <v>10.396230695113074</v>
      </c>
      <c r="K775" s="23">
        <f>[2]Educacion!I215</f>
        <v>9.4360058344442788</v>
      </c>
      <c r="L775" s="23">
        <f>'[2]Otros bienes y servicios varios'!I361</f>
        <v>11.048847611472002</v>
      </c>
      <c r="M775" s="22">
        <f t="shared" si="12"/>
        <v>2.0410991361166309E-2</v>
      </c>
    </row>
    <row r="776" spans="1:13" x14ac:dyDescent="0.25">
      <c r="A776" s="34">
        <v>39173</v>
      </c>
      <c r="B776" s="30">
        <f>[2]IPC!I773</f>
        <v>9.6877381608336357</v>
      </c>
      <c r="C776" s="23">
        <f>'[2]Alimentos y bebidas no alcoholi'!I362</f>
        <v>8.9424013392833661</v>
      </c>
      <c r="D776" s="23">
        <f>'[2]Bebidas alcoholicas y tabaco '!M362</f>
        <v>8.0854781702400604</v>
      </c>
      <c r="E776" s="23">
        <f>'[2]Prendas de vestir y calzado '!I362</f>
        <v>11.970282815226303</v>
      </c>
      <c r="F776" s="23">
        <f>'[2]Vivienda, agua, electricidad y '!I362</f>
        <v>10.434482899560804</v>
      </c>
      <c r="G776" s="23">
        <f>'[2]Equipo y manteniento del hogar'!I362</f>
        <v>10.270319205221433</v>
      </c>
      <c r="H776" s="23">
        <f>'[2]Atencion medica y salud'!I362</f>
        <v>12.727294346711751</v>
      </c>
      <c r="I776" s="23">
        <f>'[2]Transportes y comunicaciones'!M362</f>
        <v>14.083042946879717</v>
      </c>
      <c r="J776" s="23">
        <f>[2]Esparcimiento!I216</f>
        <v>10.4568789359036</v>
      </c>
      <c r="K776" s="23">
        <f>[2]Educacion!I216</f>
        <v>9.6143550416117947</v>
      </c>
      <c r="L776" s="23">
        <f>'[2]Otros bienes y servicios varios'!I362</f>
        <v>11.247335072659741</v>
      </c>
      <c r="M776" s="22">
        <f t="shared" si="12"/>
        <v>2.2288917960196608E-2</v>
      </c>
    </row>
    <row r="777" spans="1:13" x14ac:dyDescent="0.25">
      <c r="A777" s="34">
        <v>39203</v>
      </c>
      <c r="B777" s="30">
        <f>[2]IPC!I774</f>
        <v>9.8832992791820935</v>
      </c>
      <c r="C777" s="23">
        <f>'[2]Alimentos y bebidas no alcoholi'!I363</f>
        <v>9.1691025747644783</v>
      </c>
      <c r="D777" s="23">
        <f>'[2]Bebidas alcoholicas y tabaco '!M363</f>
        <v>8.0831277263141743</v>
      </c>
      <c r="E777" s="23">
        <f>'[2]Prendas de vestir y calzado '!I363</f>
        <v>11.981971467341241</v>
      </c>
      <c r="F777" s="23">
        <f>'[2]Vivienda, agua, electricidad y '!I363</f>
        <v>10.590393749642942</v>
      </c>
      <c r="G777" s="23">
        <f>'[2]Equipo y manteniento del hogar'!I363</f>
        <v>10.39285093562976</v>
      </c>
      <c r="H777" s="23">
        <f>'[2]Atencion medica y salud'!I363</f>
        <v>12.771174734311771</v>
      </c>
      <c r="I777" s="23">
        <f>'[2]Transportes y comunicaciones'!M363</f>
        <v>14.147066331440699</v>
      </c>
      <c r="J777" s="23">
        <f>[2]Esparcimiento!I217</f>
        <v>10.538082217779341</v>
      </c>
      <c r="K777" s="23">
        <f>[2]Educacion!I217</f>
        <v>9.7589427461929255</v>
      </c>
      <c r="L777" s="23">
        <f>'[2]Otros bienes y servicios varios'!I363</f>
        <v>11.416734694701303</v>
      </c>
      <c r="M777" s="22">
        <f t="shared" si="12"/>
        <v>2.0186457881271824E-2</v>
      </c>
    </row>
    <row r="778" spans="1:13" x14ac:dyDescent="0.25">
      <c r="A778" s="34">
        <v>39234</v>
      </c>
      <c r="B778" s="30">
        <f>[2]IPC!I775</f>
        <v>10.084611460571184</v>
      </c>
      <c r="C778" s="23">
        <f>'[2]Alimentos y bebidas no alcoholi'!I364</f>
        <v>9.4157532179027648</v>
      </c>
      <c r="D778" s="23">
        <f>'[2]Bebidas alcoholicas y tabaco '!M364</f>
        <v>8.1780922380089347</v>
      </c>
      <c r="E778" s="23">
        <f>'[2]Prendas de vestir y calzado '!I364</f>
        <v>12.047303150974017</v>
      </c>
      <c r="F778" s="23">
        <f>'[2]Vivienda, agua, electricidad y '!I364</f>
        <v>10.685352670111969</v>
      </c>
      <c r="G778" s="23">
        <f>'[2]Equipo y manteniento del hogar'!I364</f>
        <v>10.591757826022739</v>
      </c>
      <c r="H778" s="23">
        <f>'[2]Atencion medica y salud'!I364</f>
        <v>12.834137125206638</v>
      </c>
      <c r="I778" s="23">
        <f>'[2]Transportes y comunicaciones'!M364</f>
        <v>14.29963622399427</v>
      </c>
      <c r="J778" s="23">
        <f>[2]Esparcimiento!I218</f>
        <v>10.882690290783357</v>
      </c>
      <c r="K778" s="23">
        <f>[2]Educacion!I218</f>
        <v>9.8962568072141508</v>
      </c>
      <c r="L778" s="23">
        <f>'[2]Otros bienes y servicios varios'!I364</f>
        <v>11.494406996907186</v>
      </c>
      <c r="M778" s="22">
        <f t="shared" si="12"/>
        <v>2.0368924961437607E-2</v>
      </c>
    </row>
    <row r="779" spans="1:13" x14ac:dyDescent="0.25">
      <c r="A779" s="34">
        <v>39264</v>
      </c>
      <c r="B779" s="30">
        <f>[2]IPC!I776</f>
        <v>10.506801312957597</v>
      </c>
      <c r="C779" s="23">
        <f>'[2]Alimentos y bebidas no alcoholi'!I365</f>
        <v>9.6836019978271271</v>
      </c>
      <c r="D779" s="23">
        <f>'[2]Bebidas alcoholicas y tabaco '!M365</f>
        <v>8.2801415963130669</v>
      </c>
      <c r="E779" s="23">
        <f>'[2]Prendas de vestir y calzado '!I365</f>
        <v>11.922055626119214</v>
      </c>
      <c r="F779" s="23">
        <f>'[2]Vivienda, agua, electricidad y '!I365</f>
        <v>10.824657916429862</v>
      </c>
      <c r="G779" s="23">
        <f>'[2]Equipo y manteniento del hogar'!I365</f>
        <v>10.677364179424016</v>
      </c>
      <c r="H779" s="23">
        <f>'[2]Atencion medica y salud'!I365</f>
        <v>13.000203796747357</v>
      </c>
      <c r="I779" s="23">
        <f>'[2]Transportes y comunicaciones'!M365</f>
        <v>14.404579491756603</v>
      </c>
      <c r="J779" s="23">
        <f>[2]Esparcimiento!I219</f>
        <v>11.097518625791375</v>
      </c>
      <c r="K779" s="23">
        <f>[2]Educacion!I219</f>
        <v>10.072465607716314</v>
      </c>
      <c r="L779" s="23">
        <f>'[2]Otros bienes y servicios varios'!I365</f>
        <v>11.622528176891743</v>
      </c>
      <c r="M779" s="22">
        <f t="shared" si="12"/>
        <v>4.1864761377975901E-2</v>
      </c>
    </row>
    <row r="780" spans="1:13" x14ac:dyDescent="0.25">
      <c r="A780" s="34">
        <v>39295</v>
      </c>
      <c r="B780" s="30">
        <f>[2]IPC!I777</f>
        <v>10.807216933505117</v>
      </c>
      <c r="C780" s="23">
        <f>'[2]Alimentos y bebidas no alcoholi'!I366</f>
        <v>9.8283936741894991</v>
      </c>
      <c r="D780" s="23">
        <f>'[2]Bebidas alcoholicas y tabaco '!M366</f>
        <v>8.3110468342098738</v>
      </c>
      <c r="E780" s="23">
        <f>'[2]Prendas de vestir y calzado '!I366</f>
        <v>12.518383519515048</v>
      </c>
      <c r="F780" s="23">
        <f>'[2]Vivienda, agua, electricidad y '!I366</f>
        <v>10.922253587665475</v>
      </c>
      <c r="G780" s="23">
        <f>'[2]Equipo y manteniento del hogar'!I366</f>
        <v>10.864893128853662</v>
      </c>
      <c r="H780" s="23">
        <f>'[2]Atencion medica y salud'!I366</f>
        <v>13.075999288410529</v>
      </c>
      <c r="I780" s="23">
        <f>'[2]Transportes y comunicaciones'!M366</f>
        <v>14.542048188330051</v>
      </c>
      <c r="J780" s="23">
        <f>[2]Esparcimiento!I220</f>
        <v>11.161689826794536</v>
      </c>
      <c r="K780" s="23">
        <f>[2]Educacion!I220</f>
        <v>10.124031419955184</v>
      </c>
      <c r="L780" s="23">
        <f>'[2]Otros bienes y servicios varios'!I366</f>
        <v>11.697598857790034</v>
      </c>
      <c r="M780" s="22">
        <f t="shared" si="12"/>
        <v>2.8592490863706521E-2</v>
      </c>
    </row>
    <row r="781" spans="1:13" x14ac:dyDescent="0.25">
      <c r="A781" s="34">
        <v>39326</v>
      </c>
      <c r="B781" s="30">
        <f>[2]IPC!I778</f>
        <v>11.039221549400697</v>
      </c>
      <c r="C781" s="23">
        <f>'[2]Alimentos y bebidas no alcoholi'!I367</f>
        <v>10.009977505186512</v>
      </c>
      <c r="D781" s="23">
        <f>'[2]Bebidas alcoholicas y tabaco '!M367</f>
        <v>8.3337118292094701</v>
      </c>
      <c r="E781" s="23">
        <f>'[2]Prendas de vestir y calzado '!I367</f>
        <v>12.611351369881532</v>
      </c>
      <c r="F781" s="23">
        <f>'[2]Vivienda, agua, electricidad y '!I367</f>
        <v>11.041458240400507</v>
      </c>
      <c r="G781" s="23">
        <f>'[2]Equipo y manteniento del hogar'!I367</f>
        <v>11.091091816331842</v>
      </c>
      <c r="H781" s="23">
        <f>'[2]Atencion medica y salud'!I367</f>
        <v>13.127966704879205</v>
      </c>
      <c r="I781" s="23">
        <f>'[2]Transportes y comunicaciones'!M367</f>
        <v>14.69352002204076</v>
      </c>
      <c r="J781" s="23">
        <f>[2]Esparcimiento!I221</f>
        <v>11.350957003501048</v>
      </c>
      <c r="K781" s="23">
        <f>[2]Educacion!I221</f>
        <v>10.203005363919585</v>
      </c>
      <c r="L781" s="23">
        <f>'[2]Otros bienes y servicios varios'!I367</f>
        <v>11.815450041467331</v>
      </c>
      <c r="M781" s="22">
        <f t="shared" si="12"/>
        <v>2.1467563510852328E-2</v>
      </c>
    </row>
    <row r="782" spans="1:13" x14ac:dyDescent="0.25">
      <c r="A782" s="34">
        <v>39356</v>
      </c>
      <c r="B782" s="30">
        <f>[2]IPC!I779</f>
        <v>11.160140657349878</v>
      </c>
      <c r="C782" s="23">
        <f>'[2]Alimentos y bebidas no alcoholi'!I368</f>
        <v>10.066721614682006</v>
      </c>
      <c r="D782" s="23">
        <f>'[2]Bebidas alcoholicas y tabaco '!M368</f>
        <v>8.3716547097273128</v>
      </c>
      <c r="E782" s="23">
        <f>'[2]Prendas de vestir y calzado '!I368</f>
        <v>12.798359549932375</v>
      </c>
      <c r="F782" s="23">
        <f>'[2]Vivienda, agua, electricidad y '!I368</f>
        <v>11.138270972657258</v>
      </c>
      <c r="G782" s="23">
        <f>'[2]Equipo y manteniento del hogar'!I368</f>
        <v>11.250747163963107</v>
      </c>
      <c r="H782" s="23">
        <f>'[2]Atencion medica y salud'!I368</f>
        <v>13.257740774399714</v>
      </c>
      <c r="I782" s="23">
        <f>'[2]Transportes y comunicaciones'!M368</f>
        <v>15.182546723078582</v>
      </c>
      <c r="J782" s="23">
        <f>[2]Esparcimiento!I222</f>
        <v>11.449177908642042</v>
      </c>
      <c r="K782" s="23">
        <f>[2]Educacion!I222</f>
        <v>10.246932612963306</v>
      </c>
      <c r="L782" s="23">
        <f>'[2]Otros bienes y servicios varios'!I368</f>
        <v>12.074875708323065</v>
      </c>
      <c r="M782" s="22">
        <f t="shared" si="12"/>
        <v>1.0953590106699718E-2</v>
      </c>
    </row>
    <row r="783" spans="1:13" x14ac:dyDescent="0.25">
      <c r="A783" s="34">
        <v>39387</v>
      </c>
      <c r="B783" s="30">
        <f>[2]IPC!I780</f>
        <v>11.310615388825946</v>
      </c>
      <c r="C783" s="23">
        <f>'[2]Alimentos y bebidas no alcoholi'!I369</f>
        <v>10.108585159291849</v>
      </c>
      <c r="D783" s="23">
        <f>'[2]Bebidas alcoholicas y tabaco '!M369</f>
        <v>8.4374614751734676</v>
      </c>
      <c r="E783" s="23">
        <f>'[2]Prendas de vestir y calzado '!I369</f>
        <v>12.909719412828258</v>
      </c>
      <c r="F783" s="23">
        <f>'[2]Vivienda, agua, electricidad y '!I369</f>
        <v>11.232646873209998</v>
      </c>
      <c r="G783" s="23">
        <f>'[2]Equipo y manteniento del hogar'!I369</f>
        <v>11.266441901967097</v>
      </c>
      <c r="H783" s="23">
        <f>'[2]Atencion medica y salud'!I369</f>
        <v>14.629089552941521</v>
      </c>
      <c r="I783" s="23">
        <f>'[2]Transportes y comunicaciones'!M369</f>
        <v>15.383843543396045</v>
      </c>
      <c r="J783" s="23">
        <f>[2]Esparcimiento!I223</f>
        <v>11.803109491302793</v>
      </c>
      <c r="K783" s="23">
        <f>[2]Educacion!I223</f>
        <v>10.263066872265082</v>
      </c>
      <c r="L783" s="23">
        <f>'[2]Otros bienes y servicios varios'!I369</f>
        <v>12.128884704373235</v>
      </c>
      <c r="M783" s="22">
        <f t="shared" si="12"/>
        <v>1.3483228939141334E-2</v>
      </c>
    </row>
    <row r="784" spans="1:13" x14ac:dyDescent="0.25">
      <c r="A784" s="34">
        <v>39417</v>
      </c>
      <c r="B784" s="30">
        <f>[2]IPC!I781</f>
        <v>11.495514885554634</v>
      </c>
      <c r="C784" s="23">
        <f>'[2]Alimentos y bebidas no alcoholi'!I370</f>
        <v>10.303349154058974</v>
      </c>
      <c r="D784" s="23">
        <f>'[2]Bebidas alcoholicas y tabaco '!M370</f>
        <v>8.747889929074864</v>
      </c>
      <c r="E784" s="23">
        <f>'[2]Prendas de vestir y calzado '!I370</f>
        <v>12.642678596740794</v>
      </c>
      <c r="F784" s="23">
        <f>'[2]Vivienda, agua, electricidad y '!I370</f>
        <v>11.38413719378898</v>
      </c>
      <c r="G784" s="23">
        <f>'[2]Equipo y manteniento del hogar'!I370</f>
        <v>11.31662137483405</v>
      </c>
      <c r="H784" s="23">
        <f>'[2]Atencion medica y salud'!I370</f>
        <v>14.815900558701978</v>
      </c>
      <c r="I784" s="23">
        <f>'[2]Transportes y comunicaciones'!M370</f>
        <v>16.061195850712174</v>
      </c>
      <c r="J784" s="23">
        <f>[2]Esparcimiento!I224</f>
        <v>12.685477888220428</v>
      </c>
      <c r="K784" s="23">
        <f>[2]Educacion!I224</f>
        <v>10.319775190744869</v>
      </c>
      <c r="L784" s="23">
        <f>'[2]Otros bienes y servicios varios'!I370</f>
        <v>12.196523317568829</v>
      </c>
      <c r="M784" s="22">
        <f t="shared" si="12"/>
        <v>1.6347430300861943E-2</v>
      </c>
    </row>
    <row r="785" spans="1:13" x14ac:dyDescent="0.25">
      <c r="A785" s="34">
        <v>39448</v>
      </c>
      <c r="B785" s="30">
        <f>[2]IPC!I782</f>
        <v>11.709944728646514</v>
      </c>
      <c r="C785" s="23">
        <f>'[2]Alimentos y bebidas no alcoholi'!I371</f>
        <v>11.048019430942903</v>
      </c>
      <c r="D785" s="23">
        <f>'[2]Bebidas alcoholicas y tabaco '!M371</f>
        <v>8.7876795869630477</v>
      </c>
      <c r="E785" s="23">
        <f>'[2]Prendas de vestir y calzado '!I371</f>
        <v>12.297631636950836</v>
      </c>
      <c r="F785" s="23">
        <f>'[2]Vivienda, agua, electricidad y '!I371</f>
        <v>11.493423707285661</v>
      </c>
      <c r="G785" s="23">
        <f>'[2]Equipo y manteniento del hogar'!I371</f>
        <v>11.395378702970334</v>
      </c>
      <c r="H785" s="23">
        <f>'[2]Atencion medica y salud'!I371</f>
        <v>14.881315403852676</v>
      </c>
      <c r="I785" s="23">
        <f>'[2]Transportes y comunicaciones'!M371</f>
        <v>16.117176151900061</v>
      </c>
      <c r="J785" s="23">
        <f>[2]Esparcimiento!I225</f>
        <v>12.206717308707834</v>
      </c>
      <c r="K785" s="23">
        <f>[2]Educacion!I225</f>
        <v>10.407644817030191</v>
      </c>
      <c r="L785" s="23">
        <f>'[2]Otros bienes y servicios varios'!I371</f>
        <v>12.271825909587387</v>
      </c>
      <c r="M785" s="22">
        <f t="shared" si="12"/>
        <v>1.8653348303809603E-2</v>
      </c>
    </row>
    <row r="786" spans="1:13" x14ac:dyDescent="0.25">
      <c r="A786" s="34">
        <v>39479</v>
      </c>
      <c r="B786" s="30">
        <f>[2]IPC!I783</f>
        <v>12.137819257554867</v>
      </c>
      <c r="C786" s="23">
        <f>'[2]Alimentos y bebidas no alcoholi'!I372</f>
        <v>11.774222448296619</v>
      </c>
      <c r="D786" s="23">
        <f>'[2]Bebidas alcoholicas y tabaco '!M372</f>
        <v>8.8463744103171571</v>
      </c>
      <c r="E786" s="23">
        <f>'[2]Prendas de vestir y calzado '!I372</f>
        <v>12.824161428828784</v>
      </c>
      <c r="F786" s="23">
        <f>'[2]Vivienda, agua, electricidad y '!I372</f>
        <v>11.576435192292116</v>
      </c>
      <c r="G786" s="23">
        <f>'[2]Equipo y manteniento del hogar'!I372</f>
        <v>11.483404365940315</v>
      </c>
      <c r="H786" s="23">
        <f>'[2]Atencion medica y salud'!I372</f>
        <v>15.006387486019538</v>
      </c>
      <c r="I786" s="23">
        <f>'[2]Transportes y comunicaciones'!M372</f>
        <v>16.258561233542185</v>
      </c>
      <c r="J786" s="23">
        <f>[2]Esparcimiento!I226</f>
        <v>12.342397784219784</v>
      </c>
      <c r="K786" s="23">
        <f>[2]Educacion!I226</f>
        <v>11.719861260233921</v>
      </c>
      <c r="L786" s="23">
        <f>'[2]Otros bienes y servicios varios'!I372</f>
        <v>12.428772881167264</v>
      </c>
      <c r="M786" s="22">
        <f t="shared" si="12"/>
        <v>3.653941490104784E-2</v>
      </c>
    </row>
    <row r="787" spans="1:13" x14ac:dyDescent="0.25">
      <c r="A787" s="34">
        <v>39508</v>
      </c>
      <c r="B787" s="30">
        <f>[2]IPC!I784</f>
        <v>12.474894594739634</v>
      </c>
      <c r="C787" s="23">
        <f>'[2]Alimentos y bebidas no alcoholi'!I373</f>
        <v>11.972868711002647</v>
      </c>
      <c r="D787" s="23">
        <f>'[2]Bebidas alcoholicas y tabaco '!M373</f>
        <v>8.8755870705388613</v>
      </c>
      <c r="E787" s="23">
        <f>'[2]Prendas de vestir y calzado '!I373</f>
        <v>13.335221697200051</v>
      </c>
      <c r="F787" s="23">
        <f>'[2]Vivienda, agua, electricidad y '!I373</f>
        <v>11.742545927689365</v>
      </c>
      <c r="G787" s="23">
        <f>'[2]Equipo y manteniento del hogar'!I373</f>
        <v>11.588607584757677</v>
      </c>
      <c r="H787" s="23">
        <f>'[2]Atencion medica y salud'!I373</f>
        <v>15.089159398930246</v>
      </c>
      <c r="I787" s="23">
        <f>'[2]Transportes y comunicaciones'!M373</f>
        <v>16.481495977912004</v>
      </c>
      <c r="J787" s="23">
        <f>[2]Esparcimiento!I227</f>
        <v>12.437043396599821</v>
      </c>
      <c r="K787" s="23">
        <f>[2]Educacion!I227</f>
        <v>11.746338408412509</v>
      </c>
      <c r="L787" s="23">
        <f>'[2]Otros bienes y servicios varios'!I373</f>
        <v>12.583901307386586</v>
      </c>
      <c r="M787" s="22">
        <f t="shared" si="12"/>
        <v>2.7770667039300756E-2</v>
      </c>
    </row>
    <row r="788" spans="1:13" x14ac:dyDescent="0.25">
      <c r="A788" s="34">
        <v>39539</v>
      </c>
      <c r="B788" s="30">
        <f>[2]IPC!I785</f>
        <v>12.580109052974656</v>
      </c>
      <c r="C788" s="23">
        <f>'[2]Alimentos y bebidas no alcoholi'!I374</f>
        <v>12.028174788624849</v>
      </c>
      <c r="D788" s="23">
        <f>'[2]Bebidas alcoholicas y tabaco '!M374</f>
        <v>9.0698831253436794</v>
      </c>
      <c r="E788" s="23">
        <f>'[2]Prendas de vestir y calzado '!I374</f>
        <v>13.565422977167938</v>
      </c>
      <c r="F788" s="23">
        <f>'[2]Vivienda, agua, electricidad y '!I374</f>
        <v>11.821163168169466</v>
      </c>
      <c r="G788" s="23">
        <f>'[2]Equipo y manteniento del hogar'!I374</f>
        <v>11.687765903361482</v>
      </c>
      <c r="H788" s="23">
        <f>'[2]Atencion medica y salud'!I374</f>
        <v>15.254470822096744</v>
      </c>
      <c r="I788" s="23">
        <f>'[2]Transportes y comunicaciones'!M374</f>
        <v>16.845300812870022</v>
      </c>
      <c r="J788" s="23">
        <f>[2]Esparcimiento!I228</f>
        <v>12.510184133044767</v>
      </c>
      <c r="K788" s="23">
        <f>[2]Educacion!I228</f>
        <v>13.351519835858705</v>
      </c>
      <c r="L788" s="23">
        <f>'[2]Otros bienes y servicios varios'!I374</f>
        <v>12.666768944152745</v>
      </c>
      <c r="M788" s="22">
        <f t="shared" si="12"/>
        <v>8.434095970589528E-3</v>
      </c>
    </row>
    <row r="789" spans="1:13" x14ac:dyDescent="0.25">
      <c r="A789" s="34">
        <v>39569</v>
      </c>
      <c r="B789" s="30">
        <f>[2]IPC!I786</f>
        <v>12.843855518539659</v>
      </c>
      <c r="C789" s="23">
        <f>'[2]Alimentos y bebidas no alcoholi'!I375</f>
        <v>12.230921045954883</v>
      </c>
      <c r="D789" s="23">
        <f>'[2]Bebidas alcoholicas y tabaco '!M375</f>
        <v>9.1788445851376839</v>
      </c>
      <c r="E789" s="23">
        <f>'[2]Prendas de vestir y calzado '!I375</f>
        <v>13.819982308780993</v>
      </c>
      <c r="F789" s="23">
        <f>'[2]Vivienda, agua, electricidad y '!I375</f>
        <v>11.924769547692506</v>
      </c>
      <c r="G789" s="23">
        <f>'[2]Equipo y manteniento del hogar'!I375</f>
        <v>11.880799277354265</v>
      </c>
      <c r="H789" s="23">
        <f>'[2]Atencion medica y salud'!I375</f>
        <v>15.453974882067589</v>
      </c>
      <c r="I789" s="23">
        <f>'[2]Transportes y comunicaciones'!M375</f>
        <v>17.090108606047259</v>
      </c>
      <c r="J789" s="23">
        <f>[2]Esparcimiento!I229</f>
        <v>12.567350579625339</v>
      </c>
      <c r="K789" s="23">
        <f>[2]Educacion!I229</f>
        <v>13.551199032207501</v>
      </c>
      <c r="L789" s="23">
        <f>'[2]Otros bienes y servicios varios'!I375</f>
        <v>13.014539360996547</v>
      </c>
      <c r="M789" s="22">
        <f t="shared" si="12"/>
        <v>2.0965356059662987E-2</v>
      </c>
    </row>
    <row r="790" spans="1:13" x14ac:dyDescent="0.25">
      <c r="A790" s="34">
        <v>39600</v>
      </c>
      <c r="B790" s="30">
        <f>[2]IPC!I787</f>
        <v>13.022284954698451</v>
      </c>
      <c r="C790" s="23">
        <f>'[2]Alimentos y bebidas no alcoholi'!I376</f>
        <v>12.336548489298888</v>
      </c>
      <c r="D790" s="23">
        <f>'[2]Bebidas alcoholicas y tabaco '!M376</f>
        <v>9.241429546888547</v>
      </c>
      <c r="E790" s="23">
        <f>'[2]Prendas de vestir y calzado '!I376</f>
        <v>13.993682665441423</v>
      </c>
      <c r="F790" s="23">
        <f>'[2]Vivienda, agua, electricidad y '!I376</f>
        <v>12.040223798747068</v>
      </c>
      <c r="G790" s="23">
        <f>'[2]Equipo y manteniento del hogar'!I376</f>
        <v>12.073016543300222</v>
      </c>
      <c r="H790" s="23">
        <f>'[2]Atencion medica y salud'!I376</f>
        <v>15.617397618330919</v>
      </c>
      <c r="I790" s="23">
        <f>'[2]Transportes y comunicaciones'!M376</f>
        <v>17.329192046098765</v>
      </c>
      <c r="J790" s="23">
        <f>[2]Esparcimiento!I230</f>
        <v>13.147790276906685</v>
      </c>
      <c r="K790" s="23">
        <f>[2]Educacion!I230</f>
        <v>13.590547819459664</v>
      </c>
      <c r="L790" s="23">
        <f>'[2]Otros bienes y servicios varios'!I376</f>
        <v>13.677062480201553</v>
      </c>
      <c r="M790" s="22">
        <f t="shared" si="12"/>
        <v>1.3892202065122428E-2</v>
      </c>
    </row>
    <row r="791" spans="1:13" x14ac:dyDescent="0.25">
      <c r="A791" s="34">
        <v>39630</v>
      </c>
      <c r="B791" s="30">
        <f>[2]IPC!I788</f>
        <v>13.186286332677478</v>
      </c>
      <c r="C791" s="23">
        <f>'[2]Alimentos y bebidas no alcoholi'!I377</f>
        <v>12.44679243171738</v>
      </c>
      <c r="D791" s="23">
        <f>'[2]Bebidas alcoholicas y tabaco '!M377</f>
        <v>9.5546885218571305</v>
      </c>
      <c r="E791" s="23">
        <f>'[2]Prendas de vestir y calzado '!I377</f>
        <v>14.142656332306162</v>
      </c>
      <c r="F791" s="23">
        <f>'[2]Vivienda, agua, electricidad y '!I377</f>
        <v>12.119086974741597</v>
      </c>
      <c r="G791" s="23">
        <f>'[2]Equipo y manteniento del hogar'!I377</f>
        <v>12.31631049606227</v>
      </c>
      <c r="H791" s="23">
        <f>'[2]Atencion medica y salud'!I377</f>
        <v>16.657481503222776</v>
      </c>
      <c r="I791" s="23">
        <f>'[2]Transportes y comunicaciones'!M377</f>
        <v>17.502395392727831</v>
      </c>
      <c r="J791" s="23">
        <f>[2]Esparcimiento!I231</f>
        <v>13.084037265048314</v>
      </c>
      <c r="K791" s="23">
        <f>[2]Educacion!I231</f>
        <v>14.053670926373456</v>
      </c>
      <c r="L791" s="23">
        <f>'[2]Otros bienes y servicios varios'!I377</f>
        <v>13.869497019530549</v>
      </c>
      <c r="M791" s="22">
        <f t="shared" si="12"/>
        <v>1.259390180368114E-2</v>
      </c>
    </row>
    <row r="792" spans="1:13" x14ac:dyDescent="0.25">
      <c r="A792" s="34">
        <v>39661</v>
      </c>
      <c r="B792" s="30">
        <f>[2]IPC!I789</f>
        <v>13.42414128853231</v>
      </c>
      <c r="C792" s="23">
        <f>'[2]Alimentos y bebidas no alcoholi'!I378</f>
        <v>12.564482240878863</v>
      </c>
      <c r="D792" s="23">
        <f>'[2]Bebidas alcoholicas y tabaco '!M378</f>
        <v>9.5652789242219942</v>
      </c>
      <c r="E792" s="23">
        <f>'[2]Prendas de vestir y calzado '!I378</f>
        <v>14.434992483413843</v>
      </c>
      <c r="F792" s="23">
        <f>'[2]Vivienda, agua, electricidad y '!I378</f>
        <v>12.383264706136373</v>
      </c>
      <c r="G792" s="23">
        <f>'[2]Equipo y manteniento del hogar'!I378</f>
        <v>12.371534600815883</v>
      </c>
      <c r="H792" s="23">
        <f>'[2]Atencion medica y salud'!I378</f>
        <v>16.965541202607458</v>
      </c>
      <c r="I792" s="23">
        <f>'[2]Transportes y comunicaciones'!M378</f>
        <v>17.535864669265074</v>
      </c>
      <c r="J792" s="23">
        <f>[2]Esparcimiento!I232</f>
        <v>12.706569029986813</v>
      </c>
      <c r="K792" s="23">
        <f>[2]Educacion!I232</f>
        <v>14.292048050334968</v>
      </c>
      <c r="L792" s="23">
        <f>'[2]Otros bienes y servicios varios'!I378</f>
        <v>14.25113507772218</v>
      </c>
      <c r="M792" s="22">
        <f t="shared" si="12"/>
        <v>1.8038054828628525E-2</v>
      </c>
    </row>
    <row r="793" spans="1:13" x14ac:dyDescent="0.25">
      <c r="A793" s="34">
        <v>39692</v>
      </c>
      <c r="B793" s="30">
        <f>[2]IPC!I790</f>
        <v>13.536762239370558</v>
      </c>
      <c r="C793" s="23">
        <f>'[2]Alimentos y bebidas no alcoholi'!I379</f>
        <v>12.589297953034947</v>
      </c>
      <c r="D793" s="23">
        <f>'[2]Bebidas alcoholicas y tabaco '!M379</f>
        <v>9.6907406185733294</v>
      </c>
      <c r="E793" s="23">
        <f>'[2]Prendas de vestir y calzado '!I379</f>
        <v>14.633281201640832</v>
      </c>
      <c r="F793" s="23">
        <f>'[2]Vivienda, agua, electricidad y '!I379</f>
        <v>12.655129963230294</v>
      </c>
      <c r="G793" s="23">
        <f>'[2]Equipo y manteniento del hogar'!I379</f>
        <v>12.938992636761403</v>
      </c>
      <c r="H793" s="23">
        <f>'[2]Atencion medica y salud'!I379</f>
        <v>17.067294550946269</v>
      </c>
      <c r="I793" s="23">
        <f>'[2]Transportes y comunicaciones'!M379</f>
        <v>17.595842790615539</v>
      </c>
      <c r="J793" s="23">
        <f>[2]Esparcimiento!I233</f>
        <v>13.020783332279029</v>
      </c>
      <c r="K793" s="23">
        <f>[2]Educacion!I233</f>
        <v>14.365481645728567</v>
      </c>
      <c r="L793" s="23">
        <f>'[2]Otros bienes y servicios varios'!I379</f>
        <v>14.605222106609245</v>
      </c>
      <c r="M793" s="22">
        <f t="shared" si="12"/>
        <v>8.3894342600860927E-3</v>
      </c>
    </row>
    <row r="794" spans="1:13" x14ac:dyDescent="0.25">
      <c r="A794" s="34">
        <v>39722</v>
      </c>
      <c r="B794" s="30">
        <f>[2]IPC!I791</f>
        <v>13.662214288586311</v>
      </c>
      <c r="C794" s="23">
        <f>'[2]Alimentos y bebidas no alcoholi'!I380</f>
        <v>12.691970886117948</v>
      </c>
      <c r="D794" s="23">
        <f>'[2]Bebidas alcoholicas y tabaco '!M380</f>
        <v>9.998668214053291</v>
      </c>
      <c r="E794" s="23">
        <f>'[2]Prendas de vestir y calzado '!I380</f>
        <v>15.222961550500527</v>
      </c>
      <c r="F794" s="23">
        <f>'[2]Vivienda, agua, electricidad y '!I380</f>
        <v>12.638755402248911</v>
      </c>
      <c r="G794" s="23">
        <f>'[2]Equipo y manteniento del hogar'!I380</f>
        <v>15.053602677554299</v>
      </c>
      <c r="H794" s="23">
        <f>'[2]Atencion medica y salud'!I380</f>
        <v>17.305618486009841</v>
      </c>
      <c r="I794" s="23">
        <f>'[2]Transportes y comunicaciones'!M380</f>
        <v>17.579725981265522</v>
      </c>
      <c r="J794" s="23">
        <f>[2]Esparcimiento!I234</f>
        <v>13.178762454233173</v>
      </c>
      <c r="K794" s="23">
        <f>[2]Educacion!I234</f>
        <v>14.44690089329575</v>
      </c>
      <c r="L794" s="23">
        <f>'[2]Otros bienes y servicios varios'!I380</f>
        <v>14.631493596665871</v>
      </c>
      <c r="M794" s="22">
        <f t="shared" si="12"/>
        <v>9.2675077686512619E-3</v>
      </c>
    </row>
    <row r="795" spans="1:13" x14ac:dyDescent="0.25">
      <c r="A795" s="34">
        <v>39753</v>
      </c>
      <c r="B795" s="30">
        <f>[2]IPC!I792</f>
        <v>13.722169388122937</v>
      </c>
      <c r="C795" s="23">
        <f>'[2]Alimentos y bebidas no alcoholi'!I381</f>
        <v>12.819261141300595</v>
      </c>
      <c r="D795" s="23">
        <f>'[2]Bebidas alcoholicas y tabaco '!M381</f>
        <v>10.143751198128506</v>
      </c>
      <c r="E795" s="23">
        <f>'[2]Prendas de vestir y calzado '!I381</f>
        <v>15.347798970775099</v>
      </c>
      <c r="F795" s="23">
        <f>'[2]Vivienda, agua, electricidad y '!I381</f>
        <v>13.011282019830228</v>
      </c>
      <c r="G795" s="23">
        <f>'[2]Equipo y manteniento del hogar'!I381</f>
        <v>15.176924773886174</v>
      </c>
      <c r="H795" s="23">
        <f>'[2]Atencion medica y salud'!I381</f>
        <v>17.152129734062811</v>
      </c>
      <c r="I795" s="23">
        <f>'[2]Transportes y comunicaciones'!M381</f>
        <v>17.546447255912188</v>
      </c>
      <c r="J795" s="23">
        <f>[2]Esparcimiento!I235</f>
        <v>13.908900937033666</v>
      </c>
      <c r="K795" s="23">
        <f>[2]Educacion!I235</f>
        <v>14.730821147039014</v>
      </c>
      <c r="L795" s="23">
        <f>'[2]Otros bienes y servicios varios'!I381</f>
        <v>14.774426921032008</v>
      </c>
      <c r="M795" s="22">
        <f t="shared" si="12"/>
        <v>4.3883881682864612E-3</v>
      </c>
    </row>
    <row r="796" spans="1:13" x14ac:dyDescent="0.25">
      <c r="A796" s="34">
        <v>39783</v>
      </c>
      <c r="B796" s="30">
        <f>[2]IPC!I793</f>
        <v>13.804795888709712</v>
      </c>
      <c r="C796" s="23">
        <f>'[2]Alimentos y bebidas no alcoholi'!I382</f>
        <v>12.961111814542797</v>
      </c>
      <c r="D796" s="23">
        <f>'[2]Bebidas alcoholicas y tabaco '!M382</f>
        <v>10.166713696586427</v>
      </c>
      <c r="E796" s="23">
        <f>'[2]Prendas de vestir y calzado '!I382</f>
        <v>15.206493512088089</v>
      </c>
      <c r="F796" s="23">
        <f>'[2]Vivienda, agua, electricidad y '!I382</f>
        <v>13.051331024962595</v>
      </c>
      <c r="G796" s="23">
        <f>'[2]Equipo y manteniento del hogar'!I382</f>
        <v>15.233410120869875</v>
      </c>
      <c r="H796" s="23">
        <f>'[2]Atencion medica y salud'!I382</f>
        <v>17.055838638987762</v>
      </c>
      <c r="I796" s="23">
        <f>'[2]Transportes y comunicaciones'!M382</f>
        <v>18.283823913358631</v>
      </c>
      <c r="J796" s="23">
        <f>[2]Esparcimiento!I236</f>
        <v>14.313972871798745</v>
      </c>
      <c r="K796" s="23">
        <f>[2]Educacion!I236</f>
        <v>15.074425493018415</v>
      </c>
      <c r="L796" s="23">
        <f>'[2]Otros bienes y servicios varios'!I382</f>
        <v>14.954275921753426</v>
      </c>
      <c r="M796" s="22">
        <f t="shared" si="12"/>
        <v>6.0213875991277366E-3</v>
      </c>
    </row>
    <row r="797" spans="1:13" x14ac:dyDescent="0.25">
      <c r="A797" s="34">
        <v>39814</v>
      </c>
      <c r="B797" s="30">
        <f>[2]IPC!I794</f>
        <v>13.82199182613606</v>
      </c>
      <c r="C797" s="23">
        <f>'[2]Alimentos y bebidas no alcoholi'!I383</f>
        <v>13.138850359049304</v>
      </c>
      <c r="D797" s="23">
        <f>'[2]Bebidas alcoholicas y tabaco '!M383</f>
        <v>10.222220510038666</v>
      </c>
      <c r="E797" s="23">
        <f>'[2]Prendas de vestir y calzado '!I383</f>
        <v>15.130515464128274</v>
      </c>
      <c r="F797" s="23">
        <f>'[2]Vivienda, agua, electricidad y '!I383</f>
        <v>13.082397175989612</v>
      </c>
      <c r="G797" s="23">
        <f>'[2]Equipo y manteniento del hogar'!I383</f>
        <v>15.310726959565979</v>
      </c>
      <c r="H797" s="23">
        <f>'[2]Atencion medica y salud'!I383</f>
        <v>17.420315212216117</v>
      </c>
      <c r="I797" s="23">
        <f>'[2]Transportes y comunicaciones'!M383</f>
        <v>18.774458749112998</v>
      </c>
      <c r="J797" s="23">
        <f>[2]Esparcimiento!I237</f>
        <v>14.251434799836227</v>
      </c>
      <c r="K797" s="23">
        <f>[2]Educacion!I237</f>
        <v>16.252224704040984</v>
      </c>
      <c r="L797" s="23">
        <f>'[2]Otros bienes y servicios varios'!I383</f>
        <v>15.070093849776484</v>
      </c>
      <c r="M797" s="22">
        <f t="shared" si="12"/>
        <v>1.2456495239028254E-3</v>
      </c>
    </row>
    <row r="798" spans="1:13" x14ac:dyDescent="0.25">
      <c r="A798" s="34">
        <v>39845</v>
      </c>
      <c r="B798" s="30">
        <f>[2]IPC!I795</f>
        <v>14.075580364388509</v>
      </c>
      <c r="C798" s="23">
        <f>'[2]Alimentos y bebidas no alcoholi'!I384</f>
        <v>13.407811536117157</v>
      </c>
      <c r="D798" s="23">
        <f>'[2]Bebidas alcoholicas y tabaco '!M384</f>
        <v>10.813175915030618</v>
      </c>
      <c r="E798" s="23">
        <f>'[2]Prendas de vestir y calzado '!I384</f>
        <v>15.700217965160638</v>
      </c>
      <c r="F798" s="23">
        <f>'[2]Vivienda, agua, electricidad y '!I384</f>
        <v>13.212067501157607</v>
      </c>
      <c r="G798" s="23">
        <f>'[2]Equipo y manteniento del hogar'!I384</f>
        <v>15.349846260520502</v>
      </c>
      <c r="H798" s="23">
        <f>'[2]Atencion medica y salud'!I384</f>
        <v>17.267085610050646</v>
      </c>
      <c r="I798" s="23">
        <f>'[2]Transportes y comunicaciones'!M384</f>
        <v>18.857565393025315</v>
      </c>
      <c r="J798" s="23">
        <f>[2]Esparcimiento!I238</f>
        <v>13.811510021698286</v>
      </c>
      <c r="K798" s="23">
        <f>[2]Educacion!I238</f>
        <v>16.558721995913469</v>
      </c>
      <c r="L798" s="23">
        <f>'[2]Otros bienes y servicios varios'!I384</f>
        <v>15.362144477914203</v>
      </c>
      <c r="M798" s="22">
        <f t="shared" si="12"/>
        <v>1.8346743468111271E-2</v>
      </c>
    </row>
    <row r="799" spans="1:13" x14ac:dyDescent="0.25">
      <c r="A799" s="34">
        <v>39873</v>
      </c>
      <c r="B799" s="30">
        <f>[2]IPC!I796</f>
        <v>14.233026719459685</v>
      </c>
      <c r="C799" s="23">
        <f>'[2]Alimentos y bebidas no alcoholi'!I385</f>
        <v>13.533753728826211</v>
      </c>
      <c r="D799" s="23">
        <f>'[2]Bebidas alcoholicas y tabaco '!M385</f>
        <v>10.807219471235937</v>
      </c>
      <c r="E799" s="23">
        <f>'[2]Prendas de vestir y calzado '!I385</f>
        <v>16.263353209252106</v>
      </c>
      <c r="F799" s="23">
        <f>'[2]Vivienda, agua, electricidad y '!I385</f>
        <v>13.358432325513345</v>
      </c>
      <c r="G799" s="23">
        <f>'[2]Equipo y manteniento del hogar'!I385</f>
        <v>15.551413830717916</v>
      </c>
      <c r="H799" s="23">
        <f>'[2]Atencion medica y salud'!I385</f>
        <v>17.984883353969199</v>
      </c>
      <c r="I799" s="23">
        <f>'[2]Transportes y comunicaciones'!M385</f>
        <v>18.954671459575163</v>
      </c>
      <c r="J799" s="23">
        <f>[2]Esparcimiento!I239</f>
        <v>13.593563986004224</v>
      </c>
      <c r="K799" s="23">
        <f>[2]Educacion!I239</f>
        <v>16.687640496305331</v>
      </c>
      <c r="L799" s="23">
        <f>'[2]Otros bienes y servicios varios'!I385</f>
        <v>15.488110724357762</v>
      </c>
      <c r="M799" s="22">
        <f t="shared" si="12"/>
        <v>1.1185780692178016E-2</v>
      </c>
    </row>
    <row r="800" spans="1:13" x14ac:dyDescent="0.25">
      <c r="A800" s="34">
        <v>39904</v>
      </c>
      <c r="B800" s="30">
        <f>[2]IPC!I797</f>
        <v>14.310117155380322</v>
      </c>
      <c r="C800" s="23">
        <f>'[2]Alimentos y bebidas no alcoholi'!I386</f>
        <v>13.741142250199264</v>
      </c>
      <c r="D800" s="23">
        <f>'[2]Bebidas alcoholicas y tabaco '!M386</f>
        <v>10.926694333303249</v>
      </c>
      <c r="E800" s="23">
        <f>'[2]Prendas de vestir y calzado '!I386</f>
        <v>16.184114443793675</v>
      </c>
      <c r="F800" s="23">
        <f>'[2]Vivienda, agua, electricidad y '!I386</f>
        <v>13.438799235144918</v>
      </c>
      <c r="G800" s="23">
        <f>'[2]Equipo y manteniento del hogar'!I386</f>
        <v>15.795897176791602</v>
      </c>
      <c r="H800" s="23">
        <f>'[2]Atencion medica y salud'!I386</f>
        <v>18.02395434333431</v>
      </c>
      <c r="I800" s="23">
        <f>'[2]Transportes y comunicaciones'!M386</f>
        <v>19.070693058609507</v>
      </c>
      <c r="J800" s="23">
        <f>[2]Esparcimiento!I240</f>
        <v>13.896040149828719</v>
      </c>
      <c r="K800" s="23">
        <f>[2]Educacion!I240</f>
        <v>17.080203273437622</v>
      </c>
      <c r="L800" s="23">
        <f>'[2]Otros bienes y servicios varios'!I386</f>
        <v>15.387377139333589</v>
      </c>
      <c r="M800" s="22">
        <f t="shared" si="12"/>
        <v>5.4163065551782186E-3</v>
      </c>
    </row>
    <row r="801" spans="1:13" x14ac:dyDescent="0.25">
      <c r="A801" s="34">
        <v>39934</v>
      </c>
      <c r="B801" s="30">
        <f>[2]IPC!I798</f>
        <v>14.391114720307558</v>
      </c>
      <c r="C801" s="23">
        <f>'[2]Alimentos y bebidas no alcoholi'!I387</f>
        <v>13.878876490406483</v>
      </c>
      <c r="D801" s="23">
        <f>'[2]Bebidas alcoholicas y tabaco '!M387</f>
        <v>11.121425624068291</v>
      </c>
      <c r="E801" s="23">
        <f>'[2]Prendas de vestir y calzado '!I387</f>
        <v>16.388999246915827</v>
      </c>
      <c r="F801" s="23">
        <f>'[2]Vivienda, agua, electricidad y '!I387</f>
        <v>13.707090934780238</v>
      </c>
      <c r="G801" s="23">
        <f>'[2]Equipo y manteniento del hogar'!I387</f>
        <v>15.988916222044869</v>
      </c>
      <c r="H801" s="23">
        <f>'[2]Atencion medica y salud'!I387</f>
        <v>18.101467640812174</v>
      </c>
      <c r="I801" s="23">
        <f>'[2]Transportes y comunicaciones'!M387</f>
        <v>19.235724008679654</v>
      </c>
      <c r="J801" s="23">
        <f>[2]Esparcimiento!I241</f>
        <v>14.214522689841369</v>
      </c>
      <c r="K801" s="23">
        <f>[2]Educacion!I241</f>
        <v>17.102548287307592</v>
      </c>
      <c r="L801" s="23">
        <f>'[2]Otros bienes y servicios varios'!I387</f>
        <v>15.696634017756065</v>
      </c>
      <c r="M801" s="22">
        <f t="shared" si="12"/>
        <v>5.6601608531752223E-3</v>
      </c>
    </row>
    <row r="802" spans="1:13" x14ac:dyDescent="0.25">
      <c r="A802" s="34">
        <v>39965</v>
      </c>
      <c r="B802" s="30">
        <f>[2]IPC!I799</f>
        <v>14.538579165716845</v>
      </c>
      <c r="C802" s="23">
        <f>'[2]Alimentos y bebidas no alcoholi'!I388</f>
        <v>13.822331262038068</v>
      </c>
      <c r="D802" s="23">
        <f>'[2]Bebidas alcoholicas y tabaco '!M388</f>
        <v>11.1908149164243</v>
      </c>
      <c r="E802" s="23">
        <f>'[2]Prendas de vestir y calzado '!I388</f>
        <v>16.466019853057567</v>
      </c>
      <c r="F802" s="23">
        <f>'[2]Vivienda, agua, electricidad y '!I388</f>
        <v>13.771000371490866</v>
      </c>
      <c r="G802" s="23">
        <f>'[2]Equipo y manteniento del hogar'!I388</f>
        <v>16.179802879766928</v>
      </c>
      <c r="H802" s="23">
        <f>'[2]Atencion medica y salud'!I388</f>
        <v>18.125941438547933</v>
      </c>
      <c r="I802" s="23">
        <f>'[2]Transportes y comunicaciones'!M388</f>
        <v>19.417313210361261</v>
      </c>
      <c r="J802" s="23">
        <f>[2]Esparcimiento!I242</f>
        <v>15.034825011848582</v>
      </c>
      <c r="K802" s="23">
        <f>[2]Educacion!I242</f>
        <v>17.154011006667517</v>
      </c>
      <c r="L802" s="23">
        <f>'[2]Otros bienes y servicios varios'!I388</f>
        <v>16.019994422759449</v>
      </c>
      <c r="M802" s="22">
        <f t="shared" si="12"/>
        <v>1.0246909171059304E-2</v>
      </c>
    </row>
    <row r="803" spans="1:13" x14ac:dyDescent="0.25">
      <c r="A803" s="34">
        <v>39995</v>
      </c>
      <c r="B803" s="30">
        <f>[2]IPC!I800</f>
        <v>14.780682935642513</v>
      </c>
      <c r="C803" s="23">
        <f>'[2]Alimentos y bebidas no alcoholi'!I389</f>
        <v>14.067669278284118</v>
      </c>
      <c r="D803" s="23">
        <f>'[2]Bebidas alcoholicas y tabaco '!M389</f>
        <v>11.230715463625575</v>
      </c>
      <c r="E803" s="23">
        <f>'[2]Prendas de vestir y calzado '!I389</f>
        <v>16.927351866508261</v>
      </c>
      <c r="F803" s="23">
        <f>'[2]Vivienda, agua, electricidad y '!I389</f>
        <v>13.868219902545631</v>
      </c>
      <c r="G803" s="23">
        <f>'[2]Equipo y manteniento del hogar'!I389</f>
        <v>16.447936911751718</v>
      </c>
      <c r="H803" s="23">
        <f>'[2]Atencion medica y salud'!I389</f>
        <v>18.624832520632285</v>
      </c>
      <c r="I803" s="23">
        <f>'[2]Transportes y comunicaciones'!M389</f>
        <v>19.445527534778876</v>
      </c>
      <c r="J803" s="23">
        <f>[2]Esparcimiento!I243</f>
        <v>14.922257390955812</v>
      </c>
      <c r="K803" s="23">
        <f>[2]Educacion!I243</f>
        <v>17.359861884107207</v>
      </c>
      <c r="L803" s="23">
        <f>'[2]Otros bienes y servicios varios'!I389</f>
        <v>16.094227821893483</v>
      </c>
      <c r="M803" s="22">
        <f t="shared" si="12"/>
        <v>1.6652505527952055E-2</v>
      </c>
    </row>
    <row r="804" spans="1:13" x14ac:dyDescent="0.25">
      <c r="A804" s="34">
        <v>40026</v>
      </c>
      <c r="B804" s="30">
        <f>[2]IPC!I801</f>
        <v>15.015733164134362</v>
      </c>
      <c r="C804" s="23">
        <f>'[2]Alimentos y bebidas no alcoholi'!I390</f>
        <v>14.308763702088795</v>
      </c>
      <c r="D804" s="23">
        <f>'[2]Bebidas alcoholicas y tabaco '!M390</f>
        <v>11.795912218482197</v>
      </c>
      <c r="E804" s="23">
        <f>'[2]Prendas de vestir y calzado '!I390</f>
        <v>17.034884908746506</v>
      </c>
      <c r="F804" s="23">
        <f>'[2]Vivienda, agua, electricidad y '!I390</f>
        <v>13.923909034039623</v>
      </c>
      <c r="G804" s="23">
        <f>'[2]Equipo y manteniento del hogar'!I390</f>
        <v>16.606347417634161</v>
      </c>
      <c r="H804" s="23">
        <f>'[2]Atencion medica y salud'!I390</f>
        <v>18.954219059247677</v>
      </c>
      <c r="I804" s="23">
        <f>'[2]Transportes y comunicaciones'!M390</f>
        <v>19.466175862718941</v>
      </c>
      <c r="J804" s="23">
        <f>[2]Esparcimiento!I244</f>
        <v>14.733197905219095</v>
      </c>
      <c r="K804" s="23">
        <f>[2]Educacion!I244</f>
        <v>17.359861884107207</v>
      </c>
      <c r="L804" s="23">
        <f>'[2]Otros bienes y servicios varios'!I390</f>
        <v>16.238793915449452</v>
      </c>
      <c r="M804" s="22">
        <f t="shared" si="12"/>
        <v>1.5902528287447648E-2</v>
      </c>
    </row>
    <row r="805" spans="1:13" x14ac:dyDescent="0.25">
      <c r="A805" s="34">
        <v>40057</v>
      </c>
      <c r="B805" s="30">
        <f>[2]IPC!I802</f>
        <v>15.275209803679699</v>
      </c>
      <c r="C805" s="23">
        <f>'[2]Alimentos y bebidas no alcoholi'!I391</f>
        <v>14.582329593610011</v>
      </c>
      <c r="D805" s="23">
        <f>'[2]Bebidas alcoholicas y tabaco '!M391</f>
        <v>11.902520484090106</v>
      </c>
      <c r="E805" s="23">
        <f>'[2]Prendas de vestir y calzado '!I391</f>
        <v>17.227385790894303</v>
      </c>
      <c r="F805" s="23">
        <f>'[2]Vivienda, agua, electricidad y '!I391</f>
        <v>13.923909034039623</v>
      </c>
      <c r="G805" s="23">
        <f>'[2]Equipo y manteniento del hogar'!I391</f>
        <v>16.802570509126031</v>
      </c>
      <c r="H805" s="23">
        <f>'[2]Atencion medica y salud'!I391</f>
        <v>19.096258104172705</v>
      </c>
      <c r="I805" s="23">
        <f>'[2]Transportes y comunicaciones'!M391</f>
        <v>19.551162042714878</v>
      </c>
      <c r="J805" s="23">
        <f>[2]Esparcimiento!I245</f>
        <v>14.897157596153795</v>
      </c>
      <c r="K805" s="23">
        <f>[2]Educacion!I245</f>
        <v>17.398775182785293</v>
      </c>
      <c r="L805" s="23">
        <f>'[2]Otros bienes y servicios varios'!I391</f>
        <v>16.511558253399357</v>
      </c>
      <c r="M805" s="22">
        <f t="shared" si="12"/>
        <v>1.7280317698046721E-2</v>
      </c>
    </row>
    <row r="806" spans="1:13" x14ac:dyDescent="0.25">
      <c r="A806" s="34">
        <v>40087</v>
      </c>
      <c r="B806" s="30">
        <f>[2]IPC!I803</f>
        <v>15.415142290511641</v>
      </c>
      <c r="C806" s="23">
        <f>'[2]Alimentos y bebidas no alcoholi'!I392</f>
        <v>14.751277481672712</v>
      </c>
      <c r="D806" s="23">
        <f>'[2]Bebidas alcoholicas y tabaco '!M392</f>
        <v>12.015198917315944</v>
      </c>
      <c r="E806" s="23">
        <f>'[2]Prendas de vestir y calzado '!I392</f>
        <v>17.868643698083879</v>
      </c>
      <c r="F806" s="23">
        <f>'[2]Vivienda, agua, electricidad y '!I392</f>
        <v>14.237150924617461</v>
      </c>
      <c r="G806" s="23">
        <f>'[2]Equipo y manteniento del hogar'!I392</f>
        <v>17.175617883323437</v>
      </c>
      <c r="H806" s="23">
        <f>'[2]Atencion medica y salud'!I392</f>
        <v>19.096258104172705</v>
      </c>
      <c r="I806" s="23">
        <f>'[2]Transportes y comunicaciones'!M392</f>
        <v>19.638379541885826</v>
      </c>
      <c r="J806" s="23">
        <f>[2]Esparcimiento!I246</f>
        <v>15.031952554591649</v>
      </c>
      <c r="K806" s="23">
        <f>[2]Educacion!I246</f>
        <v>17.398775182785293</v>
      </c>
      <c r="L806" s="23">
        <f>'[2]Otros bienes y servicios varios'!I392</f>
        <v>16.653212783369295</v>
      </c>
      <c r="M806" s="22">
        <f t="shared" si="12"/>
        <v>9.1607571110567942E-3</v>
      </c>
    </row>
    <row r="807" spans="1:13" x14ac:dyDescent="0.25">
      <c r="A807" s="34">
        <v>40118</v>
      </c>
      <c r="B807" s="30">
        <f>[2]IPC!I804</f>
        <v>15.747455072603397</v>
      </c>
      <c r="C807" s="23">
        <f>'[2]Alimentos y bebidas no alcoholi'!I393</f>
        <v>15.047444561044978</v>
      </c>
      <c r="D807" s="23">
        <f>'[2]Bebidas alcoholicas y tabaco '!M393</f>
        <v>12.250128979716838</v>
      </c>
      <c r="E807" s="23">
        <f>'[2]Prendas de vestir y calzado '!I393</f>
        <v>17.786313107865126</v>
      </c>
      <c r="F807" s="23">
        <f>'[2]Vivienda, agua, electricidad y '!I393</f>
        <v>14.275618932284164</v>
      </c>
      <c r="G807" s="23">
        <f>'[2]Equipo y manteniento del hogar'!I393</f>
        <v>17.448229080998313</v>
      </c>
      <c r="H807" s="23">
        <f>'[2]Atencion medica y salud'!I393</f>
        <v>19.253181933453341</v>
      </c>
      <c r="I807" s="23">
        <f>'[2]Transportes y comunicaciones'!M393</f>
        <v>19.941799899204462</v>
      </c>
      <c r="J807" s="23">
        <f>[2]Esparcimiento!I247</f>
        <v>15.784745989863854</v>
      </c>
      <c r="K807" s="23">
        <f>[2]Educacion!I247</f>
        <v>17.473551402184693</v>
      </c>
      <c r="L807" s="23">
        <f>'[2]Otros bienes y servicios varios'!I393</f>
        <v>16.734882185551825</v>
      </c>
      <c r="M807" s="22">
        <f t="shared" si="12"/>
        <v>2.155755528097214E-2</v>
      </c>
    </row>
    <row r="808" spans="1:13" x14ac:dyDescent="0.25">
      <c r="A808" s="34">
        <v>40148</v>
      </c>
      <c r="B808" s="30">
        <f>[2]IPC!I805</f>
        <v>16.05722983770292</v>
      </c>
      <c r="C808" s="23">
        <f>'[2]Alimentos y bebidas no alcoholi'!I394</f>
        <v>15.399907663045202</v>
      </c>
      <c r="D808" s="23">
        <f>'[2]Bebidas alcoholicas y tabaco '!M394</f>
        <v>12.459750035075816</v>
      </c>
      <c r="E808" s="23">
        <f>'[2]Prendas de vestir y calzado '!I394</f>
        <v>18.038502014546374</v>
      </c>
      <c r="F808" s="23">
        <f>'[2]Vivienda, agua, electricidad y '!I394</f>
        <v>14.686137279809506</v>
      </c>
      <c r="G808" s="23">
        <f>'[2]Equipo y manteniento del hogar'!I394</f>
        <v>17.798507270937048</v>
      </c>
      <c r="H808" s="23">
        <f>'[2]Atencion medica y salud'!I394</f>
        <v>20.401244352867039</v>
      </c>
      <c r="I808" s="23">
        <f>'[2]Transportes y comunicaciones'!M394</f>
        <v>20.206106530018449</v>
      </c>
      <c r="J808" s="23">
        <f>[2]Esparcimiento!I248</f>
        <v>16.593376392251127</v>
      </c>
      <c r="K808" s="23">
        <f>[2]Educacion!I248</f>
        <v>18.138766958665851</v>
      </c>
      <c r="L808" s="23">
        <f>'[2]Otros bienes y servicios varios'!I394</f>
        <v>16.772782435265725</v>
      </c>
      <c r="M808" s="22">
        <f t="shared" si="12"/>
        <v>1.9671417614548492E-2</v>
      </c>
    </row>
    <row r="809" spans="1:13" x14ac:dyDescent="0.25">
      <c r="A809" s="34">
        <v>40179</v>
      </c>
      <c r="B809" s="30">
        <f>[2]IPC!I806</f>
        <v>16.599124333109646</v>
      </c>
      <c r="C809" s="23">
        <f>'[2]Alimentos y bebidas no alcoholi'!I395</f>
        <v>16.425040669531221</v>
      </c>
      <c r="D809" s="23">
        <f>'[2]Bebidas alcoholicas y tabaco '!M395</f>
        <v>12.381840540516651</v>
      </c>
      <c r="E809" s="23">
        <f>'[2]Prendas de vestir y calzado '!I395</f>
        <v>18.525594143004913</v>
      </c>
      <c r="F809" s="23">
        <f>'[2]Vivienda, agua, electricidad y '!I395</f>
        <v>14.88503665083098</v>
      </c>
      <c r="G809" s="23">
        <f>'[2]Equipo y manteniento del hogar'!I395</f>
        <v>18.060414511011587</v>
      </c>
      <c r="H809" s="23">
        <f>'[2]Atencion medica y salud'!I395</f>
        <v>20.478590018191483</v>
      </c>
      <c r="I809" s="23">
        <f>'[2]Transportes y comunicaciones'!M395</f>
        <v>20.424651674653692</v>
      </c>
      <c r="J809" s="23">
        <f>[2]Esparcimiento!I249</f>
        <v>16.70664704926434</v>
      </c>
      <c r="K809" s="23">
        <f>[2]Educacion!I249</f>
        <v>19.661953796766447</v>
      </c>
      <c r="L809" s="23">
        <f>'[2]Otros bienes y servicios varios'!I395</f>
        <v>17.381501462382868</v>
      </c>
      <c r="M809" s="22">
        <f t="shared" si="12"/>
        <v>3.3747695018622625E-2</v>
      </c>
    </row>
    <row r="810" spans="1:13" x14ac:dyDescent="0.25">
      <c r="A810" s="34">
        <v>40210</v>
      </c>
      <c r="B810" s="30">
        <f>[2]IPC!I807</f>
        <v>17.024506582188252</v>
      </c>
      <c r="C810" s="23">
        <f>'[2]Alimentos y bebidas no alcoholi'!I396</f>
        <v>17.146838733150496</v>
      </c>
      <c r="D810" s="23">
        <f>'[2]Bebidas alcoholicas y tabaco '!M396</f>
        <v>12.392973258620401</v>
      </c>
      <c r="E810" s="23">
        <f>'[2]Prendas de vestir y calzado '!I396</f>
        <v>18.951963902543213</v>
      </c>
      <c r="F810" s="23">
        <f>'[2]Vivienda, agua, electricidad y '!I396</f>
        <v>15.387733055044864</v>
      </c>
      <c r="G810" s="23">
        <f>'[2]Equipo y manteniento del hogar'!I396</f>
        <v>18.331516701733801</v>
      </c>
      <c r="H810" s="23">
        <f>'[2]Atencion medica y salud'!I396</f>
        <v>20.982491403472334</v>
      </c>
      <c r="I810" s="23">
        <f>'[2]Transportes y comunicaciones'!M396</f>
        <v>20.671796497727804</v>
      </c>
      <c r="J810" s="23">
        <f>[2]Esparcimiento!I250</f>
        <v>16.515114037624734</v>
      </c>
      <c r="K810" s="23">
        <f>[2]Educacion!I250</f>
        <v>21.013207509959265</v>
      </c>
      <c r="L810" s="23">
        <f>'[2]Otros bienes y servicios varios'!I396</f>
        <v>18.000295829775403</v>
      </c>
      <c r="M810" s="22">
        <f t="shared" si="12"/>
        <v>2.5626788530652256E-2</v>
      </c>
    </row>
    <row r="811" spans="1:13" x14ac:dyDescent="0.25">
      <c r="A811" s="34">
        <v>40238</v>
      </c>
      <c r="B811" s="30">
        <f>[2]IPC!I808</f>
        <v>17.327394078986373</v>
      </c>
      <c r="C811" s="23">
        <f>'[2]Alimentos y bebidas no alcoholi'!I397</f>
        <v>17.533864986539363</v>
      </c>
      <c r="D811" s="23">
        <f>'[2]Bebidas alcoholicas y tabaco '!M397</f>
        <v>13.127183196906556</v>
      </c>
      <c r="E811" s="23">
        <f>'[2]Prendas de vestir y calzado '!I397</f>
        <v>19.138789671749525</v>
      </c>
      <c r="F811" s="23">
        <f>'[2]Vivienda, agua, electricidad y '!I397</f>
        <v>15.449587362947256</v>
      </c>
      <c r="G811" s="23">
        <f>'[2]Equipo y manteniento del hogar'!I397</f>
        <v>19.042573122175536</v>
      </c>
      <c r="H811" s="23">
        <f>'[2]Atencion medica y salud'!I397</f>
        <v>20.982491403472338</v>
      </c>
      <c r="I811" s="23">
        <f>'[2]Transportes y comunicaciones'!M397</f>
        <v>20.769050378440269</v>
      </c>
      <c r="J811" s="23">
        <f>[2]Esparcimiento!I251</f>
        <v>16.222188937041516</v>
      </c>
      <c r="K811" s="23">
        <f>[2]Educacion!I251</f>
        <v>21.066138723967313</v>
      </c>
      <c r="L811" s="23">
        <f>'[2]Otros bienes y servicios varios'!I397</f>
        <v>17.929942492332156</v>
      </c>
      <c r="M811" s="22">
        <f t="shared" si="12"/>
        <v>1.779126433626077E-2</v>
      </c>
    </row>
    <row r="812" spans="1:13" x14ac:dyDescent="0.25">
      <c r="A812" s="34">
        <v>40269</v>
      </c>
      <c r="B812" s="30">
        <f>[2]IPC!I809</f>
        <v>17.597519549808563</v>
      </c>
      <c r="C812" s="23">
        <f>'[2]Alimentos y bebidas no alcoholi'!I398</f>
        <v>17.778221735676951</v>
      </c>
      <c r="D812" s="23">
        <f>'[2]Bebidas alcoholicas y tabaco '!M398</f>
        <v>13.230536245940575</v>
      </c>
      <c r="E812" s="23">
        <f>'[2]Prendas de vestir y calzado '!I398</f>
        <v>19.517392658067379</v>
      </c>
      <c r="F812" s="23">
        <f>'[2]Vivienda, agua, electricidad y '!I398</f>
        <v>15.752299977843903</v>
      </c>
      <c r="G812" s="23">
        <f>'[2]Equipo y manteniento del hogar'!I398</f>
        <v>19.26264929614706</v>
      </c>
      <c r="H812" s="23">
        <f>'[2]Atencion medica y salud'!I398</f>
        <v>22.06163691555448</v>
      </c>
      <c r="I812" s="23">
        <f>'[2]Transportes y comunicaciones'!M398</f>
        <v>20.874035562576175</v>
      </c>
      <c r="J812" s="23">
        <f>[2]Esparcimiento!I252</f>
        <v>16.45302015512846</v>
      </c>
      <c r="K812" s="23">
        <f>[2]Educacion!I252</f>
        <v>21.109003447063067</v>
      </c>
      <c r="L812" s="23">
        <f>'[2]Otros bienes y servicios varios'!I398</f>
        <v>18.390819956039916</v>
      </c>
      <c r="M812" s="22">
        <f t="shared" si="12"/>
        <v>1.5589503510500924E-2</v>
      </c>
    </row>
    <row r="813" spans="1:13" x14ac:dyDescent="0.25">
      <c r="A813" s="34">
        <v>40299</v>
      </c>
      <c r="B813" s="30">
        <f>[2]IPC!I810</f>
        <v>17.891258942712703</v>
      </c>
      <c r="C813" s="23">
        <f>'[2]Alimentos y bebidas no alcoholi'!I399</f>
        <v>18.267020399211628</v>
      </c>
      <c r="D813" s="23">
        <f>'[2]Bebidas alcoholicas y tabaco '!M399</f>
        <v>13.453419876023304</v>
      </c>
      <c r="E813" s="23">
        <f>'[2]Prendas de vestir y calzado '!I399</f>
        <v>19.768099411590175</v>
      </c>
      <c r="F813" s="23">
        <f>'[2]Vivienda, agua, electricidad y '!I399</f>
        <v>15.809088842981511</v>
      </c>
      <c r="G813" s="23">
        <f>'[2]Equipo y manteniento del hogar'!I399</f>
        <v>19.617801979801929</v>
      </c>
      <c r="H813" s="23">
        <f>'[2]Atencion medica y salud'!I399</f>
        <v>22.116184957450134</v>
      </c>
      <c r="I813" s="23">
        <f>'[2]Transportes y comunicaciones'!M399</f>
        <v>21.025141695162944</v>
      </c>
      <c r="J813" s="23">
        <f>[2]Esparcimiento!I253</f>
        <v>16.702523562285229</v>
      </c>
      <c r="K813" s="23">
        <f>[2]Educacion!I253</f>
        <v>21.12096244015353</v>
      </c>
      <c r="L813" s="23">
        <f>'[2]Otros bienes y servicios varios'!I399</f>
        <v>18.710815438667929</v>
      </c>
      <c r="M813" s="22">
        <f t="shared" si="12"/>
        <v>1.6692090727487452E-2</v>
      </c>
    </row>
    <row r="814" spans="1:13" x14ac:dyDescent="0.25">
      <c r="A814" s="34">
        <v>40330</v>
      </c>
      <c r="B814" s="30">
        <f>[2]IPC!I811</f>
        <v>18.225452809151601</v>
      </c>
      <c r="C814" s="23">
        <f>'[2]Alimentos y bebidas no alcoholi'!I400</f>
        <v>18.527620984495663</v>
      </c>
      <c r="D814" s="23">
        <f>'[2]Bebidas alcoholicas y tabaco '!M400</f>
        <v>13.88774317207036</v>
      </c>
      <c r="E814" s="23">
        <f>'[2]Prendas de vestir y calzado '!I400</f>
        <v>20.009822248895496</v>
      </c>
      <c r="F814" s="23">
        <f>'[2]Vivienda, agua, electricidad y '!I400</f>
        <v>16.114199862670223</v>
      </c>
      <c r="G814" s="23">
        <f>'[2]Equipo y manteniento del hogar'!I400</f>
        <v>20.022105846264775</v>
      </c>
      <c r="H814" s="23">
        <f>'[2]Atencion medica y salud'!I400</f>
        <v>22.376993912695863</v>
      </c>
      <c r="I814" s="23">
        <f>'[2]Transportes y comunicaciones'!M400</f>
        <v>21.161436000052593</v>
      </c>
      <c r="J814" s="23">
        <f>[2]Esparcimiento!I254</f>
        <v>17.987100831705703</v>
      </c>
      <c r="K814" s="23">
        <f>[2]Educacion!I254</f>
        <v>21.12096244015353</v>
      </c>
      <c r="L814" s="23">
        <f>'[2]Otros bienes y servicios varios'!I400</f>
        <v>18.86702679398477</v>
      </c>
      <c r="M814" s="22">
        <f t="shared" si="12"/>
        <v>1.8679169951593577E-2</v>
      </c>
    </row>
    <row r="815" spans="1:13" x14ac:dyDescent="0.25">
      <c r="A815" s="34">
        <v>40360</v>
      </c>
      <c r="B815" s="30">
        <f>[2]IPC!I812</f>
        <v>18.408942937332245</v>
      </c>
      <c r="C815" s="23">
        <f>'[2]Alimentos y bebidas no alcoholi'!I401</f>
        <v>18.958587301425116</v>
      </c>
      <c r="D815" s="23">
        <f>'[2]Bebidas alcoholicas y tabaco '!M401</f>
        <v>13.88774317207036</v>
      </c>
      <c r="E815" s="23">
        <f>'[2]Prendas de vestir y calzado '!I401</f>
        <v>20.317721805816682</v>
      </c>
      <c r="F815" s="23">
        <f>'[2]Vivienda, agua, electricidad y '!I401</f>
        <v>16.487932096489935</v>
      </c>
      <c r="G815" s="23">
        <f>'[2]Equipo y manteniento del hogar'!I401</f>
        <v>20.354926247297396</v>
      </c>
      <c r="H815" s="23">
        <f>'[2]Atencion medica y salud'!I401</f>
        <v>23.721518237125412</v>
      </c>
      <c r="I815" s="23">
        <f>'[2]Transportes y comunicaciones'!M401</f>
        <v>21.203235758089019</v>
      </c>
      <c r="J815" s="23">
        <f>[2]Esparcimiento!I255</f>
        <v>17.579615858716028</v>
      </c>
      <c r="K815" s="23">
        <f>[2]Educacion!I255</f>
        <v>21.16668695242236</v>
      </c>
      <c r="L815" s="23">
        <f>'[2]Otros bienes y servicios varios'!I401</f>
        <v>18.955414062839143</v>
      </c>
      <c r="M815" s="22">
        <f t="shared" si="12"/>
        <v>1.0067795302649785E-2</v>
      </c>
    </row>
    <row r="816" spans="1:13" x14ac:dyDescent="0.25">
      <c r="A816" s="34">
        <v>40391</v>
      </c>
      <c r="B816" s="30">
        <f>[2]IPC!I813</f>
        <v>18.716155075716014</v>
      </c>
      <c r="C816" s="23">
        <f>'[2]Alimentos y bebidas no alcoholi'!I402</f>
        <v>19.497892392454716</v>
      </c>
      <c r="D816" s="23">
        <f>'[2]Bebidas alcoholicas y tabaco '!M402</f>
        <v>13.892207676553381</v>
      </c>
      <c r="E816" s="23">
        <f>'[2]Prendas de vestir y calzado '!I402</f>
        <v>20.424880531691038</v>
      </c>
      <c r="F816" s="23">
        <f>'[2]Vivienda, agua, electricidad y '!I402</f>
        <v>17.037451494399782</v>
      </c>
      <c r="G816" s="23">
        <f>'[2]Equipo y manteniento del hogar'!I402</f>
        <v>20.779345994770708</v>
      </c>
      <c r="H816" s="23">
        <f>'[2]Atencion medica y salud'!I402</f>
        <v>23.860740434709406</v>
      </c>
      <c r="I816" s="23">
        <f>'[2]Transportes y comunicaciones'!M402</f>
        <v>21.392662190702517</v>
      </c>
      <c r="J816" s="23">
        <f>[2]Esparcimiento!I256</f>
        <v>17.626942296824843</v>
      </c>
      <c r="K816" s="23">
        <f>[2]Educacion!I256</f>
        <v>21.137825335159878</v>
      </c>
      <c r="L816" s="23">
        <f>'[2]Otros bienes y servicios varios'!I402</f>
        <v>19.518704938920951</v>
      </c>
      <c r="M816" s="22">
        <f t="shared" si="12"/>
        <v>1.6688200915695228E-2</v>
      </c>
    </row>
    <row r="817" spans="1:13" x14ac:dyDescent="0.25">
      <c r="A817" s="34">
        <v>40422</v>
      </c>
      <c r="B817" s="30">
        <f>[2]IPC!I814</f>
        <v>19.154386391947138</v>
      </c>
      <c r="C817" s="23">
        <f>'[2]Alimentos y bebidas no alcoholi'!I403</f>
        <v>20.143605006185076</v>
      </c>
      <c r="D817" s="23">
        <f>'[2]Bebidas alcoholicas y tabaco '!M403</f>
        <v>14.181523854830216</v>
      </c>
      <c r="E817" s="23">
        <f>'[2]Prendas de vestir y calzado '!I403</f>
        <v>20.476916097698687</v>
      </c>
      <c r="F817" s="23">
        <f>'[2]Vivienda, agua, electricidad y '!I403</f>
        <v>16.912399374801463</v>
      </c>
      <c r="G817" s="23">
        <f>'[2]Equipo y manteniento del hogar'!I403</f>
        <v>21.060525029715528</v>
      </c>
      <c r="H817" s="23">
        <f>'[2]Atencion medica y salud'!I403</f>
        <v>23.93808610003385</v>
      </c>
      <c r="I817" s="23">
        <f>'[2]Transportes y comunicaciones'!M403</f>
        <v>21.841499374000666</v>
      </c>
      <c r="J817" s="23">
        <f>[2]Esparcimiento!I257</f>
        <v>18.224177056245637</v>
      </c>
      <c r="K817" s="23">
        <f>[2]Educacion!I257</f>
        <v>21.15661028391369</v>
      </c>
      <c r="L817" s="23">
        <f>'[2]Otros bienes y servicios varios'!I403</f>
        <v>20.401207006845564</v>
      </c>
      <c r="M817" s="22">
        <f t="shared" si="12"/>
        <v>2.3414601688128034E-2</v>
      </c>
    </row>
    <row r="818" spans="1:13" x14ac:dyDescent="0.25">
      <c r="A818" s="34">
        <v>40452</v>
      </c>
      <c r="B818" s="30">
        <f>[2]IPC!I815</f>
        <v>19.476747717321953</v>
      </c>
      <c r="C818" s="23">
        <f>'[2]Alimentos y bebidas no alcoholi'!I404</f>
        <v>20.604744652896695</v>
      </c>
      <c r="D818" s="23">
        <f>'[2]Bebidas alcoholicas y tabaco '!M404</f>
        <v>14.900854634530262</v>
      </c>
      <c r="E818" s="23">
        <f>'[2]Prendas de vestir y calzado '!I404</f>
        <v>20.753838763998299</v>
      </c>
      <c r="F818" s="23">
        <f>'[2]Vivienda, agua, electricidad y '!I404</f>
        <v>17.303054419524898</v>
      </c>
      <c r="G818" s="23">
        <f>'[2]Equipo y manteniento del hogar'!I404</f>
        <v>21.582995141578461</v>
      </c>
      <c r="H818" s="23">
        <f>'[2]Atencion medica y salud'!I404</f>
        <v>24.004321020030833</v>
      </c>
      <c r="I818" s="23">
        <f>'[2]Transportes y comunicaciones'!M404</f>
        <v>22.185418603243971</v>
      </c>
      <c r="J818" s="23">
        <f>[2]Esparcimiento!I258</f>
        <v>18.734523183381377</v>
      </c>
      <c r="K818" s="23">
        <f>[2]Educacion!I258</f>
        <v>21.16592050806501</v>
      </c>
      <c r="L818" s="23">
        <f>'[2]Otros bienes y servicios varios'!I404</f>
        <v>20.52788988647146</v>
      </c>
      <c r="M818" s="22">
        <f t="shared" si="12"/>
        <v>1.6829634673671379E-2</v>
      </c>
    </row>
    <row r="819" spans="1:13" x14ac:dyDescent="0.25">
      <c r="A819" s="34">
        <v>40483</v>
      </c>
      <c r="B819" s="30">
        <f>[2]IPC!I816</f>
        <v>19.79797740617299</v>
      </c>
      <c r="C819" s="23">
        <f>'[2]Alimentos y bebidas no alcoholi'!I405</f>
        <v>20.987085163995378</v>
      </c>
      <c r="D819" s="23">
        <f>'[2]Bebidas alcoholicas y tabaco '!M405</f>
        <v>15.122241100222372</v>
      </c>
      <c r="E819" s="23">
        <f>'[2]Prendas de vestir y calzado '!I405</f>
        <v>21.06514634545827</v>
      </c>
      <c r="F819" s="23">
        <f>'[2]Vivienda, agua, electricidad y '!I405</f>
        <v>18.111116964012194</v>
      </c>
      <c r="G819" s="23">
        <f>'[2]Equipo y manteniento del hogar'!I405</f>
        <v>22.120054691396902</v>
      </c>
      <c r="H819" s="23">
        <f>'[2]Atencion medica y salud'!I405</f>
        <v>24.137718148904764</v>
      </c>
      <c r="I819" s="23">
        <f>'[2]Transportes y comunicaciones'!M405</f>
        <v>22.344521988345225</v>
      </c>
      <c r="J819" s="23">
        <f>[2]Esparcimiento!I259</f>
        <v>19.638427630248344</v>
      </c>
      <c r="K819" s="23">
        <f>[2]Educacion!I259</f>
        <v>21.214212655414659</v>
      </c>
      <c r="L819" s="23">
        <f>'[2]Otros bienes y servicios varios'!I405</f>
        <v>20.880918585709239</v>
      </c>
      <c r="M819" s="22">
        <f t="shared" si="12"/>
        <v>1.6492984019367274E-2</v>
      </c>
    </row>
    <row r="820" spans="1:13" x14ac:dyDescent="0.25">
      <c r="A820" s="34">
        <v>40513</v>
      </c>
      <c r="B820" s="30">
        <f>[2]IPC!I817</f>
        <v>20.156485006708735</v>
      </c>
      <c r="C820" s="23">
        <f>'[2]Alimentos y bebidas no alcoholi'!I406</f>
        <v>21.601206065068659</v>
      </c>
      <c r="D820" s="23">
        <f>'[2]Bebidas alcoholicas y tabaco '!M406</f>
        <v>15.231064413695192</v>
      </c>
      <c r="E820" s="23">
        <f>'[2]Prendas de vestir y calzado '!I406</f>
        <v>21.06514634545827</v>
      </c>
      <c r="F820" s="23">
        <f>'[2]Vivienda, agua, electricidad y '!I406</f>
        <v>18.536987333072773</v>
      </c>
      <c r="G820" s="23">
        <f>'[2]Equipo y manteniento del hogar'!I406</f>
        <v>22.416575937094223</v>
      </c>
      <c r="H820" s="23">
        <f>'[2]Atencion medica y salud'!I406</f>
        <v>24.138105419388754</v>
      </c>
      <c r="I820" s="23">
        <f>'[2]Transportes y comunicaciones'!M406</f>
        <v>22.750508244801974</v>
      </c>
      <c r="J820" s="23">
        <f>[2]Esparcimiento!I260</f>
        <v>20.599808478099778</v>
      </c>
      <c r="K820" s="23">
        <f>[2]Educacion!I260</f>
        <v>22.276921127015473</v>
      </c>
      <c r="L820" s="23">
        <f>'[2]Otros bienes y servicios varios'!I406</f>
        <v>21.151404701678995</v>
      </c>
      <c r="M820" s="22">
        <f t="shared" si="12"/>
        <v>1.8108294255551716E-2</v>
      </c>
    </row>
    <row r="821" spans="1:13" x14ac:dyDescent="0.25">
      <c r="A821" s="34">
        <v>40544</v>
      </c>
      <c r="B821" s="30">
        <f>[2]IPC!I818</f>
        <v>20.477639779936766</v>
      </c>
      <c r="C821" s="23">
        <f>'[2]Alimentos y bebidas no alcoholi'!I407</f>
        <v>21.957265059936333</v>
      </c>
      <c r="D821" s="23">
        <f>'[2]Bebidas alcoholicas y tabaco '!M407</f>
        <v>15.360427956071195</v>
      </c>
      <c r="E821" s="23">
        <f>'[2]Prendas de vestir y calzado '!I407</f>
        <v>21.06514634545827</v>
      </c>
      <c r="F821" s="23">
        <f>'[2]Vivienda, agua, electricidad y '!I407</f>
        <v>18.677331604866996</v>
      </c>
      <c r="G821" s="23">
        <f>'[2]Equipo y manteniento del hogar'!I407</f>
        <v>22.658190572314428</v>
      </c>
      <c r="H821" s="23">
        <f>'[2]Atencion medica y salud'!I407</f>
        <v>24.766851008511765</v>
      </c>
      <c r="I821" s="23">
        <f>'[2]Transportes y comunicaciones'!M407</f>
        <v>23.034273860937045</v>
      </c>
      <c r="J821" s="23">
        <f>[2]Esparcimiento!I261</f>
        <v>21.08307503476312</v>
      </c>
      <c r="K821" s="23">
        <f>[2]Educacion!I261</f>
        <v>24.840844917966706</v>
      </c>
      <c r="L821" s="23">
        <f>'[2]Otros bienes y servicios varios'!I407</f>
        <v>21.509189260495067</v>
      </c>
      <c r="M821" s="22">
        <f t="shared" si="12"/>
        <v>1.5933074299469441E-2</v>
      </c>
    </row>
    <row r="822" spans="1:13" x14ac:dyDescent="0.25">
      <c r="A822" s="34">
        <v>40575</v>
      </c>
      <c r="B822" s="30">
        <f>[2]IPC!I819</f>
        <v>21.099979419395996</v>
      </c>
      <c r="C822" s="23">
        <f>'[2]Alimentos y bebidas no alcoholi'!I408</f>
        <v>22.307978544141342</v>
      </c>
      <c r="D822" s="23">
        <f>'[2]Bebidas alcoholicas y tabaco '!M408</f>
        <v>16.202044226898607</v>
      </c>
      <c r="E822" s="23">
        <f>'[2]Prendas de vestir y calzado '!I408</f>
        <v>21.697100735822019</v>
      </c>
      <c r="F822" s="23">
        <f>'[2]Vivienda, agua, electricidad y '!I408</f>
        <v>18.618894755185032</v>
      </c>
      <c r="G822" s="23">
        <f>'[2]Equipo y manteniento del hogar'!I408</f>
        <v>23.070129103258193</v>
      </c>
      <c r="H822" s="23">
        <f>'[2]Atencion medica y salud'!I408</f>
        <v>25.297849363704895</v>
      </c>
      <c r="I822" s="23">
        <f>'[2]Transportes y comunicaciones'!M408</f>
        <v>23.434161718608671</v>
      </c>
      <c r="J822" s="23">
        <f>[2]Esparcimiento!I262</f>
        <v>21.048582153804681</v>
      </c>
      <c r="K822" s="23">
        <f>[2]Educacion!I262</f>
        <v>25.978884942563607</v>
      </c>
      <c r="L822" s="23">
        <f>'[2]Otros bienes y servicios varios'!I408</f>
        <v>21.891121199863321</v>
      </c>
      <c r="M822" s="22">
        <f t="shared" si="12"/>
        <v>3.0391180143181096E-2</v>
      </c>
    </row>
    <row r="823" spans="1:13" x14ac:dyDescent="0.25">
      <c r="A823" s="34">
        <v>40603</v>
      </c>
      <c r="B823" s="30">
        <f>[2]IPC!I820</f>
        <v>21.672972288284711</v>
      </c>
      <c r="C823" s="23">
        <f>'[2]Alimentos y bebidas no alcoholi'!I409</f>
        <v>23.008440484034217</v>
      </c>
      <c r="D823" s="23">
        <f>'[2]Bebidas alcoholicas y tabaco '!M409</f>
        <v>16.575195233861081</v>
      </c>
      <c r="E823" s="23">
        <f>'[2]Prendas de vestir y calzado '!I409</f>
        <v>22.564984765254902</v>
      </c>
      <c r="F823" s="23">
        <f>'[2]Vivienda, agua, electricidad y '!I409</f>
        <v>18.705413914621825</v>
      </c>
      <c r="G823" s="23">
        <f>'[2]Equipo y manteniento del hogar'!I409</f>
        <v>23.421323885964533</v>
      </c>
      <c r="H823" s="23">
        <f>'[2]Atencion medica y salud'!I409</f>
        <v>25.297849363704895</v>
      </c>
      <c r="I823" s="23">
        <f>'[2]Transportes y comunicaciones'!M409</f>
        <v>23.997974944776331</v>
      </c>
      <c r="J823" s="23">
        <f>[2]Esparcimiento!I263</f>
        <v>20.948711659199692</v>
      </c>
      <c r="K823" s="23">
        <f>[2]Educacion!I263</f>
        <v>26.546988950210249</v>
      </c>
      <c r="L823" s="23">
        <f>'[2]Otros bienes y servicios varios'!I409</f>
        <v>21.983317373505034</v>
      </c>
      <c r="M823" s="22">
        <f t="shared" si="12"/>
        <v>2.7156086624520404E-2</v>
      </c>
    </row>
    <row r="824" spans="1:13" x14ac:dyDescent="0.25">
      <c r="A824" s="34">
        <v>40634</v>
      </c>
      <c r="B824" s="30">
        <f>[2]IPC!I821</f>
        <v>22.204863859429874</v>
      </c>
      <c r="C824" s="23">
        <f>'[2]Alimentos y bebidas no alcoholi'!I410</f>
        <v>23.044888662129136</v>
      </c>
      <c r="D824" s="23">
        <f>'[2]Bebidas alcoholicas y tabaco '!M410</f>
        <v>16.717560198175722</v>
      </c>
      <c r="E824" s="23">
        <f>'[2]Prendas de vestir y calzado '!I410</f>
        <v>23.241934308212549</v>
      </c>
      <c r="F824" s="23">
        <f>'[2]Vivienda, agua, electricidad y '!I410</f>
        <v>19.412132173271232</v>
      </c>
      <c r="G824" s="23">
        <f>'[2]Equipo y manteniento del hogar'!I410</f>
        <v>23.914058050893399</v>
      </c>
      <c r="H824" s="23">
        <f>'[2]Atencion medica y salud'!I410</f>
        <v>25.877555172325582</v>
      </c>
      <c r="I824" s="23">
        <f>'[2]Transportes y comunicaciones'!M410</f>
        <v>24.252132965826672</v>
      </c>
      <c r="J824" s="23">
        <f>[2]Esparcimiento!I264</f>
        <v>20.799207573703431</v>
      </c>
      <c r="K824" s="23">
        <f>[2]Educacion!I264</f>
        <v>27.254435925495603</v>
      </c>
      <c r="L824" s="23">
        <f>'[2]Otros bienes y servicios varios'!I410</f>
        <v>22.497179824240369</v>
      </c>
      <c r="M824" s="22">
        <f t="shared" si="12"/>
        <v>2.4541699406531059E-2</v>
      </c>
    </row>
    <row r="825" spans="1:13" x14ac:dyDescent="0.25">
      <c r="A825" s="34">
        <v>40664</v>
      </c>
      <c r="B825" s="30">
        <f>[2]IPC!I822</f>
        <v>22.680078604611211</v>
      </c>
      <c r="C825" s="23">
        <f>'[2]Alimentos y bebidas no alcoholi'!I411</f>
        <v>23.316579910862931</v>
      </c>
      <c r="D825" s="23">
        <f>'[2]Bebidas alcoholicas y tabaco '!M411</f>
        <v>16.717560198175722</v>
      </c>
      <c r="E825" s="23">
        <f>'[2]Prendas de vestir y calzado '!I411</f>
        <v>23.822982665917859</v>
      </c>
      <c r="F825" s="23">
        <f>'[2]Vivienda, agua, electricidad y '!I411</f>
        <v>19.907172680796236</v>
      </c>
      <c r="G825" s="23">
        <f>'[2]Equipo y manteniento del hogar'!I411</f>
        <v>24.511001413080656</v>
      </c>
      <c r="H825" s="23">
        <f>'[2]Atencion medica y salud'!I411</f>
        <v>26.086259574930697</v>
      </c>
      <c r="I825" s="23">
        <f>'[2]Transportes y comunicaciones'!M411</f>
        <v>24.38612206702398</v>
      </c>
      <c r="J825" s="23">
        <f>[2]Esparcimiento!I265</f>
        <v>21.142528995646238</v>
      </c>
      <c r="K825" s="23">
        <f>[2]Educacion!I265</f>
        <v>27.285682753643048</v>
      </c>
      <c r="L825" s="23">
        <f>'[2]Otros bienes y servicios varios'!I411</f>
        <v>22.892720425907015</v>
      </c>
      <c r="M825" s="22">
        <f t="shared" si="12"/>
        <v>2.140138071504194E-2</v>
      </c>
    </row>
    <row r="826" spans="1:13" x14ac:dyDescent="0.25">
      <c r="A826" s="34">
        <v>40695</v>
      </c>
      <c r="B826" s="30">
        <f>[2]IPC!I823</f>
        <v>23.118026400690862</v>
      </c>
      <c r="C826" s="23">
        <f>'[2]Alimentos y bebidas no alcoholi'!I412</f>
        <v>23.832418603407639</v>
      </c>
      <c r="D826" s="23">
        <f>'[2]Bebidas alcoholicas y tabaco '!M412</f>
        <v>17.008182027860336</v>
      </c>
      <c r="E826" s="23">
        <f>'[2]Prendas de vestir y calzado '!I412</f>
        <v>24.895016885884164</v>
      </c>
      <c r="F826" s="23">
        <f>'[2]Vivienda, agua, electricidad y '!I412</f>
        <v>19.996310311435135</v>
      </c>
      <c r="G826" s="23">
        <f>'[2]Equipo y manteniento del hogar'!I412</f>
        <v>24.976423172779754</v>
      </c>
      <c r="H826" s="23">
        <f>'[2]Atencion medica y salud'!I412</f>
        <v>26.086259574930697</v>
      </c>
      <c r="I826" s="23">
        <f>'[2]Transportes y comunicaciones'!M412</f>
        <v>24.687417605208907</v>
      </c>
      <c r="J826" s="23">
        <f>[2]Esparcimiento!I266</f>
        <v>22.388673369490746</v>
      </c>
      <c r="K826" s="23">
        <f>[2]Educacion!I266</f>
        <v>27.290028873844495</v>
      </c>
      <c r="L826" s="23">
        <f>'[2]Otros bienes y servicios varios'!I412</f>
        <v>23.241240169978337</v>
      </c>
      <c r="M826" s="22">
        <f t="shared" si="12"/>
        <v>1.9309800627878237E-2</v>
      </c>
    </row>
    <row r="827" spans="1:13" x14ac:dyDescent="0.25">
      <c r="A827" s="34">
        <v>40725</v>
      </c>
      <c r="B827" s="30">
        <f>[2]IPC!I824</f>
        <v>23.622311957084104</v>
      </c>
      <c r="C827" s="23">
        <f>'[2]Alimentos y bebidas no alcoholi'!I413</f>
        <v>24.408158982096133</v>
      </c>
      <c r="D827" s="23">
        <f>'[2]Bebidas alcoholicas y tabaco '!M413</f>
        <v>17.365568435884789</v>
      </c>
      <c r="E827" s="23">
        <f>'[2]Prendas de vestir y calzado '!I413</f>
        <v>25.143967054743005</v>
      </c>
      <c r="F827" s="23">
        <f>'[2]Vivienda, agua, electricidad y '!I413</f>
        <v>20.621287222573159</v>
      </c>
      <c r="G827" s="23">
        <f>'[2]Equipo y manteniento del hogar'!I413</f>
        <v>25.290797806913272</v>
      </c>
      <c r="H827" s="23">
        <f>'[2]Atencion medica y salud'!I413</f>
        <v>27.483302330378613</v>
      </c>
      <c r="I827" s="23">
        <f>'[2]Transportes y comunicaciones'!M413</f>
        <v>25.140799226012021</v>
      </c>
      <c r="J827" s="23">
        <f>[2]Esparcimiento!I267</f>
        <v>22.125330343034818</v>
      </c>
      <c r="K827" s="23">
        <f>[2]Educacion!I267</f>
        <v>27.289159649804201</v>
      </c>
      <c r="L827" s="23">
        <f>'[2]Otros bienes y servicios varios'!I413</f>
        <v>23.942669632866227</v>
      </c>
      <c r="M827" s="22">
        <f t="shared" si="12"/>
        <v>2.1813521087516774E-2</v>
      </c>
    </row>
    <row r="828" spans="1:13" x14ac:dyDescent="0.25">
      <c r="A828" s="34">
        <v>40756</v>
      </c>
      <c r="B828" s="30">
        <f>[2]IPC!I825</f>
        <v>24.227120978919295</v>
      </c>
      <c r="C828" s="23">
        <f>'[2]Alimentos y bebidas no alcoholi'!I414</f>
        <v>25.117280280603861</v>
      </c>
      <c r="D828" s="23">
        <f>'[2]Bebidas alcoholicas y tabaco '!M414</f>
        <v>17.862680004858849</v>
      </c>
      <c r="E828" s="23">
        <f>'[2]Prendas de vestir y calzado '!I414</f>
        <v>25.621702428783117</v>
      </c>
      <c r="F828" s="23">
        <f>'[2]Vivienda, agua, electricidad y '!I414</f>
        <v>20.755089031509922</v>
      </c>
      <c r="G828" s="23">
        <f>'[2]Equipo y manteniento del hogar'!I414</f>
        <v>25.940916655440947</v>
      </c>
      <c r="H828" s="23">
        <f>'[2]Atencion medica y salud'!I414</f>
        <v>27.545910557709647</v>
      </c>
      <c r="I828" s="23">
        <f>'[2]Transportes y comunicaciones'!M414</f>
        <v>25.473161212808893</v>
      </c>
      <c r="J828" s="23">
        <f>[2]Esparcimiento!I268</f>
        <v>22.122937091933849</v>
      </c>
      <c r="K828" s="23">
        <f>[2]Educacion!I268</f>
        <v>27.379301317450661</v>
      </c>
      <c r="L828" s="23">
        <f>'[2]Otros bienes y servicios varios'!I414</f>
        <v>24.265425229832047</v>
      </c>
      <c r="M828" s="22">
        <f t="shared" si="12"/>
        <v>2.560329500914138E-2</v>
      </c>
    </row>
    <row r="829" spans="1:13" x14ac:dyDescent="0.25">
      <c r="A829" s="34">
        <v>40787</v>
      </c>
      <c r="B829" s="30">
        <f>[2]IPC!I826</f>
        <v>24.52135401676486</v>
      </c>
      <c r="C829" s="23">
        <f>'[2]Alimentos y bebidas no alcoholi'!I415</f>
        <v>25.533575875212961</v>
      </c>
      <c r="D829" s="23">
        <f>'[2]Bebidas alcoholicas y tabaco '!M415</f>
        <v>17.872071433462303</v>
      </c>
      <c r="E829" s="23">
        <f>'[2]Prendas de vestir y calzado '!I415</f>
        <v>26.185379882216349</v>
      </c>
      <c r="F829" s="23">
        <f>'[2]Vivienda, agua, electricidad y '!I415</f>
        <v>21.113200609199577</v>
      </c>
      <c r="G829" s="23">
        <f>'[2]Equipo y manteniento del hogar'!I415</f>
        <v>26.454817113074313</v>
      </c>
      <c r="H829" s="23">
        <f>'[2]Atencion medica y salud'!I415</f>
        <v>28.083297842301018</v>
      </c>
      <c r="I829" s="23">
        <f>'[2]Transportes y comunicaciones'!M415</f>
        <v>25.606881687082961</v>
      </c>
      <c r="J829" s="23">
        <f>[2]Esparcimiento!I269</f>
        <v>23.261406730048222</v>
      </c>
      <c r="K829" s="23">
        <f>[2]Educacion!I269</f>
        <v>27.591283837299919</v>
      </c>
      <c r="L829" s="23">
        <f>'[2]Otros bienes y servicios varios'!I415</f>
        <v>24.361409504994668</v>
      </c>
      <c r="M829" s="22">
        <f t="shared" si="12"/>
        <v>1.2144779319902987E-2</v>
      </c>
    </row>
    <row r="830" spans="1:13" x14ac:dyDescent="0.25">
      <c r="A830" s="34">
        <v>40817</v>
      </c>
      <c r="B830" s="30">
        <f>[2]IPC!I827</f>
        <v>24.851379771557699</v>
      </c>
      <c r="C830" s="23">
        <f>'[2]Alimentos y bebidas no alcoholi'!I416</f>
        <v>26.002357372317796</v>
      </c>
      <c r="D830" s="23">
        <f>'[2]Bebidas alcoholicas y tabaco '!M416</f>
        <v>17.960998181142447</v>
      </c>
      <c r="E830" s="23">
        <f>'[2]Prendas de vestir y calzado '!I416</f>
        <v>26.63053134021402</v>
      </c>
      <c r="F830" s="23">
        <f>'[2]Vivienda, agua, electricidad y '!I416</f>
        <v>21.415102846966445</v>
      </c>
      <c r="G830" s="23">
        <f>'[2]Equipo y manteniento del hogar'!I416</f>
        <v>26.881713261404876</v>
      </c>
      <c r="H830" s="23">
        <f>'[2]Atencion medica y salud'!I416</f>
        <v>28.363439660532642</v>
      </c>
      <c r="I830" s="23">
        <f>'[2]Transportes y comunicaciones'!M416</f>
        <v>26.085443823046646</v>
      </c>
      <c r="J830" s="23">
        <f>[2]Esparcimiento!I270</f>
        <v>23.656937507068861</v>
      </c>
      <c r="K830" s="23">
        <f>[2]Educacion!I270</f>
        <v>27.619448238171902</v>
      </c>
      <c r="L830" s="23">
        <f>'[2]Otros bienes y servicios varios'!I416</f>
        <v>24.325065585840157</v>
      </c>
      <c r="M830" s="22">
        <f t="shared" si="12"/>
        <v>1.345870846149877E-2</v>
      </c>
    </row>
    <row r="831" spans="1:13" x14ac:dyDescent="0.25">
      <c r="A831" s="34">
        <v>40848</v>
      </c>
      <c r="B831" s="30">
        <f>[2]IPC!I828</f>
        <v>25.380697145034404</v>
      </c>
      <c r="C831" s="23">
        <f>'[2]Alimentos y bebidas no alcoholi'!I417</f>
        <v>26.53325511510003</v>
      </c>
      <c r="D831" s="23">
        <f>'[2]Bebidas alcoholicas y tabaco '!M417</f>
        <v>18.18174096908913</v>
      </c>
      <c r="E831" s="23">
        <f>'[2]Prendas de vestir y calzado '!I417</f>
        <v>26.763683996915088</v>
      </c>
      <c r="F831" s="23">
        <f>'[2]Vivienda, agua, electricidad y '!I417</f>
        <v>21.600248462703867</v>
      </c>
      <c r="G831" s="23">
        <f>'[2]Equipo y manteniento del hogar'!I417</f>
        <v>27.402733616386477</v>
      </c>
      <c r="H831" s="23">
        <f>'[2]Atencion medica y salud'!I417</f>
        <v>28.500218316060344</v>
      </c>
      <c r="I831" s="23">
        <f>'[2]Transportes y comunicaciones'!M417</f>
        <v>26.74402919546089</v>
      </c>
      <c r="J831" s="23">
        <f>[2]Esparcimiento!I271</f>
        <v>24.446241889000579</v>
      </c>
      <c r="K831" s="23">
        <f>[2]Educacion!I271</f>
        <v>27.681726591792078</v>
      </c>
      <c r="L831" s="23">
        <f>'[2]Otros bienes y servicios varios'!I417</f>
        <v>24.566103703335873</v>
      </c>
      <c r="M831" s="22">
        <f t="shared" si="12"/>
        <v>2.1299315303309863E-2</v>
      </c>
    </row>
    <row r="832" spans="1:13" x14ac:dyDescent="0.25">
      <c r="A832" s="34">
        <v>40878</v>
      </c>
      <c r="B832" s="30">
        <f>[2]IPC!I829</f>
        <v>25.52723277297202</v>
      </c>
      <c r="C832" s="23">
        <f>'[2]Alimentos y bebidas no alcoholi'!I418</f>
        <v>26.823686901193884</v>
      </c>
      <c r="D832" s="23">
        <f>'[2]Bebidas alcoholicas y tabaco '!M418</f>
        <v>18.180145286679359</v>
      </c>
      <c r="E832" s="23">
        <f>'[2]Prendas de vestir y calzado '!I418</f>
        <v>26.897502416899659</v>
      </c>
      <c r="F832" s="23">
        <f>'[2]Vivienda, agua, electricidad y '!I418</f>
        <v>21.830586658180088</v>
      </c>
      <c r="G832" s="23">
        <f>'[2]Equipo y manteniento del hogar'!I418</f>
        <v>27.697521796929326</v>
      </c>
      <c r="H832" s="23">
        <f>'[2]Atencion medica y salud'!I418</f>
        <v>28.642255333648698</v>
      </c>
      <c r="I832" s="23">
        <f>'[2]Transportes y comunicaciones'!M418</f>
        <v>27.574555520582766</v>
      </c>
      <c r="J832" s="23">
        <f>[2]Esparcimiento!I272</f>
        <v>26.263998581948698</v>
      </c>
      <c r="K832" s="23">
        <f>[2]Educacion!I272</f>
        <v>27.681726591792078</v>
      </c>
      <c r="L832" s="23">
        <f>'[2]Otros bienes y servicios varios'!I418</f>
        <v>26.682516891893815</v>
      </c>
      <c r="M832" s="22">
        <f t="shared" si="12"/>
        <v>5.7735068150515101E-3</v>
      </c>
    </row>
    <row r="833" spans="1:13" x14ac:dyDescent="0.25">
      <c r="A833" s="34">
        <v>40909</v>
      </c>
      <c r="B833" s="30">
        <f>[2]IPC!I830</f>
        <v>26.076071784399417</v>
      </c>
      <c r="C833" s="23">
        <f>'[2]Alimentos y bebidas no alcoholi'!I419</f>
        <v>27.725044138310718</v>
      </c>
      <c r="D833" s="23">
        <f>'[2]Bebidas alcoholicas y tabaco '!M419</f>
        <v>18.329734295377598</v>
      </c>
      <c r="E833" s="23">
        <f>'[2]Prendas de vestir y calzado '!I419</f>
        <v>27.031989928984157</v>
      </c>
      <c r="F833" s="23">
        <f>'[2]Vivienda, agua, electricidad y '!I419</f>
        <v>23.070605881011339</v>
      </c>
      <c r="G833" s="23">
        <f>'[2]Equipo y manteniento del hogar'!I419</f>
        <v>27.989240949290807</v>
      </c>
      <c r="H833" s="23">
        <f>'[2]Atencion medica y salud'!I419</f>
        <v>29.105962331618727</v>
      </c>
      <c r="I833" s="23">
        <f>'[2]Transportes y comunicaciones'!M419</f>
        <v>28.463312447813006</v>
      </c>
      <c r="J833" s="23">
        <f>[2]Esparcimiento!I273</f>
        <v>26.061239201684344</v>
      </c>
      <c r="K833" s="23">
        <f>[2]Educacion!I273</f>
        <v>28.333297398699809</v>
      </c>
      <c r="L833" s="23">
        <f>'[2]Otros bienes y servicios varios'!I419</f>
        <v>27.156642810329039</v>
      </c>
      <c r="M833" s="22">
        <f t="shared" si="12"/>
        <v>2.1500137375191741E-2</v>
      </c>
    </row>
    <row r="834" spans="1:13" x14ac:dyDescent="0.25">
      <c r="A834" s="34">
        <v>40940</v>
      </c>
      <c r="B834" s="30">
        <f>[2]IPC!I831</f>
        <v>26.695167869771087</v>
      </c>
      <c r="C834" s="23">
        <f>'[2]Alimentos y bebidas no alcoholi'!I420</f>
        <v>28.589093398276049</v>
      </c>
      <c r="D834" s="23">
        <f>'[2]Bebidas alcoholicas y tabaco '!M420</f>
        <v>19.444680893914274</v>
      </c>
      <c r="E834" s="23">
        <f>'[2]Prendas de vestir y calzado '!I420</f>
        <v>27.167149878629075</v>
      </c>
      <c r="F834" s="23">
        <f>'[2]Vivienda, agua, electricidad y '!I420</f>
        <v>24.129367021764818</v>
      </c>
      <c r="G834" s="23">
        <f>'[2]Equipo y manteniento del hogar'!I420</f>
        <v>28.33849924473904</v>
      </c>
      <c r="H834" s="23">
        <f>'[2]Atencion medica y salud'!I420</f>
        <v>29.190746159548773</v>
      </c>
      <c r="I834" s="23">
        <f>'[2]Transportes y comunicaciones'!M420</f>
        <v>28.549574359290546</v>
      </c>
      <c r="J834" s="23">
        <f>[2]Esparcimiento!I274</f>
        <v>25.83579636719827</v>
      </c>
      <c r="K834" s="23">
        <f>[2]Educacion!I274</f>
        <v>28.370329104100168</v>
      </c>
      <c r="L834" s="23">
        <f>'[2]Otros bienes y servicios varios'!I420</f>
        <v>27.685421218846557</v>
      </c>
      <c r="M834" s="22">
        <f t="shared" si="12"/>
        <v>2.3741922882036803E-2</v>
      </c>
    </row>
    <row r="835" spans="1:13" x14ac:dyDescent="0.25">
      <c r="A835" s="34">
        <v>40969</v>
      </c>
      <c r="B835" s="30">
        <f>[2]IPC!I832</f>
        <v>27.290118927657037</v>
      </c>
      <c r="C835" s="23">
        <f>'[2]Alimentos y bebidas no alcoholi'!I421</f>
        <v>29.208878205603085</v>
      </c>
      <c r="D835" s="23">
        <f>'[2]Bebidas alcoholicas y tabaco '!M421</f>
        <v>20.043796626016118</v>
      </c>
      <c r="E835" s="23">
        <f>'[2]Prendas de vestir y calzado '!I421</f>
        <v>27.302985628022213</v>
      </c>
      <c r="F835" s="23">
        <f>'[2]Vivienda, agua, electricidad y '!I421</f>
        <v>24.127811390333733</v>
      </c>
      <c r="G835" s="23">
        <f>'[2]Equipo y manteniento del hogar'!I421</f>
        <v>28.704915846308705</v>
      </c>
      <c r="H835" s="23">
        <f>'[2]Atencion medica y salud'!I421</f>
        <v>29.621958891322191</v>
      </c>
      <c r="I835" s="23">
        <f>'[2]Transportes y comunicaciones'!M421</f>
        <v>28.864994513886355</v>
      </c>
      <c r="J835" s="23">
        <f>[2]Esparcimiento!I275</f>
        <v>26.552103427593853</v>
      </c>
      <c r="K835" s="23">
        <f>[2]Educacion!I275</f>
        <v>28.377631741029841</v>
      </c>
      <c r="L835" s="23">
        <f>'[2]Otros bienes y servicios varios'!I421</f>
        <v>27.679022829670075</v>
      </c>
      <c r="M835" s="22">
        <f t="shared" si="12"/>
        <v>2.2286844600054367E-2</v>
      </c>
    </row>
    <row r="836" spans="1:13" x14ac:dyDescent="0.25">
      <c r="A836" s="34">
        <v>41000</v>
      </c>
      <c r="B836" s="30">
        <f>[2]IPC!I833</f>
        <v>27.768920437553362</v>
      </c>
      <c r="C836" s="23">
        <f>'[2]Alimentos y bebidas no alcoholi'!I422</f>
        <v>29.455425122373729</v>
      </c>
      <c r="D836" s="23">
        <f>'[2]Bebidas alcoholicas y tabaco '!M422</f>
        <v>20.758833020369003</v>
      </c>
      <c r="E836" s="23">
        <f>'[2]Prendas de vestir y calzado '!I422</f>
        <v>28.122075196862884</v>
      </c>
      <c r="F836" s="23">
        <f>'[2]Vivienda, agua, electricidad y '!I422</f>
        <v>23.371329481076859</v>
      </c>
      <c r="G836" s="23">
        <f>'[2]Equipo y manteniento del hogar'!I422</f>
        <v>29.176562901001645</v>
      </c>
      <c r="H836" s="23">
        <f>'[2]Atencion medica y salud'!I422</f>
        <v>30.655478934574841</v>
      </c>
      <c r="I836" s="23">
        <f>'[2]Transportes y comunicaciones'!M422</f>
        <v>29.203327557756054</v>
      </c>
      <c r="J836" s="23">
        <f>[2]Esparcimiento!I276</f>
        <v>26.980409705537706</v>
      </c>
      <c r="K836" s="23">
        <f>[2]Educacion!I276</f>
        <v>30.308178339922225</v>
      </c>
      <c r="L836" s="23">
        <f>'[2]Otros bienes y servicios varios'!I422</f>
        <v>27.697036885814718</v>
      </c>
      <c r="M836" s="22">
        <f t="shared" si="12"/>
        <v>1.7544867106133566E-2</v>
      </c>
    </row>
    <row r="837" spans="1:13" x14ac:dyDescent="0.25">
      <c r="A837" s="34">
        <v>41030</v>
      </c>
      <c r="B837" s="30">
        <f>[2]IPC!I834</f>
        <v>28.114436453380964</v>
      </c>
      <c r="C837" s="23">
        <f>'[2]Alimentos y bebidas no alcoholi'!I423</f>
        <v>29.937286031656988</v>
      </c>
      <c r="D837" s="23">
        <f>'[2]Bebidas alcoholicas y tabaco '!M423</f>
        <v>20.95054402128395</v>
      </c>
      <c r="E837" s="23">
        <f>'[2]Prendas de vestir y calzado '!I423</f>
        <v>28.234563497650335</v>
      </c>
      <c r="F837" s="23">
        <f>'[2]Vivienda, agua, electricidad y '!I423</f>
        <v>23.776508883060053</v>
      </c>
      <c r="G837" s="23">
        <f>'[2]Equipo y manteniento del hogar'!I423</f>
        <v>29.510687445966489</v>
      </c>
      <c r="H837" s="23">
        <f>'[2]Atencion medica y salud'!I423</f>
        <v>30.836322022782962</v>
      </c>
      <c r="I837" s="23">
        <f>'[2]Transportes y comunicaciones'!M423</f>
        <v>29.503536979413436</v>
      </c>
      <c r="J837" s="23">
        <f>[2]Esparcimiento!I277</f>
        <v>27.18957706230708</v>
      </c>
      <c r="K837" s="23">
        <f>[2]Educacion!I277</f>
        <v>30.385511417361233</v>
      </c>
      <c r="L837" s="23">
        <f>'[2]Otros bienes y servicios varios'!I423</f>
        <v>29.724844186803743</v>
      </c>
      <c r="M837" s="22">
        <f t="shared" ref="M837:M900" si="13">+B837/B836-1</f>
        <v>1.2442544052247095E-2</v>
      </c>
    </row>
    <row r="838" spans="1:13" x14ac:dyDescent="0.25">
      <c r="A838" s="34">
        <v>41061</v>
      </c>
      <c r="B838" s="30">
        <f>[2]IPC!I835</f>
        <v>28.601798017570353</v>
      </c>
      <c r="C838" s="23">
        <f>'[2]Alimentos y bebidas no alcoholi'!I424</f>
        <v>30.535421406274772</v>
      </c>
      <c r="D838" s="23">
        <f>'[2]Bebidas alcoholicas y tabaco '!M424</f>
        <v>21.016067001102879</v>
      </c>
      <c r="E838" s="23">
        <f>'[2]Prendas de vestir y calzado '!I424</f>
        <v>28.319267188143282</v>
      </c>
      <c r="F838" s="23">
        <f>'[2]Vivienda, agua, electricidad y '!I424</f>
        <v>23.993124814327533</v>
      </c>
      <c r="G838" s="23">
        <f>'[2]Equipo y manteniento del hogar'!I424</f>
        <v>29.940493981468897</v>
      </c>
      <c r="H838" s="23">
        <f>'[2]Atencion medica y salud'!I424</f>
        <v>30.891117478510015</v>
      </c>
      <c r="I838" s="23">
        <f>'[2]Transportes y comunicaciones'!M424</f>
        <v>30.857002371724402</v>
      </c>
      <c r="J838" s="23">
        <f>[2]Esparcimiento!I278</f>
        <v>27.741271086700657</v>
      </c>
      <c r="K838" s="23">
        <f>[2]Educacion!I278</f>
        <v>31.573395363933908</v>
      </c>
      <c r="L838" s="23">
        <f>'[2]Otros bienes y servicios varios'!I424</f>
        <v>30.240506788046211</v>
      </c>
      <c r="M838" s="22">
        <f t="shared" si="13"/>
        <v>1.7334922042542944E-2</v>
      </c>
    </row>
    <row r="839" spans="1:13" x14ac:dyDescent="0.25">
      <c r="A839" s="34">
        <v>41091</v>
      </c>
      <c r="B839" s="30">
        <f>[2]IPC!I836</f>
        <v>29.262607893860597</v>
      </c>
      <c r="C839" s="23">
        <f>'[2]Alimentos y bebidas no alcoholi'!I425</f>
        <v>31.167663086609139</v>
      </c>
      <c r="D839" s="23">
        <f>'[2]Bebidas alcoholicas y tabaco '!M425</f>
        <v>21.407762244598672</v>
      </c>
      <c r="E839" s="23">
        <f>'[2]Prendas de vestir y calzado '!I425</f>
        <v>28.103128859613026</v>
      </c>
      <c r="F839" s="23">
        <f>'[2]Vivienda, agua, electricidad y '!I425</f>
        <v>25.327844501973416</v>
      </c>
      <c r="G839" s="23">
        <f>'[2]Equipo y manteniento del hogar'!I425</f>
        <v>30.176887753715725</v>
      </c>
      <c r="H839" s="23">
        <f>'[2]Atencion medica y salud'!I425</f>
        <v>31.275071633237811</v>
      </c>
      <c r="I839" s="23">
        <f>'[2]Transportes y comunicaciones'!M425</f>
        <v>31.649505408688594</v>
      </c>
      <c r="J839" s="23">
        <f>[2]Esparcimiento!I279</f>
        <v>28.236563358179666</v>
      </c>
      <c r="K839" s="23">
        <f>[2]Educacion!I279</f>
        <v>31.930431960185029</v>
      </c>
      <c r="L839" s="23">
        <f>'[2]Otros bienes y servicios varios'!I425</f>
        <v>30.765115034777985</v>
      </c>
      <c r="M839" s="22">
        <f t="shared" si="13"/>
        <v>2.3103787946628485E-2</v>
      </c>
    </row>
    <row r="840" spans="1:13" x14ac:dyDescent="0.25">
      <c r="A840" s="34">
        <v>41122</v>
      </c>
      <c r="B840" s="30">
        <f>[2]IPC!I837</f>
        <v>29.700586532797157</v>
      </c>
      <c r="C840" s="23">
        <f>'[2]Alimentos y bebidas no alcoholi'!I426</f>
        <v>31.678218083699246</v>
      </c>
      <c r="D840" s="23">
        <f>'[2]Bebidas alcoholicas y tabaco '!M426</f>
        <v>21.834001368657717</v>
      </c>
      <c r="E840" s="23">
        <f>'[2]Prendas de vestir y calzado '!I426</f>
        <v>28.651193906957605</v>
      </c>
      <c r="F840" s="23">
        <f>'[2]Vivienda, agua, electricidad y '!I426</f>
        <v>25.419089250095471</v>
      </c>
      <c r="G840" s="23">
        <f>'[2]Equipo y manteniento del hogar'!I426</f>
        <v>30.807271146373939</v>
      </c>
      <c r="H840" s="23">
        <f>'[2]Atencion medica y salud'!I426</f>
        <v>32.240687679083074</v>
      </c>
      <c r="I840" s="23">
        <f>'[2]Transportes y comunicaciones'!M426</f>
        <v>31.921386012610618</v>
      </c>
      <c r="J840" s="23">
        <f>[2]Esparcimiento!I280</f>
        <v>28.50382502942329</v>
      </c>
      <c r="K840" s="23">
        <f>[2]Educacion!I280</f>
        <v>32.141408130697044</v>
      </c>
      <c r="L840" s="23">
        <f>'[2]Otros bienes y servicios varios'!I426</f>
        <v>31.193151417870546</v>
      </c>
      <c r="M840" s="22">
        <f t="shared" si="13"/>
        <v>1.4967177242888541E-2</v>
      </c>
    </row>
    <row r="841" spans="1:13" x14ac:dyDescent="0.25">
      <c r="A841" s="34">
        <v>41153</v>
      </c>
      <c r="B841" s="30">
        <f>[2]IPC!I838</f>
        <v>30.138565171733717</v>
      </c>
      <c r="C841" s="23">
        <f>'[2]Alimentos y bebidas no alcoholi'!I427</f>
        <v>32.30252367599595</v>
      </c>
      <c r="D841" s="23">
        <f>'[2]Bebidas alcoholicas y tabaco '!M427</f>
        <v>22.12337471893634</v>
      </c>
      <c r="E841" s="23">
        <f>'[2]Prendas de vestir y calzado '!I427</f>
        <v>29.616097159324838</v>
      </c>
      <c r="F841" s="23">
        <f>'[2]Vivienda, agua, electricidad y '!I427</f>
        <v>25.563383270381511</v>
      </c>
      <c r="G841" s="23">
        <f>'[2]Equipo y manteniento del hogar'!I427</f>
        <v>31.059967937396411</v>
      </c>
      <c r="H841" s="23">
        <f>'[2]Atencion medica y salud'!I427</f>
        <v>32.426934097421189</v>
      </c>
      <c r="I841" s="23">
        <f>'[2]Transportes y comunicaciones'!M427</f>
        <v>32.475270434430485</v>
      </c>
      <c r="J841" s="23">
        <f>[2]Esparcimiento!I281</f>
        <v>29.180561004315408</v>
      </c>
      <c r="K841" s="23">
        <f>[2]Educacion!I281</f>
        <v>32.222552811663206</v>
      </c>
      <c r="L841" s="23">
        <f>'[2]Otros bienes y servicios varios'!I427</f>
        <v>31.433921883360117</v>
      </c>
      <c r="M841" s="22">
        <f t="shared" si="13"/>
        <v>1.4746464298033946E-2</v>
      </c>
    </row>
    <row r="842" spans="1:13" x14ac:dyDescent="0.25">
      <c r="A842" s="34">
        <v>41183</v>
      </c>
      <c r="B842" s="30">
        <f>[2]IPC!I839</f>
        <v>30.763517147760151</v>
      </c>
      <c r="C842" s="23">
        <f>'[2]Alimentos y bebidas no alcoholi'!I428</f>
        <v>33.313052219459259</v>
      </c>
      <c r="D842" s="23">
        <f>'[2]Bebidas alcoholicas y tabaco '!M428</f>
        <v>22.782285658422115</v>
      </c>
      <c r="E842" s="23">
        <f>'[2]Prendas de vestir y calzado '!I428</f>
        <v>30.629888843145341</v>
      </c>
      <c r="F842" s="23">
        <f>'[2]Vivienda, agua, electricidad y '!I428</f>
        <v>26.414293595891849</v>
      </c>
      <c r="G842" s="23">
        <f>'[2]Equipo y manteniento del hogar'!I428</f>
        <v>33.038067548841134</v>
      </c>
      <c r="H842" s="23">
        <f>'[2]Atencion medica y salud'!I428</f>
        <v>32.575931232091676</v>
      </c>
      <c r="I842" s="23">
        <f>'[2]Transportes y comunicaciones'!M428</f>
        <v>32.872968126337696</v>
      </c>
      <c r="J842" s="23">
        <f>[2]Esparcimiento!I282</f>
        <v>29.310513927030197</v>
      </c>
      <c r="K842" s="23">
        <f>[2]Educacion!I282</f>
        <v>32.171161180384644</v>
      </c>
      <c r="L842" s="23">
        <f>'[2]Otros bienes y servicios varios'!I428</f>
        <v>31.829855537720736</v>
      </c>
      <c r="M842" s="22">
        <f t="shared" si="13"/>
        <v>2.0735956488484808E-2</v>
      </c>
    </row>
    <row r="843" spans="1:13" x14ac:dyDescent="0.25">
      <c r="A843" s="34">
        <v>41214</v>
      </c>
      <c r="B843" s="30">
        <f>[2]IPC!I840</f>
        <v>31.370540173654675</v>
      </c>
      <c r="C843" s="23">
        <f>'[2]Alimentos y bebidas no alcoholi'!I429</f>
        <v>33.582879212740039</v>
      </c>
      <c r="D843" s="23">
        <f>'[2]Bebidas alcoholicas y tabaco '!M429</f>
        <v>23.050151529963809</v>
      </c>
      <c r="E843" s="23">
        <f>'[2]Prendas de vestir y calzado '!I429</f>
        <v>31.141930835734883</v>
      </c>
      <c r="F843" s="23">
        <f>'[2]Vivienda, agua, electricidad y '!I429</f>
        <v>26.507660314900463</v>
      </c>
      <c r="G843" s="23">
        <f>'[2]Equipo y manteniento del hogar'!I429</f>
        <v>34.440127163546457</v>
      </c>
      <c r="H843" s="23">
        <f>'[2]Atencion medica y salud'!I429</f>
        <v>33.802292263610298</v>
      </c>
      <c r="I843" s="23">
        <f>'[2]Transportes y comunicaciones'!M429</f>
        <v>33.434083415283148</v>
      </c>
      <c r="J843" s="23">
        <f>[2]Esparcimiento!I283</f>
        <v>30.269223224794022</v>
      </c>
      <c r="K843" s="23">
        <f>[2]Educacion!I283</f>
        <v>32.217143166265465</v>
      </c>
      <c r="L843" s="23">
        <f>'[2]Otros bienes y servicios varios'!I429</f>
        <v>32.509363295880171</v>
      </c>
      <c r="M843" s="22">
        <f t="shared" si="13"/>
        <v>1.9731912413620822E-2</v>
      </c>
    </row>
    <row r="844" spans="1:13" x14ac:dyDescent="0.25">
      <c r="A844" s="34">
        <v>41244</v>
      </c>
      <c r="B844" s="30">
        <f>[2]IPC!I841</f>
        <v>32.090259457521178</v>
      </c>
      <c r="C844" s="23">
        <f>'[2]Alimentos y bebidas no alcoholi'!I430</f>
        <v>34.188667266282181</v>
      </c>
      <c r="D844" s="23">
        <f>'[2]Bebidas alcoholicas y tabaco '!M430</f>
        <v>23.343435330921871</v>
      </c>
      <c r="E844" s="23">
        <f>'[2]Prendas de vestir y calzado '!I430</f>
        <v>30.681350349938256</v>
      </c>
      <c r="F844" s="23">
        <f>'[2]Vivienda, agua, electricidad y '!I430</f>
        <v>27.144251580868289</v>
      </c>
      <c r="G844" s="23">
        <f>'[2]Equipo y manteniento del hogar'!I430</f>
        <v>34.771621878651203</v>
      </c>
      <c r="H844" s="23">
        <f>'[2]Atencion medica y salud'!I430</f>
        <v>34.071633237822333</v>
      </c>
      <c r="I844" s="23">
        <f>'[2]Transportes y comunicaciones'!M430</f>
        <v>35.06825938566552</v>
      </c>
      <c r="J844" s="23">
        <f>[2]Esparcimiento!I284</f>
        <v>30.960670851314227</v>
      </c>
      <c r="K844" s="23">
        <f>[2]Educacion!I284</f>
        <v>32.506559195044787</v>
      </c>
      <c r="L844" s="23">
        <f>'[2]Otros bienes y servicios varios'!I430</f>
        <v>32.891920813269152</v>
      </c>
      <c r="M844" s="22">
        <f t="shared" si="13"/>
        <v>2.2942521227955481E-2</v>
      </c>
    </row>
    <row r="845" spans="1:13" x14ac:dyDescent="0.25">
      <c r="A845" s="34">
        <v>41275</v>
      </c>
      <c r="B845" s="30">
        <f>[2]IPC!I842</f>
        <v>32.441154624388489</v>
      </c>
      <c r="C845" s="23">
        <f>'[2]Alimentos y bebidas no alcoholi'!I431</f>
        <v>34.551081953335775</v>
      </c>
      <c r="D845" s="23">
        <f>'[2]Bebidas alcoholicas y tabaco '!M431</f>
        <v>24.002346270407653</v>
      </c>
      <c r="E845" s="23">
        <f>'[2]Prendas de vestir y calzado '!I431</f>
        <v>30.03036228900784</v>
      </c>
      <c r="F845" s="23">
        <f>'[2]Vivienda, agua, electricidad y '!I431</f>
        <v>27.445571446759732</v>
      </c>
      <c r="G845" s="23">
        <f>'[2]Equipo y manteniento del hogar'!I431</f>
        <v>34.942803575795459</v>
      </c>
      <c r="H845" s="23">
        <f>'[2]Atencion medica y salud'!I431</f>
        <v>34.916905444126058</v>
      </c>
      <c r="I845" s="23">
        <f>'[2]Transportes y comunicaciones'!M431</f>
        <v>35.377740498640584</v>
      </c>
      <c r="J845" s="23">
        <f>[2]Esparcimiento!I285</f>
        <v>31.56139662612788</v>
      </c>
      <c r="K845" s="23">
        <f>[2]Educacion!I285</f>
        <v>33.423494089962432</v>
      </c>
      <c r="L845" s="23">
        <f>'[2]Otros bienes y servicios varios'!I431</f>
        <v>33.111289459604087</v>
      </c>
      <c r="M845" s="22">
        <f t="shared" si="13"/>
        <v>1.0934631654561766E-2</v>
      </c>
    </row>
    <row r="846" spans="1:13" x14ac:dyDescent="0.25">
      <c r="A846" s="34">
        <v>41306</v>
      </c>
      <c r="B846" s="30">
        <f>[2]IPC!I843</f>
        <v>32.943165228081845</v>
      </c>
      <c r="C846" s="23">
        <f>'[2]Alimentos y bebidas no alcoholi'!I432</f>
        <v>34.932014179143934</v>
      </c>
      <c r="D846" s="23">
        <f>'[2]Bebidas alcoholicas y tabaco '!M432</f>
        <v>24.373839084954525</v>
      </c>
      <c r="E846" s="23">
        <f>'[2]Prendas de vestir y calzado '!I432</f>
        <v>32.348703170028834</v>
      </c>
      <c r="F846" s="23">
        <f>'[2]Vivienda, agua, electricidad y '!I432</f>
        <v>27.698085982260302</v>
      </c>
      <c r="G846" s="23">
        <f>'[2]Equipo y manteniento del hogar'!I432</f>
        <v>34.967258103958926</v>
      </c>
      <c r="H846" s="23">
        <f>'[2]Atencion medica y salud'!I432</f>
        <v>35.163323782234947</v>
      </c>
      <c r="I846" s="23">
        <f>'[2]Transportes y comunicaciones'!M432</f>
        <v>35.528142534852769</v>
      </c>
      <c r="J846" s="23">
        <f>[2]Esparcimiento!I286</f>
        <v>32.851118085523723</v>
      </c>
      <c r="K846" s="23">
        <f>[2]Educacion!I286</f>
        <v>34.462146006329306</v>
      </c>
      <c r="L846" s="23">
        <f>'[2]Otros bienes y servicios varios'!I432</f>
        <v>33.469769930444116</v>
      </c>
      <c r="M846" s="22">
        <f t="shared" si="13"/>
        <v>1.547449865782391E-2</v>
      </c>
    </row>
    <row r="847" spans="1:13" x14ac:dyDescent="0.25">
      <c r="A847" s="34">
        <v>41334</v>
      </c>
      <c r="B847" s="30">
        <f>[2]IPC!I844</f>
        <v>33.60397510437209</v>
      </c>
      <c r="C847" s="23">
        <f>'[2]Alimentos y bebidas no alcoholi'!I433</f>
        <v>35.185968996349374</v>
      </c>
      <c r="D847" s="23">
        <f>'[2]Bebidas alcoholicas y tabaco '!M433</f>
        <v>24.397301789031172</v>
      </c>
      <c r="E847" s="23">
        <f>'[2]Prendas de vestir y calzado '!I433</f>
        <v>33.527171675586686</v>
      </c>
      <c r="F847" s="23">
        <f>'[2]Vivienda, agua, electricidad y '!I433</f>
        <v>27.895429274710331</v>
      </c>
      <c r="G847" s="23">
        <f>'[2]Equipo y manteniento del hogar'!I433</f>
        <v>36.980680922750871</v>
      </c>
      <c r="H847" s="23">
        <f>'[2]Atencion medica y salud'!I433</f>
        <v>35.553008595988523</v>
      </c>
      <c r="I847" s="23">
        <f>'[2]Transportes y comunicaciones'!M433</f>
        <v>36.160120321628952</v>
      </c>
      <c r="J847" s="23">
        <f>[2]Esparcimiento!I287</f>
        <v>33.704393879952917</v>
      </c>
      <c r="K847" s="23">
        <f>[2]Educacion!I287</f>
        <v>36.055286575964971</v>
      </c>
      <c r="L847" s="23">
        <f>'[2]Otros bienes y servicios varios'!I433</f>
        <v>33.940609951845936</v>
      </c>
      <c r="M847" s="22">
        <f t="shared" si="13"/>
        <v>2.0059088788679791E-2</v>
      </c>
    </row>
    <row r="848" spans="1:13" x14ac:dyDescent="0.25">
      <c r="A848" s="34">
        <v>41365</v>
      </c>
      <c r="B848" s="30">
        <f>[2]IPC!I845</f>
        <v>34.105985708065454</v>
      </c>
      <c r="C848" s="23">
        <f>'[2]Alimentos y bebidas no alcoholi'!I434</f>
        <v>35.463732077667828</v>
      </c>
      <c r="D848" s="23">
        <f>'[2]Bebidas alcoholicas y tabaco '!M434</f>
        <v>24.522436210773275</v>
      </c>
      <c r="E848" s="23">
        <f>'[2]Prendas de vestir y calzado '!I434</f>
        <v>34.780259365994254</v>
      </c>
      <c r="F848" s="23">
        <f>'[2]Vivienda, agua, electricidad y '!I434</f>
        <v>28.275262063404465</v>
      </c>
      <c r="G848" s="23">
        <f>'[2]Equipo y manteniento del hogar'!I434</f>
        <v>37.314892807651567</v>
      </c>
      <c r="H848" s="23">
        <f>'[2]Atencion medica y salud'!I434</f>
        <v>36.011461318051566</v>
      </c>
      <c r="I848" s="23">
        <f>'[2]Transportes y comunicaciones'!M434</f>
        <v>36.39440041649793</v>
      </c>
      <c r="J848" s="23">
        <f>[2]Esparcimiento!I288</f>
        <v>33.741173009023143</v>
      </c>
      <c r="K848" s="23">
        <f>[2]Educacion!I288</f>
        <v>36.341997782045418</v>
      </c>
      <c r="L848" s="23">
        <f>'[2]Otros bienes y servicios varios'!I434</f>
        <v>34.66292134831464</v>
      </c>
      <c r="M848" s="22">
        <f t="shared" si="13"/>
        <v>1.493902439024386E-2</v>
      </c>
    </row>
    <row r="849" spans="1:13" x14ac:dyDescent="0.25">
      <c r="A849" s="34">
        <v>41395</v>
      </c>
      <c r="B849" s="30">
        <f>[2]IPC!I846</f>
        <v>34.748866634223788</v>
      </c>
      <c r="C849" s="23">
        <f>'[2]Alimentos y bebidas no alcoholi'!I435</f>
        <v>36.426644092905114</v>
      </c>
      <c r="D849" s="23">
        <f>'[2]Bebidas alcoholicas y tabaco '!M435</f>
        <v>25.157884446182404</v>
      </c>
      <c r="E849" s="23">
        <f>'[2]Prendas de vestir y calzado '!I435</f>
        <v>35.629374228077424</v>
      </c>
      <c r="F849" s="23">
        <f>'[2]Vivienda, agua, electricidad y '!I435</f>
        <v>28.555362220430307</v>
      </c>
      <c r="G849" s="23">
        <f>'[2]Equipo y manteniento del hogar'!I435</f>
        <v>37.393690731733834</v>
      </c>
      <c r="H849" s="23">
        <f>'[2]Atencion medica y salud'!I435</f>
        <v>37.252148997134654</v>
      </c>
      <c r="I849" s="23">
        <f>'[2]Transportes y comunicaciones'!M435</f>
        <v>36.680742754671122</v>
      </c>
      <c r="J849" s="23">
        <f>[2]Esparcimiento!I289</f>
        <v>34.459591996861498</v>
      </c>
      <c r="K849" s="23">
        <f>[2]Educacion!I289</f>
        <v>36.912715371507417</v>
      </c>
      <c r="L849" s="23">
        <f>'[2]Otros bienes y servicios varios'!I435</f>
        <v>35.321027287319453</v>
      </c>
      <c r="M849" s="22">
        <f t="shared" si="13"/>
        <v>1.8849504355662239E-2</v>
      </c>
    </row>
    <row r="850" spans="1:13" x14ac:dyDescent="0.25">
      <c r="A850" s="34">
        <v>41426</v>
      </c>
      <c r="B850" s="30">
        <f>[2]IPC!I847</f>
        <v>35.601772404784462</v>
      </c>
      <c r="C850" s="23">
        <f>'[2]Alimentos y bebidas no alcoholi'!I436</f>
        <v>37.603830485159492</v>
      </c>
      <c r="D850" s="23">
        <f>'[2]Bebidas alcoholicas y tabaco '!M436</f>
        <v>25.326033825398365</v>
      </c>
      <c r="E850" s="23">
        <f>'[2]Prendas de vestir y calzado '!I436</f>
        <v>35.536743515850176</v>
      </c>
      <c r="F850" s="23">
        <f>'[2]Vivienda, agua, electricidad y '!I436</f>
        <v>29.650299197894974</v>
      </c>
      <c r="G850" s="23">
        <f>'[2]Equipo y manteniento del hogar'!I436</f>
        <v>37.863761106431546</v>
      </c>
      <c r="H850" s="23">
        <f>'[2]Atencion medica y salud'!I436</f>
        <v>37.461318051575923</v>
      </c>
      <c r="I850" s="23">
        <f>'[2]Transportes y comunicaciones'!M436</f>
        <v>37.006131775322487</v>
      </c>
      <c r="J850" s="23">
        <f>[2]Esparcimiento!I290</f>
        <v>35.702726559435064</v>
      </c>
      <c r="K850" s="23">
        <f>[2]Educacion!I290</f>
        <v>39.138784452679147</v>
      </c>
      <c r="L850" s="23">
        <f>'[2]Otros bienes y servicios varios'!I436</f>
        <v>35.917602996254708</v>
      </c>
      <c r="M850" s="22">
        <f t="shared" si="13"/>
        <v>2.4544851477851015E-2</v>
      </c>
    </row>
    <row r="851" spans="1:13" x14ac:dyDescent="0.25">
      <c r="A851" s="34">
        <v>41456</v>
      </c>
      <c r="B851" s="30">
        <f>[2]IPC!I848</f>
        <v>36.34198191737314</v>
      </c>
      <c r="C851" s="23">
        <f>'[2]Alimentos y bebidas no alcoholi'!I437</f>
        <v>38.937093275488046</v>
      </c>
      <c r="D851" s="23">
        <f>'[2]Bebidas alcoholicas y tabaco '!M437</f>
        <v>25.548929514126488</v>
      </c>
      <c r="E851" s="23">
        <f>'[2]Prendas de vestir y calzado '!I437</f>
        <v>35.467270481679734</v>
      </c>
      <c r="F851" s="23">
        <f>'[2]Vivienda, agua, electricidad y '!I437</f>
        <v>30.023766073929437</v>
      </c>
      <c r="G851" s="23">
        <f>'[2]Equipo y manteniento del hogar'!I437</f>
        <v>39.344618645219157</v>
      </c>
      <c r="H851" s="23">
        <f>'[2]Atencion medica y salud'!I437</f>
        <v>37.621776504297983</v>
      </c>
      <c r="I851" s="23">
        <f>'[2]Transportes y comunicaciones'!M437</f>
        <v>38.111008272111981</v>
      </c>
      <c r="J851" s="23">
        <f>[2]Esparcimiento!I291</f>
        <v>35.744409572381322</v>
      </c>
      <c r="K851" s="23">
        <f>[2]Educacion!I291</f>
        <v>40.477671688620831</v>
      </c>
      <c r="L851" s="23">
        <f>'[2]Otros bienes y servicios varios'!I437</f>
        <v>36.779026217228491</v>
      </c>
      <c r="M851" s="22">
        <f t="shared" si="13"/>
        <v>2.079136690647454E-2</v>
      </c>
    </row>
    <row r="852" spans="1:13" x14ac:dyDescent="0.25">
      <c r="A852" s="34">
        <v>41487</v>
      </c>
      <c r="B852" s="30">
        <f>[2]IPC!I849</f>
        <v>37.118049330225638</v>
      </c>
      <c r="C852" s="23">
        <f>'[2]Alimentos y bebidas no alcoholi'!I438</f>
        <v>39.751864980688829</v>
      </c>
      <c r="D852" s="23">
        <f>'[2]Bebidas alcoholicas y tabaco '!M438</f>
        <v>25.916511877993937</v>
      </c>
      <c r="E852" s="23">
        <f>'[2]Prendas de vestir y calzado '!I438</f>
        <v>37.211815561959682</v>
      </c>
      <c r="F852" s="23">
        <f>'[2]Vivienda, agua, electricidad y '!I438</f>
        <v>30.35054959045959</v>
      </c>
      <c r="G852" s="23">
        <f>'[2]Equipo y manteniento del hogar'!I438</f>
        <v>39.809254680324976</v>
      </c>
      <c r="H852" s="23">
        <f>'[2]Atencion medica y salud'!I438</f>
        <v>39.297994269340961</v>
      </c>
      <c r="I852" s="23">
        <f>'[2]Transportes y comunicaciones'!M438</f>
        <v>38.401689130560534</v>
      </c>
      <c r="J852" s="23">
        <f>[2]Esparcimiento!I292</f>
        <v>36.506963515103955</v>
      </c>
      <c r="K852" s="23">
        <f>[2]Educacion!I292</f>
        <v>40.218008709529109</v>
      </c>
      <c r="L852" s="23">
        <f>'[2]Otros bienes y servicios varios'!I438</f>
        <v>37.41037988229003</v>
      </c>
      <c r="M852" s="22">
        <f t="shared" si="13"/>
        <v>2.1354570441891596E-2</v>
      </c>
    </row>
    <row r="853" spans="1:13" x14ac:dyDescent="0.25">
      <c r="A853" s="34">
        <v>41518</v>
      </c>
      <c r="B853" s="30">
        <f>[2]IPC!I850</f>
        <v>37.935097200522499</v>
      </c>
      <c r="C853" s="23">
        <f>'[2]Alimentos y bebidas no alcoholi'!I439</f>
        <v>40.841754404528821</v>
      </c>
      <c r="D853" s="23">
        <f>'[2]Bebidas alcoholicas y tabaco '!M439</f>
        <v>26.608661648254955</v>
      </c>
      <c r="E853" s="23">
        <f>'[2]Prendas de vestir y calzado '!I439</f>
        <v>38.958933717579278</v>
      </c>
      <c r="F853" s="23">
        <f>'[2]Vivienda, agua, electricidad y '!I439</f>
        <v>30.564868650002097</v>
      </c>
      <c r="G853" s="23">
        <f>'[2]Equipo y manteniento del hogar'!I439</f>
        <v>40.124446376654085</v>
      </c>
      <c r="H853" s="23">
        <f>'[2]Atencion medica y salud'!I439</f>
        <v>40.369627507163315</v>
      </c>
      <c r="I853" s="23">
        <f>'[2]Transportes y comunicaciones'!M439</f>
        <v>38.685139121883488</v>
      </c>
      <c r="J853" s="23">
        <f>[2]Esparcimiento!I293</f>
        <v>37.308748528834826</v>
      </c>
      <c r="K853" s="23">
        <f>[2]Educacion!I293</f>
        <v>40.610208000865555</v>
      </c>
      <c r="L853" s="23">
        <f>'[2]Otros bienes y servicios varios'!I439</f>
        <v>38.159443552702008</v>
      </c>
      <c r="M853" s="22">
        <f t="shared" si="13"/>
        <v>2.2012144631521124E-2</v>
      </c>
    </row>
    <row r="854" spans="1:13" x14ac:dyDescent="0.25">
      <c r="A854" s="34">
        <v>41548</v>
      </c>
      <c r="B854" s="30">
        <f>[2]IPC!I851</f>
        <v>38.836667264298327</v>
      </c>
      <c r="C854" s="23">
        <f>'[2]Alimentos y bebidas no alcoholi'!I440</f>
        <v>42.106237765197569</v>
      </c>
      <c r="D854" s="23">
        <f>'[2]Bebidas alcoholicas y tabaco '!M440</f>
        <v>27.678169909082019</v>
      </c>
      <c r="E854" s="23">
        <f>'[2]Prendas de vestir y calzado '!I440</f>
        <v>40.078221490325262</v>
      </c>
      <c r="F854" s="23">
        <f>'[2]Vivienda, agua, electricidad y '!I440</f>
        <v>31.205703857743046</v>
      </c>
      <c r="G854" s="23">
        <f>'[2]Equipo y manteniento del hogar'!I440</f>
        <v>40.860799391353972</v>
      </c>
      <c r="H854" s="23">
        <f>'[2]Atencion medica y salud'!I440</f>
        <v>40.469914040114602</v>
      </c>
      <c r="I854" s="23">
        <f>'[2]Transportes y comunicaciones'!M440</f>
        <v>39.805923526349268</v>
      </c>
      <c r="J854" s="23">
        <f>[2]Esparcimiento!I294</f>
        <v>37.740290309925442</v>
      </c>
      <c r="K854" s="23">
        <f>[2]Educacion!I294</f>
        <v>40.92396743393472</v>
      </c>
      <c r="L854" s="23">
        <f>'[2]Otros bienes y servicios varios'!I440</f>
        <v>39.253611556982371</v>
      </c>
      <c r="M854" s="22">
        <f t="shared" si="13"/>
        <v>2.3766119775842087E-2</v>
      </c>
    </row>
    <row r="855" spans="1:13" x14ac:dyDescent="0.25">
      <c r="A855" s="34">
        <v>41579</v>
      </c>
      <c r="B855" s="30">
        <f>[2]IPC!I852</f>
        <v>39.715185820761718</v>
      </c>
      <c r="C855" s="23">
        <f>'[2]Alimentos y bebidas no alcoholi'!I441</f>
        <v>43.791333791862826</v>
      </c>
      <c r="D855" s="23">
        <f>'[2]Bebidas alcoholicas y tabaco '!M441</f>
        <v>27.928438752566226</v>
      </c>
      <c r="E855" s="23">
        <f>'[2]Prendas de vestir y calzado '!I441</f>
        <v>40.549094277480471</v>
      </c>
      <c r="F855" s="23">
        <f>'[2]Vivienda, agua, electricidad y '!I441</f>
        <v>31.562194966685031</v>
      </c>
      <c r="G855" s="23">
        <f>'[2]Equipo y manteniento del hogar'!I441</f>
        <v>41.996576366057134</v>
      </c>
      <c r="H855" s="23">
        <f>'[2]Atencion medica y salud'!I441</f>
        <v>41.246418338108867</v>
      </c>
      <c r="I855" s="23">
        <f>'[2]Transportes y comunicaciones'!M441</f>
        <v>40.664950540868858</v>
      </c>
      <c r="J855" s="23">
        <f>[2]Esparcimiento!I295</f>
        <v>38.453805413887792</v>
      </c>
      <c r="K855" s="23">
        <f>[2]Educacion!I295</f>
        <v>40.910443320440358</v>
      </c>
      <c r="L855" s="23">
        <f>'[2]Otros bienes y servicios varios'!I441</f>
        <v>41.276083467094729</v>
      </c>
      <c r="M855" s="22">
        <f t="shared" si="13"/>
        <v>2.2620853393128026E-2</v>
      </c>
    </row>
    <row r="856" spans="1:13" x14ac:dyDescent="0.25">
      <c r="A856" s="34">
        <v>41609</v>
      </c>
      <c r="B856" s="30">
        <f>[2]IPC!I853</f>
        <v>41.620777091924275</v>
      </c>
      <c r="C856" s="23">
        <f>'[2]Alimentos y bebidas no alcoholi'!I442</f>
        <v>45.439394741018958</v>
      </c>
      <c r="D856" s="23">
        <f>'[2]Bebidas alcoholicas y tabaco '!M442</f>
        <v>28.264737510998135</v>
      </c>
      <c r="E856" s="23">
        <f>'[2]Prendas de vestir y calzado '!I442</f>
        <v>40.042198435570214</v>
      </c>
      <c r="F856" s="23">
        <f>'[2]Vivienda, agua, electricidad y '!I442</f>
        <v>32.222127912405014</v>
      </c>
      <c r="G856" s="23">
        <f>'[2]Equipo y manteniento del hogar'!I442</f>
        <v>42.890525228921568</v>
      </c>
      <c r="H856" s="23">
        <f>'[2]Atencion medica y salud'!I442</f>
        <v>43.180515759312307</v>
      </c>
      <c r="I856" s="23">
        <f>'[2]Transportes y comunicaciones'!M442</f>
        <v>44.6101116445884</v>
      </c>
      <c r="J856" s="23">
        <f>[2]Esparcimiento!I296</f>
        <v>41.609454688112976</v>
      </c>
      <c r="K856" s="23">
        <f>[2]Educacion!I296</f>
        <v>41.110600200156902</v>
      </c>
      <c r="L856" s="23">
        <f>'[2]Otros bienes y servicios varios'!I442</f>
        <v>43.459069020866799</v>
      </c>
      <c r="M856" s="22">
        <f t="shared" si="13"/>
        <v>4.7981426544563277E-2</v>
      </c>
    </row>
    <row r="857" spans="1:13" x14ac:dyDescent="0.25">
      <c r="A857" s="34">
        <v>41640</v>
      </c>
      <c r="B857" s="30">
        <f>[2]IPC!I854</f>
        <v>43.441846169607857</v>
      </c>
      <c r="C857" s="23">
        <f>'[2]Alimentos y bebidas no alcoholi'!I443</f>
        <v>48.441881381937421</v>
      </c>
      <c r="D857" s="23">
        <f>'[2]Bebidas alcoholicas y tabaco '!M443</f>
        <v>28.483722749046819</v>
      </c>
      <c r="E857" s="23">
        <f>'[2]Prendas de vestir y calzado '!I443</f>
        <v>41.336455331412132</v>
      </c>
      <c r="F857" s="23">
        <f>'[2]Vivienda, agua, electricidad y '!I443</f>
        <v>32.867207061919075</v>
      </c>
      <c r="G857" s="23">
        <f>'[2]Equipo y manteniento del hogar'!I443</f>
        <v>45.751705024046963</v>
      </c>
      <c r="H857" s="23">
        <f>'[2]Atencion medica y salud'!I443</f>
        <v>44.994269340974206</v>
      </c>
      <c r="I857" s="23">
        <f>'[2]Transportes y comunicaciones'!M443</f>
        <v>46.049054202579953</v>
      </c>
      <c r="J857" s="23">
        <f>[2]Esparcimiento!I297</f>
        <v>43.561200470772846</v>
      </c>
      <c r="K857" s="23">
        <f>[2]Educacion!I297</f>
        <v>41.819263747261388</v>
      </c>
      <c r="L857" s="23">
        <f>'[2]Otros bienes y servicios varios'!I443</f>
        <v>44.70037453183523</v>
      </c>
      <c r="M857" s="22">
        <f t="shared" si="13"/>
        <v>4.3753846153846254E-2</v>
      </c>
    </row>
    <row r="858" spans="1:13" x14ac:dyDescent="0.25">
      <c r="A858" s="34">
        <v>41671</v>
      </c>
      <c r="B858" s="30">
        <f>[2]IPC!I855</f>
        <v>45.027277616986396</v>
      </c>
      <c r="C858" s="23">
        <f>'[2]Alimentos y bebidas no alcoholi'!I444</f>
        <v>49.968255647849269</v>
      </c>
      <c r="D858" s="23">
        <f>'[2]Bebidas alcoholicas y tabaco '!M444</f>
        <v>30.120246358392798</v>
      </c>
      <c r="E858" s="23">
        <f>'[2]Prendas de vestir y calzado '!I444</f>
        <v>43.147900370522876</v>
      </c>
      <c r="F858" s="23">
        <f>'[2]Vivienda, agua, electricidad y '!I444</f>
        <v>33.406187667105172</v>
      </c>
      <c r="G858" s="23">
        <f>'[2]Equipo y manteniento del hogar'!I444</f>
        <v>47.99337010569792</v>
      </c>
      <c r="H858" s="23">
        <f>'[2]Atencion medica y salud'!I444</f>
        <v>46.260744985673334</v>
      </c>
      <c r="I858" s="23">
        <f>'[2]Transportes y comunicaciones'!M444</f>
        <v>47.739630936541893</v>
      </c>
      <c r="J858" s="23">
        <f>[2]Esparcimiento!I298</f>
        <v>44.48067869752844</v>
      </c>
      <c r="K858" s="23">
        <f>[2]Educacion!I298</f>
        <v>46.92596900273189</v>
      </c>
      <c r="L858" s="23">
        <f>'[2]Otros bienes y servicios varios'!I444</f>
        <v>45.644729802033197</v>
      </c>
      <c r="M858" s="22">
        <f t="shared" si="13"/>
        <v>3.6495489652732971E-2</v>
      </c>
    </row>
    <row r="859" spans="1:13" x14ac:dyDescent="0.25">
      <c r="A859" s="34">
        <v>41699</v>
      </c>
      <c r="B859" s="30">
        <f>[2]IPC!I856</f>
        <v>46.433419563045859</v>
      </c>
      <c r="C859" s="23">
        <f>'[2]Alimentos y bebidas no alcoholi'!I445</f>
        <v>50.785672715729277</v>
      </c>
      <c r="D859" s="23">
        <f>'[2]Bebidas alcoholicas y tabaco '!M445</f>
        <v>30.829993156711303</v>
      </c>
      <c r="E859" s="23">
        <f>'[2]Prendas de vestir y calzado '!I445</f>
        <v>47.998147385755487</v>
      </c>
      <c r="F859" s="23">
        <f>'[2]Vivienda, agua, electricidad y '!I445</f>
        <v>35.460255485294709</v>
      </c>
      <c r="G859" s="23">
        <f>'[2]Equipo y manteniento del hogar'!I445</f>
        <v>48.976985571828401</v>
      </c>
      <c r="H859" s="23">
        <f>'[2]Atencion medica y salud'!I445</f>
        <v>46.489971346704856</v>
      </c>
      <c r="I859" s="23">
        <f>'[2]Transportes y comunicaciones'!M445</f>
        <v>48.916816104587241</v>
      </c>
      <c r="J859" s="23">
        <f>[2]Esparcimiento!I299</f>
        <v>45.897901137701055</v>
      </c>
      <c r="K859" s="23">
        <f>[2]Educacion!I299</f>
        <v>47.334397230261573</v>
      </c>
      <c r="L859" s="23">
        <f>'[2]Otros bienes y servicios varios'!I445</f>
        <v>46.1985018726592</v>
      </c>
      <c r="M859" s="22">
        <f t="shared" si="13"/>
        <v>3.1228668941979398E-2</v>
      </c>
    </row>
    <row r="860" spans="1:13" x14ac:dyDescent="0.25">
      <c r="A860" s="34">
        <v>41730</v>
      </c>
      <c r="B860" s="30">
        <f>[2]IPC!I857</f>
        <v>47.591117485848919</v>
      </c>
      <c r="C860" s="23">
        <f>'[2]Alimentos y bebidas no alcoholi'!I446</f>
        <v>51.433786572139006</v>
      </c>
      <c r="D860" s="23">
        <f>'[2]Bebidas alcoholicas y tabaco '!M446</f>
        <v>31.172157591162375</v>
      </c>
      <c r="E860" s="23">
        <f>'[2]Prendas de vestir y calzado '!I446</f>
        <v>49.179188966652973</v>
      </c>
      <c r="F860" s="23">
        <f>'[2]Vivienda, agua, electricidad y '!I446</f>
        <v>37.766837838984806</v>
      </c>
      <c r="G860" s="23">
        <f>'[2]Equipo y manteniento del hogar'!I446</f>
        <v>50.232318017552934</v>
      </c>
      <c r="H860" s="23">
        <f>'[2]Atencion medica y salud'!I446</f>
        <v>47.05444126074498</v>
      </c>
      <c r="I860" s="23">
        <f>'[2]Transportes y comunicaciones'!M446</f>
        <v>49.300052062243289</v>
      </c>
      <c r="J860" s="23">
        <f>[2]Esparcimiento!I300</f>
        <v>46.63593566104354</v>
      </c>
      <c r="K860" s="23">
        <f>[2]Educacion!I300</f>
        <v>50.244786454247922</v>
      </c>
      <c r="L860" s="23">
        <f>'[2]Otros bienes y servicios varios'!I446</f>
        <v>46.543606206527571</v>
      </c>
      <c r="M860" s="22">
        <f t="shared" si="13"/>
        <v>2.4932428705389142E-2</v>
      </c>
    </row>
    <row r="861" spans="1:13" x14ac:dyDescent="0.25">
      <c r="A861" s="34">
        <v>41760</v>
      </c>
      <c r="B861" s="30">
        <f>[2]IPC!I858</f>
        <v>48.702712394027081</v>
      </c>
      <c r="C861" s="23">
        <f>'[2]Alimentos y bebidas no alcoholi'!I447</f>
        <v>52.349082059150263</v>
      </c>
      <c r="D861" s="23">
        <f>'[2]Bebidas alcoholicas y tabaco '!M447</f>
        <v>35.352429367484596</v>
      </c>
      <c r="E861" s="23">
        <f>'[2]Prendas de vestir y calzado '!I447</f>
        <v>50.506895841910278</v>
      </c>
      <c r="F861" s="23">
        <f>'[2]Vivienda, agua, electricidad y '!I447</f>
        <v>39.840003395153381</v>
      </c>
      <c r="G861" s="23">
        <f>'[2]Equipo y manteniento del hogar'!I447</f>
        <v>50.876287259190846</v>
      </c>
      <c r="H861" s="23">
        <f>'[2]Atencion medica y salud'!I447</f>
        <v>48.59312320916905</v>
      </c>
      <c r="I861" s="23">
        <f>'[2]Transportes y comunicaciones'!M447</f>
        <v>50.517730086191925</v>
      </c>
      <c r="J861" s="23">
        <f>[2]Esparcimiento!I301</f>
        <v>48.028638681836</v>
      </c>
      <c r="K861" s="23">
        <f>[2]Educacion!I301</f>
        <v>50.60182305049905</v>
      </c>
      <c r="L861" s="23">
        <f>'[2]Otros bienes y servicios varios'!I447</f>
        <v>47.76886035313003</v>
      </c>
      <c r="M861" s="22">
        <f t="shared" si="13"/>
        <v>2.335719283138693E-2</v>
      </c>
    </row>
    <row r="862" spans="1:13" x14ac:dyDescent="0.25">
      <c r="A862" s="34">
        <v>41791</v>
      </c>
      <c r="B862" s="30">
        <f>[2]IPC!I859</f>
        <v>49.786133237712235</v>
      </c>
      <c r="C862" s="23">
        <f>'[2]Alimentos y bebidas no alcoholi'!I448</f>
        <v>53.19295275382251</v>
      </c>
      <c r="D862" s="23">
        <f>'[2]Bebidas alcoholicas y tabaco '!M448</f>
        <v>35.665265421839862</v>
      </c>
      <c r="E862" s="23">
        <f>'[2]Prendas de vestir y calzado '!I448</f>
        <v>50.697303417044083</v>
      </c>
      <c r="F862" s="23">
        <f>'[2]Vivienda, agua, electricidad y '!I448</f>
        <v>40.862793362475024</v>
      </c>
      <c r="G862" s="23">
        <f>'[2]Equipo y manteniento del hogar'!I448</f>
        <v>52.237589326957057</v>
      </c>
      <c r="H862" s="23">
        <f>'[2]Atencion medica y salud'!I448</f>
        <v>48.991404011461306</v>
      </c>
      <c r="I862" s="23">
        <f>'[2]Transportes y comunicaciones'!M448</f>
        <v>52.672528489616468</v>
      </c>
      <c r="J862" s="23">
        <f>[2]Esparcimiento!I302</f>
        <v>49.553746567281273</v>
      </c>
      <c r="K862" s="23">
        <f>[2]Educacion!I302</f>
        <v>51.702685888939989</v>
      </c>
      <c r="L862" s="23">
        <f>'[2]Otros bienes y servicios varios'!I448</f>
        <v>48.780096308186224</v>
      </c>
      <c r="M862" s="22">
        <f t="shared" si="13"/>
        <v>2.2245595582434552E-2</v>
      </c>
    </row>
    <row r="863" spans="1:13" x14ac:dyDescent="0.25">
      <c r="A863" s="34">
        <v>41821</v>
      </c>
      <c r="B863" s="30">
        <f>[2]IPC!I860</f>
        <v>50.918218374612579</v>
      </c>
      <c r="C863" s="23">
        <f>'[2]Alimentos y bebidas no alcoholi'!I449</f>
        <v>54.391302047510671</v>
      </c>
      <c r="D863" s="23">
        <f>'[2]Bebidas alcoholicas y tabaco '!M449</f>
        <v>36.081728419200303</v>
      </c>
      <c r="E863" s="23">
        <f>'[2]Prendas de vestir y calzado '!I449</f>
        <v>50.784787978592036</v>
      </c>
      <c r="F863" s="23">
        <f>'[2]Vivienda, agua, electricidad y '!I449</f>
        <v>43.899333701141579</v>
      </c>
      <c r="G863" s="23">
        <f>'[2]Equipo y manteniento del hogar'!I449</f>
        <v>53.253810830638827</v>
      </c>
      <c r="H863" s="23">
        <f>'[2]Atencion medica y salud'!I449</f>
        <v>49.378223495702009</v>
      </c>
      <c r="I863" s="23">
        <f>'[2]Transportes y comunicaciones'!M449</f>
        <v>53.55180193208767</v>
      </c>
      <c r="J863" s="23">
        <f>[2]Esparcimiento!I303</f>
        <v>50.110337387210656</v>
      </c>
      <c r="K863" s="23">
        <f>[2]Educacion!I303</f>
        <v>54.155960076816982</v>
      </c>
      <c r="L863" s="23">
        <f>'[2]Otros bienes y servicios varios'!I449</f>
        <v>49.911717495987176</v>
      </c>
      <c r="M863" s="22">
        <f t="shared" si="13"/>
        <v>2.2738964914085891E-2</v>
      </c>
    </row>
    <row r="864" spans="1:13" x14ac:dyDescent="0.25">
      <c r="A864" s="34">
        <v>41852</v>
      </c>
      <c r="B864" s="30">
        <f>[2]IPC!I861</f>
        <v>52.063109904464291</v>
      </c>
      <c r="C864" s="23">
        <f>'[2]Alimentos y bebidas no alcoholi'!I450</f>
        <v>55.597587429236498</v>
      </c>
      <c r="D864" s="23">
        <f>'[2]Bebidas alcoholicas y tabaco '!M450</f>
        <v>37.602893733502775</v>
      </c>
      <c r="E864" s="23">
        <f>'[2]Prendas de vestir y calzado '!I450</f>
        <v>53.092836558254461</v>
      </c>
      <c r="F864" s="23">
        <f>'[2]Vivienda, agua, electricidad y '!I450</f>
        <v>44.43619233544112</v>
      </c>
      <c r="G864" s="23">
        <f>'[2]Equipo y manteniento del hogar'!I450</f>
        <v>55.63405157188275</v>
      </c>
      <c r="H864" s="23">
        <f>'[2]Atencion medica y salud'!I450</f>
        <v>50.040114613180506</v>
      </c>
      <c r="I864" s="23">
        <f>'[2]Transportes y comunicaciones'!M450</f>
        <v>54.914097298548036</v>
      </c>
      <c r="J864" s="23">
        <f>[2]Esparcimiento!I304</f>
        <v>50.750294233032548</v>
      </c>
      <c r="K864" s="23">
        <f>[2]Educacion!I304</f>
        <v>54.523815963863584</v>
      </c>
      <c r="L864" s="23">
        <f>'[2]Otros bienes y servicios varios'!I450</f>
        <v>50.925628678437697</v>
      </c>
      <c r="M864" s="22">
        <f t="shared" si="13"/>
        <v>2.2484909456740754E-2</v>
      </c>
    </row>
    <row r="865" spans="1:13" x14ac:dyDescent="0.25">
      <c r="A865" s="34">
        <v>41883</v>
      </c>
      <c r="B865" s="30">
        <f>[2]IPC!I862</f>
        <v>53.067131111851005</v>
      </c>
      <c r="C865" s="23">
        <f>'[2]Alimentos y bebidas no alcoholi'!I451</f>
        <v>56.885879054018254</v>
      </c>
      <c r="D865" s="23">
        <f>'[2]Bebidas alcoholicas y tabaco '!M451</f>
        <v>39.507283214390455</v>
      </c>
      <c r="E865" s="23">
        <f>'[2]Prendas de vestir y calzado '!I451</f>
        <v>54.863112391930869</v>
      </c>
      <c r="F865" s="23">
        <f>'[2]Vivienda, agua, electricidad y '!I451</f>
        <v>45.079149514068639</v>
      </c>
      <c r="G865" s="23">
        <f>'[2]Equipo y manteniento del hogar'!I451</f>
        <v>56.799717414341231</v>
      </c>
      <c r="H865" s="23">
        <f>'[2]Atencion medica y salud'!I451</f>
        <v>52.131805157593114</v>
      </c>
      <c r="I865" s="23">
        <f>'[2]Transportes y comunicaciones'!M451</f>
        <v>55.453519986116731</v>
      </c>
      <c r="J865" s="23">
        <f>[2]Esparcimiento!I305</f>
        <v>51.946841898783838</v>
      </c>
      <c r="K865" s="23">
        <f>[2]Educacion!I305</f>
        <v>55.089123907927842</v>
      </c>
      <c r="L865" s="23">
        <f>'[2]Otros bienes y servicios varios'!I451</f>
        <v>52.22311396468703</v>
      </c>
      <c r="M865" s="22">
        <f t="shared" si="13"/>
        <v>1.9284695232941074E-2</v>
      </c>
    </row>
    <row r="866" spans="1:13" x14ac:dyDescent="0.25">
      <c r="A866" s="34">
        <v>41913</v>
      </c>
      <c r="B866" s="30">
        <f>[2]IPC!I863</f>
        <v>54.035294418973919</v>
      </c>
      <c r="C866" s="23">
        <f>'[2]Alimentos y bebidas no alcoholi'!I452</f>
        <v>57.806465266387974</v>
      </c>
      <c r="D866" s="23">
        <f>'[2]Bebidas alcoholicas y tabaco '!M452</f>
        <v>40.308925603675817</v>
      </c>
      <c r="E866" s="23">
        <f>'[2]Prendas de vestir y calzado '!I452</f>
        <v>57.173734046932914</v>
      </c>
      <c r="F866" s="23">
        <f>'[2]Vivienda, agua, electricidad y '!I452</f>
        <v>46.078597801638132</v>
      </c>
      <c r="G866" s="23">
        <f>'[2]Equipo y manteniento del hogar'!I452</f>
        <v>57.514333070673594</v>
      </c>
      <c r="H866" s="23">
        <f>'[2]Atencion medica y salud'!I452</f>
        <v>52.616045845272211</v>
      </c>
      <c r="I866" s="23">
        <f>'[2]Transportes y comunicaciones'!M452</f>
        <v>56.672644183490476</v>
      </c>
      <c r="J866" s="23">
        <f>[2]Esparcimiento!I306</f>
        <v>53.574931345625728</v>
      </c>
      <c r="K866" s="23">
        <f>[2]Educacion!I306</f>
        <v>55.968191285061266</v>
      </c>
      <c r="L866" s="23">
        <f>'[2]Otros bienes y servicios varios'!I452</f>
        <v>53.271803103263807</v>
      </c>
      <c r="M866" s="22">
        <f t="shared" si="13"/>
        <v>1.8244123751146368E-2</v>
      </c>
    </row>
    <row r="867" spans="1:13" x14ac:dyDescent="0.25">
      <c r="A867" s="34">
        <v>41944</v>
      </c>
      <c r="B867" s="30">
        <f>[2]IPC!I864</f>
        <v>54.821606946187508</v>
      </c>
      <c r="C867" s="23">
        <f>'[2]Alimentos y bebidas no alcoholi'!I453</f>
        <v>58.50219565102369</v>
      </c>
      <c r="D867" s="23">
        <f>'[2]Bebidas alcoholicas y tabaco '!M453</f>
        <v>40.713657248997933</v>
      </c>
      <c r="E867" s="23">
        <f>'[2]Prendas de vestir y calzado '!I453</f>
        <v>57.904487443392362</v>
      </c>
      <c r="F867" s="23">
        <f>'[2]Vivienda, agua, electricidad y '!I453</f>
        <v>46.469040444765078</v>
      </c>
      <c r="G867" s="23">
        <f>'[2]Equipo y manteniento del hogar'!I453</f>
        <v>57.965383256799733</v>
      </c>
      <c r="H867" s="23">
        <f>'[2]Atencion medica y salud'!I453</f>
        <v>53.750716332378225</v>
      </c>
      <c r="I867" s="23">
        <f>'[2]Transportes y comunicaciones'!M453</f>
        <v>57.245328859836853</v>
      </c>
      <c r="J867" s="23">
        <f>[2]Esparcimiento!I307</f>
        <v>54.982346018046293</v>
      </c>
      <c r="K867" s="23">
        <f>[2]Educacion!I307</f>
        <v>56.441535257363881</v>
      </c>
      <c r="L867" s="23">
        <f>'[2]Otros bienes y servicios varios'!I453</f>
        <v>55.791867308721265</v>
      </c>
      <c r="M867" s="22">
        <f t="shared" si="13"/>
        <v>1.4551832014030541E-2</v>
      </c>
    </row>
    <row r="868" spans="1:13" x14ac:dyDescent="0.25">
      <c r="A868" s="34">
        <v>41974</v>
      </c>
      <c r="B868" s="30">
        <f>[2]IPC!I865</f>
        <v>55.894782675511578</v>
      </c>
      <c r="C868" s="23">
        <f>'[2]Alimentos y bebidas no alcoholi'!I454</f>
        <v>59.787841913126236</v>
      </c>
      <c r="D868" s="23">
        <f>'[2]Bebidas alcoholicas y tabaco '!M454</f>
        <v>41.966956691758718</v>
      </c>
      <c r="E868" s="23">
        <f>'[2]Prendas de vestir y calzado '!I454</f>
        <v>57.438760806916441</v>
      </c>
      <c r="F868" s="23">
        <f>'[2]Vivienda, agua, electricidad y '!I454</f>
        <v>46.880702796757603</v>
      </c>
      <c r="G868" s="23">
        <f>'[2]Equipo y manteniento del hogar'!I454</f>
        <v>58.378393065782689</v>
      </c>
      <c r="H868" s="23">
        <f>'[2]Atencion medica y salud'!I454</f>
        <v>54.64756446991403</v>
      </c>
      <c r="I868" s="23">
        <f>'[2]Transportes y comunicaciones'!M454</f>
        <v>58.079770926129449</v>
      </c>
      <c r="J868" s="23">
        <f>[2]Esparcimiento!I308</f>
        <v>57.417124362495095</v>
      </c>
      <c r="K868" s="23">
        <f>[2]Educacion!I308</f>
        <v>57.079873414297701</v>
      </c>
      <c r="L868" s="23">
        <f>'[2]Otros bienes y servicios varios'!I454</f>
        <v>56.79507758159447</v>
      </c>
      <c r="M868" s="22">
        <f t="shared" si="13"/>
        <v>1.9575780227994555E-2</v>
      </c>
    </row>
    <row r="869" spans="1:13" x14ac:dyDescent="0.25">
      <c r="A869" s="34">
        <v>42005</v>
      </c>
      <c r="B869" s="30">
        <f>[2]IPC!I866</f>
        <v>56.70670798862789</v>
      </c>
      <c r="C869" s="23">
        <f>'[2]Alimentos y bebidas no alcoholi'!I455</f>
        <v>60.438601132215162</v>
      </c>
      <c r="D869" s="23">
        <f>'[2]Bebidas alcoholicas y tabaco '!M455</f>
        <v>43.560465343630852</v>
      </c>
      <c r="E869" s="23">
        <f>'[2]Prendas de vestir y calzado '!I455</f>
        <v>57.063091807328135</v>
      </c>
      <c r="F869" s="23">
        <f>'[2]Vivienda, agua, electricidad y '!I455</f>
        <v>47.614904723507159</v>
      </c>
      <c r="G869" s="23">
        <f>'[2]Equipo y manteniento del hogar'!I455</f>
        <v>59.419069097627919</v>
      </c>
      <c r="H869" s="23">
        <f>'[2]Atencion medica y salud'!I455</f>
        <v>55.541547277936964</v>
      </c>
      <c r="I869" s="23">
        <f>'[2]Transportes y comunicaciones'!M455</f>
        <v>58.781165037311268</v>
      </c>
      <c r="J869" s="23">
        <f>[2]Esparcimiento!I309</f>
        <v>58.64799921537859</v>
      </c>
      <c r="K869" s="23">
        <f>[2]Educacion!I309</f>
        <v>58.080657812880368</v>
      </c>
      <c r="L869" s="23">
        <f>'[2]Otros bienes y servicios varios'!I455</f>
        <v>57.525414660246142</v>
      </c>
      <c r="M869" s="22">
        <f t="shared" si="13"/>
        <v>1.4525958850753806E-2</v>
      </c>
    </row>
    <row r="870" spans="1:13" x14ac:dyDescent="0.25">
      <c r="A870" s="34">
        <v>42036</v>
      </c>
      <c r="B870" s="30">
        <f>[2]IPC!I867</f>
        <v>57.649258509848082</v>
      </c>
      <c r="C870" s="23">
        <f>'[2]Alimentos y bebidas no alcoholi'!I456</f>
        <v>61.295698640283526</v>
      </c>
      <c r="D870" s="23">
        <f>'[2]Bebidas alcoholicas y tabaco '!M456</f>
        <v>44.934988757454285</v>
      </c>
      <c r="E870" s="23">
        <f>'[2]Prendas de vestir y calzado '!I456</f>
        <v>58.231268011527391</v>
      </c>
      <c r="F870" s="23">
        <f>'[2]Vivienda, agua, electricidad y '!I456</f>
        <v>48.158129270466368</v>
      </c>
      <c r="G870" s="23">
        <f>'[2]Equipo y manteniento del hogar'!I456</f>
        <v>59.878270793141866</v>
      </c>
      <c r="H870" s="23">
        <f>'[2]Atencion medica y salud'!I456</f>
        <v>57.217765042979948</v>
      </c>
      <c r="I870" s="23">
        <f>'[2]Transportes y comunicaciones'!M456</f>
        <v>59.531729044947056</v>
      </c>
      <c r="J870" s="23">
        <f>[2]Esparcimiento!I310</f>
        <v>59.224205570812082</v>
      </c>
      <c r="K870" s="23">
        <f>[2]Educacion!I310</f>
        <v>62.773525195423453</v>
      </c>
      <c r="L870" s="23">
        <f>'[2]Otros bienes y servicios varios'!I456</f>
        <v>58.35205992509367</v>
      </c>
      <c r="M870" s="22">
        <f t="shared" si="13"/>
        <v>1.66214995483287E-2</v>
      </c>
    </row>
    <row r="871" spans="1:13" x14ac:dyDescent="0.25">
      <c r="A871" s="34">
        <v>42064</v>
      </c>
      <c r="B871" s="30">
        <f>[2]IPC!I868</f>
        <v>59.014419998463197</v>
      </c>
      <c r="C871" s="23">
        <f>'[2]Alimentos y bebidas no alcoholi'!I457</f>
        <v>62.427913866991112</v>
      </c>
      <c r="D871" s="23">
        <f>'[2]Bebidas alcoholicas y tabaco '!M457</f>
        <v>45.699481865284966</v>
      </c>
      <c r="E871" s="23">
        <f>'[2]Prendas de vestir y calzado '!I457</f>
        <v>62.965726636475935</v>
      </c>
      <c r="F871" s="23">
        <f>'[2]Vivienda, agua, electricidad y '!I457</f>
        <v>48.758647031362699</v>
      </c>
      <c r="G871" s="23">
        <f>'[2]Equipo y manteniento del hogar'!I457</f>
        <v>62.801945493573882</v>
      </c>
      <c r="H871" s="23">
        <f>'[2]Atencion medica y salud'!I457</f>
        <v>57.679083094555885</v>
      </c>
      <c r="I871" s="23">
        <f>'[2]Transportes y comunicaciones'!M457</f>
        <v>60.67565222421473</v>
      </c>
      <c r="J871" s="23">
        <f>[2]Esparcimiento!I311</f>
        <v>60.567869752844253</v>
      </c>
      <c r="K871" s="23">
        <f>[2]Educacion!I311</f>
        <v>65.581131156852663</v>
      </c>
      <c r="L871" s="23">
        <f>'[2]Otros bienes y servicios varios'!I457</f>
        <v>59.422150882825065</v>
      </c>
      <c r="M871" s="22">
        <f t="shared" si="13"/>
        <v>2.3680469166518447E-2</v>
      </c>
    </row>
    <row r="872" spans="1:13" x14ac:dyDescent="0.25">
      <c r="A872" s="34">
        <v>42095</v>
      </c>
      <c r="B872" s="30">
        <f>[2]IPC!I869</f>
        <v>60.320672079502046</v>
      </c>
      <c r="C872" s="23">
        <f>'[2]Alimentos y bebidas no alcoholi'!I458</f>
        <v>63.631553886037729</v>
      </c>
      <c r="D872" s="23">
        <f>'[2]Bebidas alcoholicas y tabaco '!M458</f>
        <v>47.84631928829797</v>
      </c>
      <c r="E872" s="23">
        <f>'[2]Prendas de vestir y calzado '!I458</f>
        <v>63.727356937011123</v>
      </c>
      <c r="F872" s="23">
        <f>'[2]Vivienda, agua, electricidad y '!I458</f>
        <v>50.403174468446252</v>
      </c>
      <c r="G872" s="23">
        <f>'[2]Equipo y manteniento del hogar'!I458</f>
        <v>64.160530391544157</v>
      </c>
      <c r="H872" s="23">
        <f>'[2]Atencion medica y salud'!I458</f>
        <v>58.48424068767909</v>
      </c>
      <c r="I872" s="23">
        <f>'[2]Transportes y comunicaciones'!M458</f>
        <v>62.318505235147782</v>
      </c>
      <c r="J872" s="23">
        <f>[2]Esparcimiento!I312</f>
        <v>62.340623774029027</v>
      </c>
      <c r="K872" s="23">
        <f>[2]Educacion!I312</f>
        <v>67.585404776716899</v>
      </c>
      <c r="L872" s="23">
        <f>'[2]Otros bienes y servicios varios'!I458</f>
        <v>60.799892990904262</v>
      </c>
      <c r="M872" s="22">
        <f t="shared" si="13"/>
        <v>2.213445596979291E-2</v>
      </c>
    </row>
    <row r="873" spans="1:13" x14ac:dyDescent="0.25">
      <c r="A873" s="34">
        <v>42125</v>
      </c>
      <c r="B873" s="30">
        <f>[2]IPC!I870</f>
        <v>61.135158671208622</v>
      </c>
      <c r="C873" s="23">
        <f>'[2]Alimentos y bebidas no alcoholi'!I459</f>
        <v>63.87492725252627</v>
      </c>
      <c r="D873" s="23">
        <f>'[2]Bebidas alcoholicas y tabaco '!M459</f>
        <v>48.258871834978976</v>
      </c>
      <c r="E873" s="23">
        <f>'[2]Prendas de vestir y calzado '!I459</f>
        <v>65.181144503911085</v>
      </c>
      <c r="F873" s="23">
        <f>'[2]Vivienda, agua, electricidad y '!I459</f>
        <v>51.218011288885087</v>
      </c>
      <c r="G873" s="23">
        <f>'[2]Equipo y manteniento del hogar'!I459</f>
        <v>64.576257370323063</v>
      </c>
      <c r="H873" s="23">
        <f>'[2]Atencion medica y salud'!I459</f>
        <v>59.644699140401144</v>
      </c>
      <c r="I873" s="23">
        <f>'[2]Transportes y comunicaciones'!M459</f>
        <v>62.93891363452304</v>
      </c>
      <c r="J873" s="23">
        <f>[2]Esparcimiento!I313</f>
        <v>63.436641820321697</v>
      </c>
      <c r="K873" s="23">
        <f>[2]Educacion!I313</f>
        <v>68.591598820697314</v>
      </c>
      <c r="L873" s="23">
        <f>'[2]Otros bienes y servicios varios'!I459</f>
        <v>62.092027822364926</v>
      </c>
      <c r="M873" s="22">
        <f t="shared" si="13"/>
        <v>1.3502611354082594E-2</v>
      </c>
    </row>
    <row r="874" spans="1:13" x14ac:dyDescent="0.25">
      <c r="A874" s="34">
        <v>42156</v>
      </c>
      <c r="B874" s="30">
        <f>[2]IPC!I871</f>
        <v>62.382501344671212</v>
      </c>
      <c r="C874" s="23">
        <f>'[2]Alimentos y bebidas no alcoholi'!I460</f>
        <v>65.337812814136768</v>
      </c>
      <c r="D874" s="23">
        <f>'[2]Bebidas alcoholicas y tabaco '!M460</f>
        <v>51.430247336005472</v>
      </c>
      <c r="E874" s="23">
        <f>'[2]Prendas de vestir y calzado '!I460</f>
        <v>65.883594071634434</v>
      </c>
      <c r="F874" s="23">
        <f>'[2]Vivienda, agua, electricidad y '!I460</f>
        <v>52.898612231040154</v>
      </c>
      <c r="G874" s="23">
        <f>'[2]Equipo y manteniento del hogar'!I460</f>
        <v>64.85340868950901</v>
      </c>
      <c r="H874" s="23">
        <f>'[2]Atencion medica y salud'!I460</f>
        <v>60.289398280802288</v>
      </c>
      <c r="I874" s="23">
        <f>'[2]Transportes y comunicaciones'!M460</f>
        <v>64.085729160640923</v>
      </c>
      <c r="J874" s="23">
        <f>[2]Esparcimiento!I314</f>
        <v>66.011180855237342</v>
      </c>
      <c r="K874" s="23">
        <f>[2]Educacion!I314</f>
        <v>69.660003786751815</v>
      </c>
      <c r="L874" s="23">
        <f>'[2]Otros bienes y servicios varios'!I460</f>
        <v>63.317281968967386</v>
      </c>
      <c r="M874" s="22">
        <f t="shared" si="13"/>
        <v>2.0403033223008959E-2</v>
      </c>
    </row>
    <row r="875" spans="1:13" x14ac:dyDescent="0.25">
      <c r="A875" s="34">
        <v>42186</v>
      </c>
      <c r="B875" s="30">
        <f>[2]IPC!I872</f>
        <v>63.524831595932639</v>
      </c>
      <c r="C875" s="23">
        <f>'[2]Alimentos y bebidas no alcoholi'!I461</f>
        <v>67.062589280990366</v>
      </c>
      <c r="D875" s="23">
        <f>'[2]Bebidas alcoholicas y tabaco '!M461</f>
        <v>51.868217812102834</v>
      </c>
      <c r="E875" s="23">
        <f>'[2]Prendas de vestir y calzado '!I461</f>
        <v>65.729209551255664</v>
      </c>
      <c r="F875" s="23">
        <f>'[2]Vivienda, agua, electricidad y '!I461</f>
        <v>53.448202690659052</v>
      </c>
      <c r="G875" s="23">
        <f>'[2]Equipo y manteniento del hogar'!I461</f>
        <v>66.529902453604322</v>
      </c>
      <c r="H875" s="23">
        <f>'[2]Atencion medica y salud'!I461</f>
        <v>62.260744985673355</v>
      </c>
      <c r="I875" s="23">
        <f>'[2]Transportes y comunicaciones'!M461</f>
        <v>64.951987042286092</v>
      </c>
      <c r="J875" s="23">
        <f>[2]Esparcimiento!I315</f>
        <v>66.832581404472322</v>
      </c>
      <c r="K875" s="23">
        <f>[2]Educacion!I315</f>
        <v>74.571961807903506</v>
      </c>
      <c r="L875" s="23">
        <f>'[2]Otros bienes y servicios varios'!I461</f>
        <v>64.628143392188349</v>
      </c>
      <c r="M875" s="22">
        <f t="shared" si="13"/>
        <v>1.8311709640334906E-2</v>
      </c>
    </row>
    <row r="876" spans="1:13" x14ac:dyDescent="0.25">
      <c r="A876" s="34">
        <v>42217</v>
      </c>
      <c r="B876" s="30">
        <f>[2]IPC!I873</f>
        <v>64.577517096534535</v>
      </c>
      <c r="C876" s="23">
        <f>'[2]Alimentos y bebidas no alcoholi'!I462</f>
        <v>68.260938574678548</v>
      </c>
      <c r="D876" s="23">
        <f>'[2]Bebidas alcoholicas y tabaco '!M462</f>
        <v>52.419591357903997</v>
      </c>
      <c r="E876" s="23">
        <f>'[2]Prendas de vestir y calzado '!I462</f>
        <v>67.965212021407993</v>
      </c>
      <c r="F876" s="23">
        <f>'[2]Vivienda, agua, electricidad y '!I462</f>
        <v>54.477358570640391</v>
      </c>
      <c r="G876" s="23">
        <f>'[2]Equipo y manteniento del hogar'!I462</f>
        <v>67.228215091161061</v>
      </c>
      <c r="H876" s="23">
        <f>'[2]Atencion medica y salud'!I462</f>
        <v>63.12034383954154</v>
      </c>
      <c r="I876" s="23">
        <f>'[2]Transportes y comunicaciones'!M462</f>
        <v>65.602765083588807</v>
      </c>
      <c r="J876" s="23">
        <f>[2]Esparcimiento!I316</f>
        <v>67.717732444095702</v>
      </c>
      <c r="K876" s="23">
        <f>[2]Educacion!I316</f>
        <v>75.06153471639935</v>
      </c>
      <c r="L876" s="23">
        <f>'[2]Otros bienes y servicios varios'!I462</f>
        <v>65.837346174424852</v>
      </c>
      <c r="M876" s="22">
        <f t="shared" si="13"/>
        <v>1.6571244254495632E-2</v>
      </c>
    </row>
    <row r="877" spans="1:13" x14ac:dyDescent="0.25">
      <c r="A877" s="34">
        <v>42248</v>
      </c>
      <c r="B877" s="30">
        <f>[2]IPC!I874</f>
        <v>65.67630561176135</v>
      </c>
      <c r="C877" s="23">
        <f>'[2]Alimentos y bebidas no alcoholi'!I463</f>
        <v>68.694778054071179</v>
      </c>
      <c r="D877" s="23">
        <f>'[2]Bebidas alcoholicas y tabaco '!M463</f>
        <v>54.406100303059922</v>
      </c>
      <c r="E877" s="23">
        <f>'[2]Prendas de vestir y calzado '!I463</f>
        <v>70.242383696994651</v>
      </c>
      <c r="F877" s="23">
        <f>'[2]Vivienda, agua, electricidad y '!I463</f>
        <v>55.73993124814325</v>
      </c>
      <c r="G877" s="23">
        <f>'[2]Equipo y manteniento del hogar'!I463</f>
        <v>68.825910931174107</v>
      </c>
      <c r="H877" s="23">
        <f>'[2]Atencion medica y salud'!I463</f>
        <v>65.621776504297983</v>
      </c>
      <c r="I877" s="23">
        <f>'[2]Transportes y comunicaciones'!M463</f>
        <v>66.228958176664548</v>
      </c>
      <c r="J877" s="23">
        <f>[2]Esparcimiento!I317</f>
        <v>68.698509219301656</v>
      </c>
      <c r="K877" s="23">
        <f>[2]Educacion!I317</f>
        <v>75.432095426144812</v>
      </c>
      <c r="L877" s="23">
        <f>'[2]Otros bienes y servicios varios'!I463</f>
        <v>66.920813269127905</v>
      </c>
      <c r="M877" s="22">
        <f t="shared" si="13"/>
        <v>1.7015031927973823E-2</v>
      </c>
    </row>
    <row r="878" spans="1:13" x14ac:dyDescent="0.25">
      <c r="A878" s="34">
        <v>42278</v>
      </c>
      <c r="B878" s="30">
        <f>[2]IPC!I875</f>
        <v>66.959506185487768</v>
      </c>
      <c r="C878" s="23">
        <f>'[2]Alimentos y bebidas no alcoholi'!I464</f>
        <v>70.001587217607508</v>
      </c>
      <c r="D878" s="23">
        <f>'[2]Bebidas alcoholicas y tabaco '!M464</f>
        <v>55.176459086909759</v>
      </c>
      <c r="E878" s="23">
        <f>'[2]Prendas de vestir y calzado '!I464</f>
        <v>72.192774804446273</v>
      </c>
      <c r="F878" s="23">
        <f>'[2]Vivienda, agua, electricidad y '!I464</f>
        <v>56.499596825531526</v>
      </c>
      <c r="G878" s="23">
        <f>'[2]Equipo y manteniento del hogar'!I464</f>
        <v>71.426242425889214</v>
      </c>
      <c r="H878" s="23">
        <f>'[2]Atencion medica y salud'!I464</f>
        <v>67.340974212034368</v>
      </c>
      <c r="I878" s="23">
        <f>'[2]Transportes y comunicaciones'!M464</f>
        <v>67.504483137617854</v>
      </c>
      <c r="J878" s="23">
        <f>[2]Esparcimiento!I318</f>
        <v>70.584052569635134</v>
      </c>
      <c r="K878" s="23">
        <f>[2]Educacion!I318</f>
        <v>75.491601525520025</v>
      </c>
      <c r="L878" s="23">
        <f>'[2]Otros bienes y servicios varios'!I464</f>
        <v>69.250936329588043</v>
      </c>
      <c r="M878" s="22">
        <f t="shared" si="13"/>
        <v>1.9538257546213522E-2</v>
      </c>
    </row>
    <row r="879" spans="1:13" x14ac:dyDescent="0.25">
      <c r="A879" s="34">
        <v>42309</v>
      </c>
      <c r="B879" s="30">
        <f>[2]IPC!I876</f>
        <v>69.582255461926565</v>
      </c>
      <c r="C879" s="23">
        <f>'[2]Alimentos y bebidas no alcoholi'!I465</f>
        <v>73.440558700597819</v>
      </c>
      <c r="D879" s="23">
        <f>'[2]Bebidas alcoholicas y tabaco '!M465</f>
        <v>55.970280574836238</v>
      </c>
      <c r="E879" s="23">
        <f>'[2]Prendas de vestir y calzado '!I465</f>
        <v>74.822457801564425</v>
      </c>
      <c r="F879" s="23">
        <f>'[2]Vivienda, agua, electricidad y '!I465</f>
        <v>57.008869838305806</v>
      </c>
      <c r="G879" s="23">
        <f>'[2]Equipo y manteniento del hogar'!I465</f>
        <v>74.917805613672812</v>
      </c>
      <c r="H879" s="23">
        <f>'[2]Atencion medica y salud'!I465</f>
        <v>71.862464183381078</v>
      </c>
      <c r="I879" s="23">
        <f>'[2]Transportes y comunicaciones'!M465</f>
        <v>69.141551454850458</v>
      </c>
      <c r="J879" s="23">
        <f>[2]Esparcimiento!I319</f>
        <v>74.759709690074516</v>
      </c>
      <c r="K879" s="23">
        <f>[2]Educacion!I319</f>
        <v>75.491601525520025</v>
      </c>
      <c r="L879" s="23">
        <f>'[2]Otros bienes y servicios varios'!I465</f>
        <v>73.154093097913346</v>
      </c>
      <c r="M879" s="22">
        <f t="shared" si="13"/>
        <v>3.9169184867842155E-2</v>
      </c>
    </row>
    <row r="880" spans="1:13" x14ac:dyDescent="0.25">
      <c r="A880" s="34">
        <v>42339</v>
      </c>
      <c r="B880" s="30">
        <f>[2]IPC!I877</f>
        <v>72.461132597392606</v>
      </c>
      <c r="C880" s="23">
        <f>'[2]Alimentos y bebidas no alcoholi'!I466</f>
        <v>76.882175546267376</v>
      </c>
      <c r="D880" s="23">
        <f>'[2]Bebidas alcoholicas y tabaco '!M466</f>
        <v>56.715221429269711</v>
      </c>
      <c r="E880" s="23">
        <f>'[2]Prendas de vestir y calzado '!I466</f>
        <v>76.595306710580473</v>
      </c>
      <c r="F880" s="23">
        <f>'[2]Vivienda, agua, electricidad y '!I466</f>
        <v>58.169587913253807</v>
      </c>
      <c r="G880" s="23">
        <f>'[2]Equipo y manteniento del hogar'!I466</f>
        <v>78.159389180229866</v>
      </c>
      <c r="H880" s="23">
        <f>'[2]Atencion medica y salud'!I466</f>
        <v>73.077363896848127</v>
      </c>
      <c r="I880" s="23">
        <f>'[2]Transportes y comunicaciones'!M466</f>
        <v>71.456875108463009</v>
      </c>
      <c r="J880" s="23">
        <f>[2]Esparcimiento!I320</f>
        <v>78.572479403687709</v>
      </c>
      <c r="K880" s="23">
        <f>[2]Educacion!I320</f>
        <v>75.629547483162497</v>
      </c>
      <c r="L880" s="23">
        <f>'[2]Otros bienes y servicios varios'!I466</f>
        <v>75.826645264847542</v>
      </c>
      <c r="M880" s="22">
        <f t="shared" si="13"/>
        <v>4.1373725475761347E-2</v>
      </c>
    </row>
    <row r="881" spans="1:13" x14ac:dyDescent="0.25">
      <c r="A881" s="34">
        <v>42370</v>
      </c>
      <c r="B881" s="30">
        <f>[2]IPC!I878</f>
        <v>75.337448454268369</v>
      </c>
      <c r="C881" s="23">
        <f>'[2]Alimentos y bebidas no alcoholi'!I467</f>
        <v>79.768266229300039</v>
      </c>
      <c r="D881" s="23">
        <f>'[2]Bebidas alcoholicas y tabaco '!M467</f>
        <v>57.366311467396599</v>
      </c>
      <c r="E881" s="23">
        <f>'[2]Prendas de vestir y calzado '!I467</f>
        <v>77.009571840263476</v>
      </c>
      <c r="F881" s="23">
        <f>'[2]Vivienda, agua, electricidad y '!I467</f>
        <v>65.13177439205532</v>
      </c>
      <c r="G881" s="23">
        <f>'[2]Equipo y manteniento del hogar'!I467</f>
        <v>81.688992745156654</v>
      </c>
      <c r="H881" s="23">
        <f>'[2]Atencion medica y salud'!I467</f>
        <v>75.555873925501416</v>
      </c>
      <c r="I881" s="23">
        <f>'[2]Transportes y comunicaciones'!M467</f>
        <v>73.231329901081736</v>
      </c>
      <c r="J881" s="23">
        <f>[2]Esparcimiento!I321</f>
        <v>80.443311102393096</v>
      </c>
      <c r="K881" s="23">
        <f>[2]Educacion!I321</f>
        <v>75.924373157339545</v>
      </c>
      <c r="L881" s="23">
        <f>'[2]Otros bienes y servicios varios'!I467</f>
        <v>78.04708400214021</v>
      </c>
      <c r="M881" s="22">
        <f t="shared" si="13"/>
        <v>3.9694602523770994E-2</v>
      </c>
    </row>
    <row r="882" spans="1:13" x14ac:dyDescent="0.25">
      <c r="A882" s="34">
        <v>42401</v>
      </c>
      <c r="B882" s="30">
        <f>[2]IPC!I879</f>
        <v>77.837256358374091</v>
      </c>
      <c r="C882" s="23">
        <f>'[2]Alimentos y bebidas no alcoholi'!I468</f>
        <v>82.60409502142744</v>
      </c>
      <c r="D882" s="23">
        <f>'[2]Bebidas alcoholicas y tabaco '!M468</f>
        <v>59.528790693127377</v>
      </c>
      <c r="E882" s="23">
        <f>'[2]Prendas de vestir y calzado '!I468</f>
        <v>79.237855084396855</v>
      </c>
      <c r="F882" s="23">
        <f>'[2]Vivienda, agua, electricidad y '!I468</f>
        <v>68.015532826889583</v>
      </c>
      <c r="G882" s="23">
        <f>'[2]Equipo y manteniento del hogar'!I468</f>
        <v>83.558405564763731</v>
      </c>
      <c r="H882" s="23">
        <f>'[2]Atencion medica y salud'!I468</f>
        <v>77.352435530085955</v>
      </c>
      <c r="I882" s="23">
        <f>'[2]Transportes y comunicaciones'!M468</f>
        <v>75.804072424365103</v>
      </c>
      <c r="J882" s="23">
        <f>[2]Esparcimiento!I322</f>
        <v>81.728128677912906</v>
      </c>
      <c r="K882" s="23">
        <f>[2]Educacion!I322</f>
        <v>83.535744231965609</v>
      </c>
      <c r="L882" s="23">
        <f>'[2]Otros bienes y servicios varios'!I468</f>
        <v>80.585874799357981</v>
      </c>
      <c r="M882" s="22">
        <f t="shared" si="13"/>
        <v>3.3181478207656045E-2</v>
      </c>
    </row>
    <row r="883" spans="1:13" x14ac:dyDescent="0.25">
      <c r="A883" s="34">
        <v>42430</v>
      </c>
      <c r="B883" s="30">
        <f>[2]IPC!I880</f>
        <v>82.931639474425623</v>
      </c>
      <c r="C883" s="23">
        <f>'[2]Alimentos y bebidas no alcoholi'!I469</f>
        <v>84.066980583037946</v>
      </c>
      <c r="D883" s="23">
        <f>'[2]Bebidas alcoholicas y tabaco '!M469</f>
        <v>61.227881513344407</v>
      </c>
      <c r="E883" s="23">
        <f>'[2]Prendas de vestir y calzado '!I469</f>
        <v>85.796624125154381</v>
      </c>
      <c r="F883" s="23">
        <f>'[2]Vivienda, agua, electricidad y '!I469</f>
        <v>82.71654712897336</v>
      </c>
      <c r="G883" s="23">
        <f>'[2]Equipo y manteniento del hogar'!I469</f>
        <v>85.887020079884806</v>
      </c>
      <c r="H883" s="23">
        <f>'[2]Atencion medica y salud'!I469</f>
        <v>79.154727793696267</v>
      </c>
      <c r="I883" s="23">
        <f>'[2]Transportes y comunicaciones'!M469</f>
        <v>82.109388557875846</v>
      </c>
      <c r="J883" s="23">
        <f>[2]Esparcimiento!I323</f>
        <v>83.162514711651639</v>
      </c>
      <c r="K883" s="23">
        <f>[2]Educacion!I323</f>
        <v>88.839901544453767</v>
      </c>
      <c r="L883" s="23">
        <f>'[2]Otros bienes y servicios varios'!I469</f>
        <v>83.055109684323185</v>
      </c>
      <c r="M883" s="22">
        <f t="shared" si="13"/>
        <v>6.5449160908193527E-2</v>
      </c>
    </row>
    <row r="884" spans="1:13" x14ac:dyDescent="0.25">
      <c r="A884" s="34">
        <v>42461</v>
      </c>
      <c r="B884" s="30">
        <f>[2]IPC!I881</f>
        <v>87.106523576569401</v>
      </c>
      <c r="C884" s="23">
        <f>'[2]Alimentos y bebidas no alcoholi'!I470</f>
        <v>87.299613777048833</v>
      </c>
      <c r="D884" s="23">
        <f>'[2]Bebidas alcoholicas y tabaco '!M470</f>
        <v>62.35409130902336</v>
      </c>
      <c r="E884" s="23">
        <f>'[2]Prendas de vestir y calzado '!I470</f>
        <v>89.383491148620806</v>
      </c>
      <c r="F884" s="23">
        <f>'[2]Vivienda, agua, electricidad y '!I470</f>
        <v>89.973687561006628</v>
      </c>
      <c r="G884" s="23">
        <f>'[2]Equipo y manteniento del hogar'!I470</f>
        <v>88.590604026845668</v>
      </c>
      <c r="H884" s="23">
        <f>'[2]Atencion medica y salud'!I470</f>
        <v>80.98280802292264</v>
      </c>
      <c r="I884" s="23">
        <f>'[2]Transportes y comunicaciones'!M470</f>
        <v>86.729912651125119</v>
      </c>
      <c r="J884" s="23">
        <f>[2]Esparcimiento!I324</f>
        <v>84.923009023146335</v>
      </c>
      <c r="K884" s="23">
        <f>[2]Educacion!I324</f>
        <v>95.49106056098023</v>
      </c>
      <c r="L884" s="23">
        <f>'[2]Otros bienes y servicios varios'!I470</f>
        <v>84.711075441412547</v>
      </c>
      <c r="M884" s="22">
        <f t="shared" si="13"/>
        <v>5.0341270576608199E-2</v>
      </c>
    </row>
    <row r="885" spans="1:13" x14ac:dyDescent="0.25">
      <c r="A885" s="34">
        <v>42491</v>
      </c>
      <c r="B885" s="30">
        <f>[2]IPC!I882</f>
        <v>89.913684911507815</v>
      </c>
      <c r="C885" s="23">
        <f>'[2]Alimentos y bebidas no alcoholi'!I471</f>
        <v>89.884133114650012</v>
      </c>
      <c r="D885" s="23">
        <f>'[2]Bebidas alcoholicas y tabaco '!M471</f>
        <v>83.701241568090708</v>
      </c>
      <c r="E885" s="23">
        <f>'[2]Prendas de vestir y calzado '!I471</f>
        <v>90.7497941539728</v>
      </c>
      <c r="F885" s="23">
        <f>'[2]Vivienda, agua, electricidad y '!I471</f>
        <v>93.780503331494273</v>
      </c>
      <c r="G885" s="23">
        <f>'[2]Equipo y manteniento del hogar'!I471</f>
        <v>90.824117599108789</v>
      </c>
      <c r="H885" s="23">
        <f>'[2]Atencion medica y salud'!I471</f>
        <v>88.068767908309482</v>
      </c>
      <c r="I885" s="23">
        <f>'[2]Transportes y comunicaciones'!M471</f>
        <v>89.184068953548916</v>
      </c>
      <c r="J885" s="23">
        <f>[2]Esparcimiento!I325</f>
        <v>88.078658297371533</v>
      </c>
      <c r="K885" s="23">
        <f>[2]Educacion!I325</f>
        <v>95.926537015498624</v>
      </c>
      <c r="L885" s="23">
        <f>'[2]Otros bienes y servicios varios'!I471</f>
        <v>87.383627608346742</v>
      </c>
      <c r="M885" s="22">
        <f t="shared" si="13"/>
        <v>3.2226763503778511E-2</v>
      </c>
    </row>
    <row r="886" spans="1:13" x14ac:dyDescent="0.25">
      <c r="A886" s="34">
        <v>42522</v>
      </c>
      <c r="B886" s="30">
        <f>[2]IPC!I883</f>
        <v>91.852572804343907</v>
      </c>
      <c r="C886" s="23">
        <f>'[2]Alimentos y bebidas no alcoholi'!I472</f>
        <v>92.587693772816237</v>
      </c>
      <c r="D886" s="23">
        <f>'[2]Bebidas alcoholicas y tabaco '!M472</f>
        <v>86.317333072636629</v>
      </c>
      <c r="E886" s="23">
        <f>'[2]Prendas de vestir y calzado '!I472</f>
        <v>89.872375463153531</v>
      </c>
      <c r="F886" s="23">
        <f>'[2]Vivienda, agua, electricidad y '!I472</f>
        <v>94.883928192505181</v>
      </c>
      <c r="G886" s="23">
        <f>'[2]Equipo y manteniento del hogar'!I472</f>
        <v>92.106621742792711</v>
      </c>
      <c r="H886" s="23">
        <f>'[2]Atencion medica y salud'!I472</f>
        <v>91.277936962750729</v>
      </c>
      <c r="I886" s="23">
        <f>'[2]Transportes y comunicaciones'!M472</f>
        <v>90.004049285590327</v>
      </c>
      <c r="J886" s="23">
        <f>[2]Esparcimiento!I326</f>
        <v>91.052863868183593</v>
      </c>
      <c r="K886" s="23">
        <f>[2]Educacion!I326</f>
        <v>97.262719428741448</v>
      </c>
      <c r="L886" s="23">
        <f>'[2]Otros bienes y servicios varios'!I472</f>
        <v>88.624933119315159</v>
      </c>
      <c r="M886" s="22">
        <f t="shared" si="13"/>
        <v>2.156387978920371E-2</v>
      </c>
    </row>
    <row r="887" spans="1:13" x14ac:dyDescent="0.25">
      <c r="A887" s="34">
        <v>42552</v>
      </c>
      <c r="B887" s="30">
        <f>[2]IPC!I884</f>
        <v>91.155905027789856</v>
      </c>
      <c r="C887" s="23">
        <f>'[2]Alimentos y bebidas no alcoholi'!I473</f>
        <v>93.447436643563819</v>
      </c>
      <c r="D887" s="23">
        <f>'[2]Bebidas alcoholicas y tabaco '!M473</f>
        <v>87.764199824029717</v>
      </c>
      <c r="E887" s="23">
        <f>'[2]Prendas de vestir y calzado '!I473</f>
        <v>90.605701934952634</v>
      </c>
      <c r="F887" s="23">
        <f>'[2]Vivienda, agua, electricidad y '!I473</f>
        <v>85.878283749946931</v>
      </c>
      <c r="G887" s="23">
        <f>'[2]Equipo y manteniento del hogar'!I473</f>
        <v>92.889166644023604</v>
      </c>
      <c r="H887" s="23">
        <f>'[2]Atencion medica y salud'!I473</f>
        <v>92.303724928366748</v>
      </c>
      <c r="I887" s="23">
        <f>'[2]Transportes y comunicaciones'!M473</f>
        <v>91.289697460519477</v>
      </c>
      <c r="J887" s="23">
        <f>[2]Esparcimiento!I327</f>
        <v>91.070027461749703</v>
      </c>
      <c r="K887" s="23">
        <f>[2]Educacion!I327</f>
        <v>98.344648508290263</v>
      </c>
      <c r="L887" s="23">
        <f>'[2]Otros bienes y servicios varios'!I473</f>
        <v>90.179240235420011</v>
      </c>
      <c r="M887" s="22">
        <f t="shared" si="13"/>
        <v>-7.5846299704421805E-3</v>
      </c>
    </row>
    <row r="888" spans="1:13" x14ac:dyDescent="0.25">
      <c r="A888" s="34">
        <v>42583</v>
      </c>
      <c r="B888" s="30">
        <f>[2]IPC!I885</f>
        <v>92.380196193939994</v>
      </c>
      <c r="C888" s="23">
        <f>'[2]Alimentos y bebidas no alcoholi'!I474</f>
        <v>95.304481244378593</v>
      </c>
      <c r="D888" s="23">
        <f>'[2]Bebidas alcoholicas y tabaco '!M474</f>
        <v>89.277544236973313</v>
      </c>
      <c r="E888" s="23">
        <f>'[2]Prendas de vestir y calzado '!I474</f>
        <v>93.109304240428145</v>
      </c>
      <c r="F888" s="23">
        <f>'[2]Vivienda, agua, electricidad y '!I474</f>
        <v>86.56580231719218</v>
      </c>
      <c r="G888" s="23">
        <f>'[2]Equipo y manteniento del hogar'!I474</f>
        <v>94.10102437301309</v>
      </c>
      <c r="H888" s="23">
        <f>'[2]Atencion medica y salud'!I474</f>
        <v>93.340974212034382</v>
      </c>
      <c r="I888" s="23">
        <f>'[2]Transportes y comunicaciones'!M474</f>
        <v>91.886967085092834</v>
      </c>
      <c r="J888" s="23">
        <f>[2]Esparcimiento!I328</f>
        <v>92.143978030600238</v>
      </c>
      <c r="K888" s="23">
        <f>[2]Educacion!I328</f>
        <v>99.129047090963184</v>
      </c>
      <c r="L888" s="23">
        <f>'[2]Otros bienes y servicios varios'!I474</f>
        <v>92.105403959336556</v>
      </c>
      <c r="M888" s="22">
        <f t="shared" si="13"/>
        <v>1.3430738971621281E-2</v>
      </c>
    </row>
    <row r="889" spans="1:13" x14ac:dyDescent="0.25">
      <c r="A889" s="34">
        <v>42614</v>
      </c>
      <c r="B889" s="30">
        <f>[2]IPC!I886</f>
        <v>95.059293599364779</v>
      </c>
      <c r="C889" s="23">
        <f>'[2]Alimentos y bebidas no alcoholi'!I475</f>
        <v>97.06629278874135</v>
      </c>
      <c r="D889" s="23">
        <f>'[2]Bebidas alcoholicas y tabaco '!M475</f>
        <v>92.779352820412541</v>
      </c>
      <c r="E889" s="23">
        <f>'[2]Prendas de vestir y calzado '!I475</f>
        <v>97.450082338410866</v>
      </c>
      <c r="F889" s="23">
        <f>'[2]Vivienda, agua, electricidad y '!I475</f>
        <v>93.977846623944288</v>
      </c>
      <c r="G889" s="23">
        <f>'[2]Equipo y manteniento del hogar'!I475</f>
        <v>94.970518707714049</v>
      </c>
      <c r="H889" s="23">
        <f>'[2]Atencion medica y salud'!I475</f>
        <v>97.810888252148999</v>
      </c>
      <c r="I889" s="23">
        <f>'[2]Transportes y comunicaciones'!M475</f>
        <v>92.624515531902588</v>
      </c>
      <c r="J889" s="23">
        <f>[2]Esparcimiento!I329</f>
        <v>93.28658297371517</v>
      </c>
      <c r="K889" s="23">
        <f>[2]Educacion!I329</f>
        <v>99.680830921533087</v>
      </c>
      <c r="L889" s="23">
        <f>'[2]Otros bienes y servicios varios'!I475</f>
        <v>93.953986088817558</v>
      </c>
      <c r="M889" s="22">
        <f t="shared" si="13"/>
        <v>2.9000776311411736E-2</v>
      </c>
    </row>
    <row r="890" spans="1:13" x14ac:dyDescent="0.25">
      <c r="A890" s="34">
        <v>42644</v>
      </c>
      <c r="B890" s="30">
        <f>[2]IPC!I887</f>
        <v>96.941833363214911</v>
      </c>
      <c r="C890" s="23">
        <f>'[2]Alimentos y bebidas no alcoholi'!I476</f>
        <v>98.050367705412413</v>
      </c>
      <c r="D890" s="23">
        <f>'[2]Bebidas alcoholicas y tabaco '!M476</f>
        <v>94.499951119366514</v>
      </c>
      <c r="E890" s="23">
        <f>'[2]Prendas de vestir y calzado '!I476</f>
        <v>100.18011527377521</v>
      </c>
      <c r="F890" s="23">
        <f>'[2]Vivienda, agua, electricidad y '!I476</f>
        <v>96.812799728387716</v>
      </c>
      <c r="G890" s="23">
        <f>'[2]Equipo y manteniento del hogar'!I476</f>
        <v>96.500285302828587</v>
      </c>
      <c r="H890" s="23">
        <f>'[2]Atencion medica y salud'!I476</f>
        <v>98.372492836676216</v>
      </c>
      <c r="I890" s="23">
        <f>'[2]Transportes y comunicaciones'!M476</f>
        <v>95.568924625441085</v>
      </c>
      <c r="J890" s="23">
        <f>[2]Esparcimiento!I330</f>
        <v>95.06914476265203</v>
      </c>
      <c r="K890" s="23">
        <f>[2]Educacion!I330</f>
        <v>99.975656595710149</v>
      </c>
      <c r="L890" s="23">
        <f>'[2]Otros bienes y servicios varios'!I476</f>
        <v>95.195291599785975</v>
      </c>
      <c r="M890" s="22">
        <f t="shared" si="13"/>
        <v>1.9803847604677793E-2</v>
      </c>
    </row>
    <row r="891" spans="1:13" x14ac:dyDescent="0.25">
      <c r="A891" s="34">
        <v>42675</v>
      </c>
      <c r="B891" s="30">
        <f>[2]IPC!I888</f>
        <v>98.145634300642882</v>
      </c>
      <c r="C891" s="23">
        <f>'[2]Alimentos y bebidas no alcoholi'!I477</f>
        <v>98.367811226919216</v>
      </c>
      <c r="D891" s="23">
        <f>'[2]Bebidas alcoholicas y tabaco '!M477</f>
        <v>98.496431713755001</v>
      </c>
      <c r="E891" s="23">
        <f>'[2]Prendas de vestir y calzado '!I477</f>
        <v>101.30454919720049</v>
      </c>
      <c r="F891" s="23">
        <f>'[2]Vivienda, agua, electricidad y '!I477</f>
        <v>97.621270636166869</v>
      </c>
      <c r="G891" s="23">
        <f>'[2]Equipo y manteniento del hogar'!I477</f>
        <v>97.421405863652424</v>
      </c>
      <c r="H891" s="23">
        <f>'[2]Atencion medica y salud'!I477</f>
        <v>99.002865329512886</v>
      </c>
      <c r="I891" s="23">
        <f>'[2]Transportes y comunicaciones'!M477</f>
        <v>97.826401342048939</v>
      </c>
      <c r="J891" s="23">
        <f>[2]Esparcimiento!I331</f>
        <v>97.297959984307568</v>
      </c>
      <c r="K891" s="23">
        <f>[2]Educacion!I331</f>
        <v>100</v>
      </c>
      <c r="L891" s="23">
        <f>'[2]Otros bienes y servicios varios'!I477</f>
        <v>98.146067415730343</v>
      </c>
      <c r="M891" s="22">
        <f t="shared" si="13"/>
        <v>1.2417765330656083E-2</v>
      </c>
    </row>
    <row r="892" spans="1:13" x14ac:dyDescent="0.25">
      <c r="A892" s="35">
        <v>42705</v>
      </c>
      <c r="B892" s="31">
        <f>[2]IPC!I889</f>
        <v>100</v>
      </c>
      <c r="C892" s="24">
        <f>'[2]Alimentos y bebidas no alcoholi'!I478</f>
        <v>100</v>
      </c>
      <c r="D892" s="24">
        <f>'[2]Bebidas alcoholicas y tabaco '!M478</f>
        <v>100</v>
      </c>
      <c r="E892" s="24">
        <f>'[2]Prendas de vestir y calzado '!I478</f>
        <v>100</v>
      </c>
      <c r="F892" s="24">
        <f>'[2]Vivienda, agua, electricidad y '!I478</f>
        <v>100</v>
      </c>
      <c r="G892" s="24">
        <f>'[2]Equipo y manteniento del hogar'!I478</f>
        <v>100</v>
      </c>
      <c r="H892" s="24">
        <f>'[2]Atencion medica y salud'!I478</f>
        <v>100</v>
      </c>
      <c r="I892" s="24">
        <f>'[2]Transportes y comunicaciones'!M478</f>
        <v>100</v>
      </c>
      <c r="J892" s="24">
        <f>[2]Esparcimiento!I332</f>
        <v>100</v>
      </c>
      <c r="K892" s="24">
        <f>[2]Educacion!I332</f>
        <v>100</v>
      </c>
      <c r="L892" s="24">
        <f>'[2]Otros bienes y servicios varios'!I478</f>
        <v>100</v>
      </c>
      <c r="M892" s="22">
        <f t="shared" si="13"/>
        <v>1.8894021242725545E-2</v>
      </c>
    </row>
    <row r="893" spans="1:13" x14ac:dyDescent="0.25">
      <c r="A893" s="34">
        <v>42736</v>
      </c>
      <c r="B893" s="30">
        <f>[2]IPC!I890</f>
        <v>101.58589999999998</v>
      </c>
      <c r="C893" s="23">
        <f>'[2]Alimentos y bebidas no alcoholi'!I479</f>
        <v>101.30240000000002</v>
      </c>
      <c r="D893" s="23">
        <f>'[2]Bebidas alcoholicas y tabaco '!M479</f>
        <v>100.925</v>
      </c>
      <c r="E893" s="23">
        <f>'[2]Prendas de vestir y calzado '!I479</f>
        <v>99.006600000000006</v>
      </c>
      <c r="F893" s="23">
        <f>'[2]Vivienda, agua, electricidad y '!I479</f>
        <v>101.47839999999999</v>
      </c>
      <c r="G893" s="23">
        <f>'[2]Equipo y manteniento del hogar'!I479</f>
        <v>100.87730000000002</v>
      </c>
      <c r="H893" s="23">
        <f>'[2]Atencion medica y salud'!I479</f>
        <v>102.3501</v>
      </c>
      <c r="I893" s="23">
        <f>'[2]Transportes y comunicaciones'!M479</f>
        <v>102.56354999999999</v>
      </c>
      <c r="J893" s="23">
        <f>[2]Esparcimiento!I333</f>
        <v>103.1906</v>
      </c>
      <c r="K893" s="23">
        <f>[2]Educacion!I333</f>
        <v>100.79519999999999</v>
      </c>
      <c r="L893" s="23">
        <f>'[2]Otros bienes y servicios varios'!I479</f>
        <v>101.9345</v>
      </c>
      <c r="M893" s="22">
        <f t="shared" si="13"/>
        <v>1.5858999999999845E-2</v>
      </c>
    </row>
    <row r="894" spans="1:13" x14ac:dyDescent="0.25">
      <c r="A894" s="34">
        <v>42767</v>
      </c>
      <c r="B894" s="30">
        <f>[2]IPC!I891</f>
        <v>103.6859</v>
      </c>
      <c r="C894" s="23">
        <f>'[2]Alimentos y bebidas no alcoholi'!I480</f>
        <v>103.16049999999998</v>
      </c>
      <c r="D894" s="23">
        <f>'[2]Bebidas alcoholicas y tabaco '!M480</f>
        <v>105.23949999999999</v>
      </c>
      <c r="E894" s="23">
        <f>'[2]Prendas de vestir y calzado '!I480</f>
        <v>98.852300000000014</v>
      </c>
      <c r="F894" s="23">
        <f>'[2]Vivienda, agua, electricidad y '!I480</f>
        <v>107.0014</v>
      </c>
      <c r="G894" s="23">
        <f>'[2]Equipo y manteniento del hogar'!I480</f>
        <v>101.32780000000001</v>
      </c>
      <c r="H894" s="23">
        <f>'[2]Atencion medica y salud'!I480</f>
        <v>105.08520000000001</v>
      </c>
      <c r="I894" s="23">
        <f>'[2]Transportes y comunicaciones'!M480</f>
        <v>105.62354999999999</v>
      </c>
      <c r="J894" s="23">
        <f>[2]Esparcimiento!I334</f>
        <v>103.7961</v>
      </c>
      <c r="K894" s="23">
        <f>[2]Educacion!I334</f>
        <v>103.9808</v>
      </c>
      <c r="L894" s="23">
        <f>'[2]Otros bienes y servicios varios'!I480</f>
        <v>103.79510000000001</v>
      </c>
      <c r="M894" s="22">
        <f t="shared" si="13"/>
        <v>2.0672160211210544E-2</v>
      </c>
    </row>
    <row r="895" spans="1:13" x14ac:dyDescent="0.25">
      <c r="A895" s="34">
        <v>42795</v>
      </c>
      <c r="B895" s="30">
        <f>[2]IPC!I892</f>
        <v>106.14759999999998</v>
      </c>
      <c r="C895" s="23">
        <f>'[2]Alimentos y bebidas no alcoholi'!I481</f>
        <v>106.01429999999998</v>
      </c>
      <c r="D895" s="23">
        <f>'[2]Bebidas alcoholicas y tabaco '!M481</f>
        <v>107.2901</v>
      </c>
      <c r="E895" s="23">
        <f>'[2]Prendas de vestir y calzado '!I481</f>
        <v>102.25499999999998</v>
      </c>
      <c r="F895" s="23">
        <f>'[2]Vivienda, agua, electricidad y '!I481</f>
        <v>110.8463</v>
      </c>
      <c r="G895" s="23">
        <f>'[2]Equipo y manteniento del hogar'!I481</f>
        <v>102.17870000000001</v>
      </c>
      <c r="H895" s="23">
        <f>'[2]Atencion medica y salud'!I481</f>
        <v>107.1422</v>
      </c>
      <c r="I895" s="23">
        <f>'[2]Transportes y comunicaciones'!M481</f>
        <v>107.9555</v>
      </c>
      <c r="J895" s="23">
        <f>[2]Esparcimiento!I335</f>
        <v>105.51139999999999</v>
      </c>
      <c r="K895" s="23">
        <f>[2]Educacion!I335</f>
        <v>115.34090000000002</v>
      </c>
      <c r="L895" s="23">
        <f>'[2]Otros bienes y servicios varios'!I481</f>
        <v>105.66330000000002</v>
      </c>
      <c r="M895" s="22">
        <f t="shared" si="13"/>
        <v>2.3741897403600554E-2</v>
      </c>
    </row>
    <row r="896" spans="1:13" x14ac:dyDescent="0.25">
      <c r="A896" s="34">
        <v>42826</v>
      </c>
      <c r="B896" s="30">
        <f>[2]IPC!I893</f>
        <v>108.96669999999997</v>
      </c>
      <c r="C896" s="23">
        <f>'[2]Alimentos y bebidas no alcoholi'!I482</f>
        <v>108.35149999999997</v>
      </c>
      <c r="D896" s="23">
        <f>'[2]Bebidas alcoholicas y tabaco '!M482</f>
        <v>109.8338</v>
      </c>
      <c r="E896" s="23">
        <f>'[2]Prendas de vestir y calzado '!I482</f>
        <v>106.88059999999999</v>
      </c>
      <c r="F896" s="23">
        <f>'[2]Vivienda, agua, electricidad y '!I482</f>
        <v>117.41079999999999</v>
      </c>
      <c r="G896" s="23">
        <f>'[2]Equipo y manteniento del hogar'!I482</f>
        <v>103.3147</v>
      </c>
      <c r="H896" s="23">
        <f>'[2]Atencion medica y salud'!I482</f>
        <v>109.05200000000002</v>
      </c>
      <c r="I896" s="23">
        <f>'[2]Transportes y comunicaciones'!M482</f>
        <v>112.06800000000001</v>
      </c>
      <c r="J896" s="23">
        <f>[2]Esparcimiento!I336</f>
        <v>108.2881</v>
      </c>
      <c r="K896" s="23">
        <f>[2]Educacion!I336</f>
        <v>118.67829999999999</v>
      </c>
      <c r="L896" s="23">
        <f>'[2]Otros bienes y servicios varios'!I482</f>
        <v>107.5442</v>
      </c>
      <c r="M896" s="22">
        <f t="shared" si="13"/>
        <v>2.6558301836310916E-2</v>
      </c>
    </row>
    <row r="897" spans="1:13" x14ac:dyDescent="0.25">
      <c r="A897" s="34">
        <v>42856</v>
      </c>
      <c r="B897" s="30">
        <f>[2]IPC!I894</f>
        <v>110.53009999999999</v>
      </c>
      <c r="C897" s="23">
        <f>'[2]Alimentos y bebidas no alcoholi'!I483</f>
        <v>109.76309999999995</v>
      </c>
      <c r="D897" s="23">
        <f>'[2]Bebidas alcoholicas y tabaco '!M483</f>
        <v>111.7182</v>
      </c>
      <c r="E897" s="23">
        <f>'[2]Prendas de vestir y calzado '!I483</f>
        <v>108.72599999999998</v>
      </c>
      <c r="F897" s="23">
        <f>'[2]Vivienda, agua, electricidad y '!I483</f>
        <v>119.52069999999999</v>
      </c>
      <c r="G897" s="23">
        <f>'[2]Equipo y manteniento del hogar'!I483</f>
        <v>106.15770000000002</v>
      </c>
      <c r="H897" s="23">
        <f>'[2]Atencion medica y salud'!I483</f>
        <v>110.7256</v>
      </c>
      <c r="I897" s="23">
        <f>'[2]Transportes y comunicaciones'!M483</f>
        <v>112.7564</v>
      </c>
      <c r="J897" s="23">
        <f>[2]Esparcimiento!I337</f>
        <v>109.0808</v>
      </c>
      <c r="K897" s="23">
        <f>[2]Educacion!I337</f>
        <v>120.68999999999998</v>
      </c>
      <c r="L897" s="23">
        <f>'[2]Otros bienes y servicios varios'!I483</f>
        <v>108.93359999999998</v>
      </c>
      <c r="M897" s="22">
        <f t="shared" si="13"/>
        <v>1.4347502493881281E-2</v>
      </c>
    </row>
    <row r="898" spans="1:13" x14ac:dyDescent="0.25">
      <c r="A898" s="34">
        <v>42887</v>
      </c>
      <c r="B898" s="30">
        <f>[2]IPC!I895</f>
        <v>111.84769999999997</v>
      </c>
      <c r="C898" s="23">
        <f>'[2]Alimentos y bebidas no alcoholi'!I484</f>
        <v>110.74829999999996</v>
      </c>
      <c r="D898" s="23">
        <f>'[2]Bebidas alcoholicas y tabaco '!M484</f>
        <v>112.45719999999999</v>
      </c>
      <c r="E898" s="23">
        <f>'[2]Prendas de vestir y calzado '!I484</f>
        <v>109.69109999999999</v>
      </c>
      <c r="F898" s="23">
        <f>'[2]Vivienda, agua, electricidad y '!I484</f>
        <v>121.63589999999998</v>
      </c>
      <c r="G898" s="23">
        <f>'[2]Equipo y manteniento del hogar'!I484</f>
        <v>107.49040000000001</v>
      </c>
      <c r="H898" s="23">
        <f>'[2]Atencion medica y salud'!I484</f>
        <v>112.35580000000003</v>
      </c>
      <c r="I898" s="23">
        <f>'[2]Transportes y comunicaciones'!M484</f>
        <v>113.84870000000002</v>
      </c>
      <c r="J898" s="23">
        <f>[2]Esparcimiento!I338</f>
        <v>111.6195</v>
      </c>
      <c r="K898" s="23">
        <f>[2]Educacion!I338</f>
        <v>121.87569999999998</v>
      </c>
      <c r="L898" s="23">
        <f>'[2]Otros bienes y servicios varios'!I484</f>
        <v>110.3729</v>
      </c>
      <c r="M898" s="22">
        <f t="shared" si="13"/>
        <v>1.1920734713892323E-2</v>
      </c>
    </row>
    <row r="899" spans="1:13" x14ac:dyDescent="0.25">
      <c r="A899" s="34">
        <v>42917</v>
      </c>
      <c r="B899" s="30">
        <f>[2]IPC!I896</f>
        <v>113.78519999999996</v>
      </c>
      <c r="C899" s="23">
        <f>'[2]Alimentos y bebidas no alcoholi'!I485</f>
        <v>112.01149999999996</v>
      </c>
      <c r="D899" s="23">
        <f>'[2]Bebidas alcoholicas y tabaco '!M485</f>
        <v>115.794</v>
      </c>
      <c r="E899" s="23">
        <f>'[2]Prendas de vestir y calzado '!I485</f>
        <v>108.35239999999999</v>
      </c>
      <c r="F899" s="23">
        <f>'[2]Vivienda, agua, electricidad y '!I485</f>
        <v>124.08789999999996</v>
      </c>
      <c r="G899" s="23">
        <f>'[2]Equipo y manteniento del hogar'!I485</f>
        <v>110.09840000000004</v>
      </c>
      <c r="H899" s="23">
        <f>'[2]Atencion medica y salud'!I485</f>
        <v>116.08480000000003</v>
      </c>
      <c r="I899" s="23">
        <f>'[2]Transportes y comunicaciones'!M485</f>
        <v>115.56694999999999</v>
      </c>
      <c r="J899" s="23">
        <f>[2]Esparcimiento!I339</f>
        <v>115.60900000000001</v>
      </c>
      <c r="K899" s="23">
        <f>[2]Educacion!I339</f>
        <v>122.88680000000001</v>
      </c>
      <c r="L899" s="23">
        <f>'[2]Otros bienes y servicios varios'!I485</f>
        <v>111.83480000000002</v>
      </c>
      <c r="M899" s="22">
        <f t="shared" si="13"/>
        <v>1.7322662871029015E-2</v>
      </c>
    </row>
    <row r="900" spans="1:13" x14ac:dyDescent="0.25">
      <c r="A900" s="34">
        <v>42948</v>
      </c>
      <c r="B900" s="30">
        <f>[2]IPC!I897</f>
        <v>115.38189999999997</v>
      </c>
      <c r="C900" s="23">
        <f>'[2]Alimentos y bebidas no alcoholi'!I486</f>
        <v>114.34669999999996</v>
      </c>
      <c r="D900" s="23">
        <f>'[2]Bebidas alcoholicas y tabaco '!M486</f>
        <v>117.32559999999998</v>
      </c>
      <c r="E900" s="23">
        <f>'[2]Prendas de vestir y calzado '!I486</f>
        <v>107.67689999999999</v>
      </c>
      <c r="F900" s="23">
        <f>'[2]Vivienda, agua, electricidad y '!I486</f>
        <v>126.76479999999999</v>
      </c>
      <c r="G900" s="23">
        <f>'[2]Equipo y manteniento del hogar'!I486</f>
        <v>111.15130000000005</v>
      </c>
      <c r="H900" s="23">
        <f>'[2]Atencion medica y salud'!I486</f>
        <v>119.00250000000003</v>
      </c>
      <c r="I900" s="23">
        <f>'[2]Transportes y comunicaciones'!M486</f>
        <v>117.07570000000001</v>
      </c>
      <c r="J900" s="23">
        <f>[2]Esparcimiento!I340</f>
        <v>116.39970000000002</v>
      </c>
      <c r="K900" s="23">
        <f>[2]Educacion!I340</f>
        <v>125.31849999999997</v>
      </c>
      <c r="L900" s="23">
        <f>'[2]Otros bienes y servicios varios'!I486</f>
        <v>113.60210000000002</v>
      </c>
      <c r="M900" s="22">
        <f t="shared" si="13"/>
        <v>1.4032580687119323E-2</v>
      </c>
    </row>
    <row r="901" spans="1:13" x14ac:dyDescent="0.25">
      <c r="A901" s="34">
        <v>42979</v>
      </c>
      <c r="B901" s="30">
        <f>[2]IPC!I898</f>
        <v>117.57189999999997</v>
      </c>
      <c r="C901" s="23">
        <f>'[2]Alimentos y bebidas no alcoholi'!I487</f>
        <v>116.40479999999995</v>
      </c>
      <c r="D901" s="23">
        <f>'[2]Bebidas alcoholicas y tabaco '!M487</f>
        <v>118.1383</v>
      </c>
      <c r="E901" s="23">
        <f>'[2]Prendas de vestir y calzado '!I487</f>
        <v>111.76819999999998</v>
      </c>
      <c r="F901" s="23">
        <f>'[2]Vivienda, agua, electricidad y '!I487</f>
        <v>129.26560000000001</v>
      </c>
      <c r="G901" s="23">
        <f>'[2]Equipo y manteniento del hogar'!I487</f>
        <v>112.28790000000004</v>
      </c>
      <c r="H901" s="23">
        <f>'[2]Atencion medica y salud'!I487</f>
        <v>121.89770000000004</v>
      </c>
      <c r="I901" s="23">
        <f>'[2]Transportes y comunicaciones'!M487</f>
        <v>118.16985</v>
      </c>
      <c r="J901" s="23">
        <f>[2]Esparcimiento!I341</f>
        <v>119.53600000000002</v>
      </c>
      <c r="K901" s="23">
        <f>[2]Educacion!I341</f>
        <v>129.97909999999996</v>
      </c>
      <c r="L901" s="23">
        <f>'[2]Otros bienes y servicios varios'!I487</f>
        <v>115.49410000000002</v>
      </c>
      <c r="M901" s="22">
        <f t="shared" ref="M901:M953" si="14">+B901/B900-1</f>
        <v>1.8980446673178442E-2</v>
      </c>
    </row>
    <row r="902" spans="1:13" x14ac:dyDescent="0.25">
      <c r="A902" s="34">
        <v>43009</v>
      </c>
      <c r="B902" s="30">
        <f>[2]IPC!I899</f>
        <v>119.35279999999997</v>
      </c>
      <c r="C902" s="23">
        <f>'[2]Alimentos y bebidas no alcoholi'!I488</f>
        <v>118.16459999999995</v>
      </c>
      <c r="D902" s="23">
        <f>'[2]Bebidas alcoholicas y tabaco '!M488</f>
        <v>121.69499999999999</v>
      </c>
      <c r="E902" s="23">
        <f>'[2]Prendas de vestir y calzado '!I488</f>
        <v>114.13800000000001</v>
      </c>
      <c r="F902" s="23">
        <f>'[2]Vivienda, agua, electricidad y '!I488</f>
        <v>130.41390000000001</v>
      </c>
      <c r="G902" s="23">
        <f>'[2]Equipo y manteniento del hogar'!I488</f>
        <v>113.09730000000006</v>
      </c>
      <c r="H902" s="23">
        <f>'[2]Atencion medica y salud'!I488</f>
        <v>123.21210000000005</v>
      </c>
      <c r="I902" s="23">
        <f>'[2]Transportes y comunicaciones'!M488</f>
        <v>122.18299999999999</v>
      </c>
      <c r="J902" s="23">
        <f>[2]Esparcimiento!I342</f>
        <v>121.03200000000005</v>
      </c>
      <c r="K902" s="23">
        <f>[2]Educacion!I342</f>
        <v>131.02529999999996</v>
      </c>
      <c r="L902" s="23">
        <f>'[2]Otros bienes y servicios varios'!I488</f>
        <v>117.08030000000001</v>
      </c>
      <c r="M902" s="22">
        <f t="shared" si="14"/>
        <v>1.5147326869770827E-2</v>
      </c>
    </row>
    <row r="903" spans="1:13" x14ac:dyDescent="0.25">
      <c r="A903" s="34">
        <v>43040</v>
      </c>
      <c r="B903" s="30">
        <f>[2]IPC!I900</f>
        <v>120.99399999999999</v>
      </c>
      <c r="C903" s="23">
        <f>'[2]Alimentos y bebidas no alcoholi'!I489</f>
        <v>119.56879999999997</v>
      </c>
      <c r="D903" s="23">
        <f>'[2]Bebidas alcoholicas y tabaco '!M489</f>
        <v>123.04670000000002</v>
      </c>
      <c r="E903" s="23">
        <f>'[2]Prendas de vestir y calzado '!I489</f>
        <v>115.6644</v>
      </c>
      <c r="F903" s="23">
        <f>'[2]Vivienda, agua, electricidad y '!I489</f>
        <v>132.02940000000001</v>
      </c>
      <c r="G903" s="23">
        <f>'[2]Equipo y manteniento del hogar'!I489</f>
        <v>114.12150000000005</v>
      </c>
      <c r="H903" s="23">
        <f>'[2]Atencion medica y salud'!I489</f>
        <v>124.82250000000006</v>
      </c>
      <c r="I903" s="23">
        <f>'[2]Transportes y comunicaciones'!M489</f>
        <v>124.36645</v>
      </c>
      <c r="J903" s="23">
        <f>[2]Esparcimiento!I343</f>
        <v>121.87250000000004</v>
      </c>
      <c r="K903" s="23">
        <f>[2]Educacion!I343</f>
        <v>131.48319999999998</v>
      </c>
      <c r="L903" s="23">
        <f>'[2]Otros bienes y servicios varios'!I489</f>
        <v>118.51680000000002</v>
      </c>
      <c r="M903" s="22">
        <f t="shared" si="14"/>
        <v>1.3750829473627935E-2</v>
      </c>
    </row>
    <row r="904" spans="1:13" x14ac:dyDescent="0.25">
      <c r="A904" s="34">
        <v>43070</v>
      </c>
      <c r="B904" s="30">
        <f>[2]IPC!I901</f>
        <v>124.79559999999996</v>
      </c>
      <c r="C904" s="23">
        <f>'[2]Alimentos y bebidas no alcoholi'!I490</f>
        <v>120.35999999999996</v>
      </c>
      <c r="D904" s="23">
        <f>'[2]Bebidas alcoholicas y tabaco '!M490</f>
        <v>123.71780000000001</v>
      </c>
      <c r="E904" s="23">
        <f>'[2]Prendas de vestir y calzado '!I490</f>
        <v>116.6315</v>
      </c>
      <c r="F904" s="23">
        <f>'[2]Vivienda, agua, electricidad y '!I490</f>
        <v>155.59289999999996</v>
      </c>
      <c r="G904" s="23">
        <f>'[2]Equipo y manteniento del hogar'!I490</f>
        <v>117.43600000000008</v>
      </c>
      <c r="H904" s="23">
        <f>'[2]Atencion medica y salud'!I490</f>
        <v>127.79380000000005</v>
      </c>
      <c r="I904" s="23">
        <f>'[2]Transportes y comunicaciones'!M490</f>
        <v>127.38100000000001</v>
      </c>
      <c r="J904" s="23">
        <f>[2]Esparcimiento!I344</f>
        <v>122.75470000000004</v>
      </c>
      <c r="K904" s="23">
        <f>[2]Educacion!I344</f>
        <v>131.47159999999997</v>
      </c>
      <c r="L904" s="23">
        <f>'[2]Otros bienes y servicios varios'!I490</f>
        <v>119.81760000000001</v>
      </c>
      <c r="M904" s="22">
        <f t="shared" si="14"/>
        <v>3.1419739821809234E-2</v>
      </c>
    </row>
    <row r="905" spans="1:13" x14ac:dyDescent="0.25">
      <c r="A905" s="34">
        <v>43101</v>
      </c>
      <c r="B905" s="30">
        <f>[2]IPC!I902</f>
        <v>126.98869999999995</v>
      </c>
      <c r="C905" s="23">
        <f>'[2]Alimentos y bebidas no alcoholi'!I491</f>
        <v>122.87519999999998</v>
      </c>
      <c r="D905" s="23">
        <f>'[2]Bebidas alcoholicas y tabaco '!M491</f>
        <v>126.55800000000002</v>
      </c>
      <c r="E905" s="23">
        <f>'[2]Prendas de vestir y calzado '!I491</f>
        <v>115.7454</v>
      </c>
      <c r="F905" s="23">
        <f>'[2]Vivienda, agua, electricidad y '!I491</f>
        <v>157.21600000000001</v>
      </c>
      <c r="G905" s="23">
        <f>'[2]Equipo y manteniento del hogar'!I491</f>
        <v>118.65380000000007</v>
      </c>
      <c r="H905" s="23">
        <f>'[2]Atencion medica y salud'!I491</f>
        <v>130.03700000000003</v>
      </c>
      <c r="I905" s="23">
        <f>'[2]Transportes y comunicaciones'!M491</f>
        <v>129.94735000000003</v>
      </c>
      <c r="J905" s="23">
        <f>[2]Esparcimiento!I345</f>
        <v>127.00120000000004</v>
      </c>
      <c r="K905" s="23">
        <f>[2]Educacion!I345</f>
        <v>132.30789999999993</v>
      </c>
      <c r="L905" s="23">
        <f>'[2]Otros bienes y servicios varios'!I491</f>
        <v>122.71889999999999</v>
      </c>
      <c r="M905" s="22">
        <f t="shared" si="14"/>
        <v>1.7573536246470178E-2</v>
      </c>
    </row>
    <row r="906" spans="1:13" x14ac:dyDescent="0.25">
      <c r="A906" s="34">
        <v>43132</v>
      </c>
      <c r="B906" s="30">
        <f>[2]IPC!I903</f>
        <v>130.06059999999994</v>
      </c>
      <c r="C906" s="23">
        <f>'[2]Alimentos y bebidas no alcoholi'!I492</f>
        <v>125.5566</v>
      </c>
      <c r="D906" s="23">
        <f>'[2]Bebidas alcoholicas y tabaco '!M492</f>
        <v>128.73939999999999</v>
      </c>
      <c r="E906" s="23">
        <f>'[2]Prendas de vestir y calzado '!I492</f>
        <v>115.036</v>
      </c>
      <c r="F906" s="23">
        <f>'[2]Vivienda, agua, electricidad y '!I492</f>
        <v>163.1754</v>
      </c>
      <c r="G906" s="23">
        <f>'[2]Equipo y manteniento del hogar'!I492</f>
        <v>120.72530000000008</v>
      </c>
      <c r="H906" s="23">
        <f>'[2]Atencion medica y salud'!I492</f>
        <v>133.08530000000002</v>
      </c>
      <c r="I906" s="23">
        <f>'[2]Transportes y comunicaciones'!M492</f>
        <v>138.93980000000002</v>
      </c>
      <c r="J906" s="23">
        <f>[2]Esparcimiento!I346</f>
        <v>128.25190000000003</v>
      </c>
      <c r="K906" s="23">
        <f>[2]Educacion!I346</f>
        <v>134.83239999999995</v>
      </c>
      <c r="L906" s="23">
        <f>'[2]Otros bienes y servicios varios'!I492</f>
        <v>124.8704</v>
      </c>
      <c r="M906" s="22">
        <f t="shared" si="14"/>
        <v>2.4190341345332156E-2</v>
      </c>
    </row>
    <row r="907" spans="1:13" x14ac:dyDescent="0.25">
      <c r="A907" s="34">
        <v>43160</v>
      </c>
      <c r="B907" s="30">
        <f>[2]IPC!I904</f>
        <v>133.10539999999997</v>
      </c>
      <c r="C907" s="23">
        <f>'[2]Alimentos y bebidas no alcoholi'!I493</f>
        <v>128.46899999999999</v>
      </c>
      <c r="D907" s="23">
        <f>'[2]Bebidas alcoholicas y tabaco '!M493</f>
        <v>129.62260000000001</v>
      </c>
      <c r="E907" s="23">
        <f>'[2]Prendas de vestir y calzado '!I493</f>
        <v>120.06870000000001</v>
      </c>
      <c r="F907" s="23">
        <f>'[2]Vivienda, agua, electricidad y '!I493</f>
        <v>164.1018</v>
      </c>
      <c r="G907" s="23">
        <f>'[2]Equipo y manteniento del hogar'!I493</f>
        <v>126.18210000000009</v>
      </c>
      <c r="H907" s="23">
        <f>'[2]Atencion medica y salud'!I493</f>
        <v>134.82100000000003</v>
      </c>
      <c r="I907" s="23">
        <f>'[2]Transportes y comunicaciones'!M493</f>
        <v>142.1336</v>
      </c>
      <c r="J907" s="23">
        <f>[2]Esparcimiento!I347</f>
        <v>129.81080000000003</v>
      </c>
      <c r="K907" s="23">
        <f>[2]Educacion!I347</f>
        <v>153.43569999999994</v>
      </c>
      <c r="L907" s="23">
        <f>'[2]Otros bienes y servicios varios'!I493</f>
        <v>127.18909999999998</v>
      </c>
      <c r="M907" s="22">
        <f t="shared" si="14"/>
        <v>2.3410625508417215E-2</v>
      </c>
    </row>
    <row r="908" spans="1:13" x14ac:dyDescent="0.25">
      <c r="A908" s="34">
        <v>43191</v>
      </c>
      <c r="B908" s="30">
        <f>[2]IPC!I905</f>
        <v>136.75119999999998</v>
      </c>
      <c r="C908" s="23">
        <f>'[2]Alimentos y bebidas no alcoholi'!I494</f>
        <v>129.95590000000001</v>
      </c>
      <c r="D908" s="23">
        <f>'[2]Bebidas alcoholicas y tabaco '!M494</f>
        <v>131.28579999999999</v>
      </c>
      <c r="E908" s="23">
        <f>'[2]Prendas de vestir y calzado '!I494</f>
        <v>124.92540000000001</v>
      </c>
      <c r="F908" s="23">
        <f>'[2]Vivienda, agua, electricidad y '!I494</f>
        <v>177.24619999999999</v>
      </c>
      <c r="G908" s="23">
        <f>'[2]Equipo y manteniento del hogar'!I494</f>
        <v>127.75610000000009</v>
      </c>
      <c r="H908" s="23">
        <f>'[2]Atencion medica y salud'!I494</f>
        <v>137.22310000000002</v>
      </c>
      <c r="I908" s="23">
        <f>'[2]Transportes y comunicaciones'!M494</f>
        <v>145.55984999999998</v>
      </c>
      <c r="J908" s="23">
        <f>[2]Esparcimiento!I348</f>
        <v>132.30560000000003</v>
      </c>
      <c r="K908" s="23">
        <f>[2]Educacion!I348</f>
        <v>154.69259999999997</v>
      </c>
      <c r="L908" s="23">
        <f>'[2]Otros bienes y servicios varios'!I494</f>
        <v>129.33320000000001</v>
      </c>
      <c r="M908" s="22">
        <f t="shared" si="14"/>
        <v>2.7390323758465174E-2</v>
      </c>
    </row>
    <row r="909" spans="1:13" x14ac:dyDescent="0.25">
      <c r="A909" s="34">
        <v>43221</v>
      </c>
      <c r="B909" s="30">
        <f>[2]IPC!I906</f>
        <v>139.58929999999995</v>
      </c>
      <c r="C909" s="23">
        <f>'[2]Alimentos y bebidas no alcoholi'!I495</f>
        <v>134.20189999999999</v>
      </c>
      <c r="D909" s="23">
        <f>'[2]Bebidas alcoholicas y tabaco '!M495</f>
        <v>133.40780000000004</v>
      </c>
      <c r="E909" s="23">
        <f>'[2]Prendas de vestir y calzado '!I495</f>
        <v>127.36279999999999</v>
      </c>
      <c r="F909" s="23">
        <f>'[2]Vivienda, agua, electricidad y '!I495</f>
        <v>175.94980000000001</v>
      </c>
      <c r="G909" s="23">
        <f>'[2]Equipo y manteniento del hogar'!I495</f>
        <v>130.57600000000008</v>
      </c>
      <c r="H909" s="23">
        <f>'[2]Atencion medica y salud'!I495</f>
        <v>140.25490000000002</v>
      </c>
      <c r="I909" s="23">
        <f>'[2]Transportes y comunicaciones'!M495</f>
        <v>149.89819999999995</v>
      </c>
      <c r="J909" s="23">
        <f>[2]Esparcimiento!I349</f>
        <v>135.63590000000002</v>
      </c>
      <c r="K909" s="23">
        <f>[2]Educacion!I349</f>
        <v>156.07459999999995</v>
      </c>
      <c r="L909" s="23">
        <f>'[2]Otros bienes y servicios varios'!I495</f>
        <v>131.87629999999996</v>
      </c>
      <c r="M909" s="22">
        <f t="shared" si="14"/>
        <v>2.0753748413176343E-2</v>
      </c>
    </row>
    <row r="910" spans="1:13" x14ac:dyDescent="0.25">
      <c r="A910" s="34">
        <v>43252</v>
      </c>
      <c r="B910" s="30">
        <f>[2]IPC!I907</f>
        <v>144.80529999999996</v>
      </c>
      <c r="C910" s="23">
        <f>'[2]Alimentos y bebidas no alcoholi'!I496</f>
        <v>141.15100000000004</v>
      </c>
      <c r="D910" s="23">
        <f>'[2]Bebidas alcoholicas y tabaco '!M496</f>
        <v>134.61680000000001</v>
      </c>
      <c r="E910" s="23">
        <f>'[2]Prendas de vestir y calzado '!I496</f>
        <v>129.80160000000004</v>
      </c>
      <c r="F910" s="23">
        <f>'[2]Vivienda, agua, electricidad y '!I496</f>
        <v>180.62059999999997</v>
      </c>
      <c r="G910" s="23">
        <f>'[2]Equipo y manteniento del hogar'!I496</f>
        <v>135.82900000000012</v>
      </c>
      <c r="H910" s="23">
        <f>'[2]Atencion medica y salud'!I496</f>
        <v>146.29160000000005</v>
      </c>
      <c r="I910" s="23">
        <f>'[2]Transportes y comunicaciones'!M496</f>
        <v>154.32704999999999</v>
      </c>
      <c r="J910" s="23">
        <f>[2]Esparcimiento!I350</f>
        <v>140.18050000000005</v>
      </c>
      <c r="K910" s="23">
        <f>[2]Educacion!I350</f>
        <v>157.97889999999995</v>
      </c>
      <c r="L910" s="23">
        <f>'[2]Otros bienes y servicios varios'!I496</f>
        <v>136.0669</v>
      </c>
      <c r="M910" s="22">
        <f t="shared" si="14"/>
        <v>3.7366760919354203E-2</v>
      </c>
    </row>
    <row r="911" spans="1:13" x14ac:dyDescent="0.25">
      <c r="A911" s="34">
        <v>43282</v>
      </c>
      <c r="B911" s="30">
        <f>[2]IPC!I908</f>
        <v>149.29659999999998</v>
      </c>
      <c r="C911" s="23">
        <f>'[2]Alimentos y bebidas no alcoholi'!I497</f>
        <v>146.78480000000002</v>
      </c>
      <c r="D911" s="23">
        <f>'[2]Bebidas alcoholicas y tabaco '!M497</f>
        <v>138.12180000000001</v>
      </c>
      <c r="E911" s="23">
        <f>'[2]Prendas de vestir y calzado '!I497</f>
        <v>129.60839999999999</v>
      </c>
      <c r="F911" s="23">
        <f>'[2]Vivienda, agua, electricidad y '!I497</f>
        <v>182.43059999999997</v>
      </c>
      <c r="G911" s="23">
        <f>'[2]Equipo y manteniento del hogar'!I497</f>
        <v>141.54140000000012</v>
      </c>
      <c r="H911" s="23">
        <f>'[2]Atencion medica y salud'!I497</f>
        <v>150.39900000000006</v>
      </c>
      <c r="I911" s="23">
        <f>'[2]Transportes y comunicaciones'!M497</f>
        <v>158.63645000000002</v>
      </c>
      <c r="J911" s="23">
        <f>[2]Esparcimiento!I351</f>
        <v>147.28140000000005</v>
      </c>
      <c r="K911" s="23">
        <f>[2]Educacion!I351</f>
        <v>160.78259999999995</v>
      </c>
      <c r="L911" s="23">
        <f>'[2]Otros bienes y servicios varios'!I497</f>
        <v>141.42449999999999</v>
      </c>
      <c r="M911" s="22">
        <f t="shared" si="14"/>
        <v>3.1016129934470893E-2</v>
      </c>
    </row>
    <row r="912" spans="1:13" x14ac:dyDescent="0.25">
      <c r="A912" s="34">
        <v>43313</v>
      </c>
      <c r="B912" s="30">
        <f>[2]IPC!I909</f>
        <v>155.10339999999997</v>
      </c>
      <c r="C912" s="23">
        <f>'[2]Alimentos y bebidas no alcoholi'!I498</f>
        <v>152.67430000000002</v>
      </c>
      <c r="D912" s="23">
        <f>'[2]Bebidas alcoholicas y tabaco '!M498</f>
        <v>139.99150000000003</v>
      </c>
      <c r="E912" s="23">
        <f>'[2]Prendas de vestir y calzado '!I498</f>
        <v>130.05100000000002</v>
      </c>
      <c r="F912" s="23">
        <f>'[2]Vivienda, agua, electricidad y '!I498</f>
        <v>193.66779999999997</v>
      </c>
      <c r="G912" s="23">
        <f>'[2]Equipo y manteniento del hogar'!I498</f>
        <v>145.97410000000011</v>
      </c>
      <c r="H912" s="23">
        <f>'[2]Atencion medica y salud'!I498</f>
        <v>156.52730000000003</v>
      </c>
      <c r="I912" s="23">
        <f>'[2]Transportes y comunicaciones'!M498</f>
        <v>171.8417</v>
      </c>
      <c r="J912" s="23">
        <f>[2]Esparcimiento!I352</f>
        <v>152.14890000000005</v>
      </c>
      <c r="K912" s="23">
        <f>[2]Educacion!I352</f>
        <v>163.86229999999992</v>
      </c>
      <c r="L912" s="23">
        <f>'[2]Otros bienes y servicios varios'!I498</f>
        <v>148.34370000000001</v>
      </c>
      <c r="M912" s="22">
        <f t="shared" si="14"/>
        <v>3.8894388753662135E-2</v>
      </c>
    </row>
    <row r="913" spans="1:13" x14ac:dyDescent="0.25">
      <c r="A913" s="34">
        <v>43344</v>
      </c>
      <c r="B913" s="30">
        <f>[2]IPC!I910</f>
        <v>165.23829999999998</v>
      </c>
      <c r="C913" s="23">
        <f>'[2]Alimentos y bebidas no alcoholi'!I499</f>
        <v>163.39110000000002</v>
      </c>
      <c r="D913" s="23">
        <f>'[2]Bebidas alcoholicas y tabaco '!M499</f>
        <v>146.18559999999999</v>
      </c>
      <c r="E913" s="23">
        <f>'[2]Prendas de vestir y calzado '!I499</f>
        <v>142.77600000000007</v>
      </c>
      <c r="F913" s="23">
        <f>'[2]Vivienda, agua, electricidad y '!I499</f>
        <v>198.10789999999997</v>
      </c>
      <c r="G913" s="23">
        <f>'[2]Equipo y manteniento del hogar'!I499</f>
        <v>160.15630000000013</v>
      </c>
      <c r="H913" s="23">
        <f>'[2]Atencion medica y salud'!I499</f>
        <v>163.62150000000005</v>
      </c>
      <c r="I913" s="23">
        <f>'[2]Transportes y comunicaciones'!M499</f>
        <v>182.15339999999995</v>
      </c>
      <c r="J913" s="23">
        <f>[2]Esparcimiento!I353</f>
        <v>162.48510000000002</v>
      </c>
      <c r="K913" s="23">
        <f>[2]Educacion!I353</f>
        <v>166.53459999999993</v>
      </c>
      <c r="L913" s="23">
        <f>'[2]Otros bienes y servicios varios'!I499</f>
        <v>160.10179999999997</v>
      </c>
      <c r="M913" s="22">
        <f t="shared" si="14"/>
        <v>6.5342861600713009E-2</v>
      </c>
    </row>
    <row r="914" spans="1:13" x14ac:dyDescent="0.25">
      <c r="A914" s="34">
        <v>43374</v>
      </c>
      <c r="B914" s="30">
        <f>[2]IPC!I911</f>
        <v>174.1473</v>
      </c>
      <c r="C914" s="23">
        <f>'[2]Alimentos y bebidas no alcoholi'!I500</f>
        <v>173.00070000000002</v>
      </c>
      <c r="D914" s="23">
        <f>'[2]Bebidas alcoholicas y tabaco '!M500</f>
        <v>149.57749999999999</v>
      </c>
      <c r="E914" s="23">
        <f>'[2]Prendas de vestir y calzado '!I500</f>
        <v>149.97730000000004</v>
      </c>
      <c r="F914" s="23">
        <f>'[2]Vivienda, agua, electricidad y '!I500</f>
        <v>215.50699999999998</v>
      </c>
      <c r="G914" s="23">
        <f>'[2]Equipo y manteniento del hogar'!I500</f>
        <v>167.03850000000017</v>
      </c>
      <c r="H914" s="23">
        <f>'[2]Atencion medica y salud'!I500</f>
        <v>172.57630000000009</v>
      </c>
      <c r="I914" s="23">
        <f>'[2]Transportes y comunicaciones'!M500</f>
        <v>189.60339999999997</v>
      </c>
      <c r="J914" s="23">
        <f>[2]Esparcimiento!I354</f>
        <v>166.94870000000003</v>
      </c>
      <c r="K914" s="23">
        <f>[2]Educacion!I354</f>
        <v>170.00089999999992</v>
      </c>
      <c r="L914" s="23">
        <f>'[2]Otros bienes y servicios varios'!I500</f>
        <v>170.04379999999998</v>
      </c>
      <c r="M914" s="22">
        <f t="shared" si="14"/>
        <v>5.3916071516107555E-2</v>
      </c>
    </row>
    <row r="915" spans="1:13" x14ac:dyDescent="0.25">
      <c r="A915" s="34">
        <v>43405</v>
      </c>
      <c r="B915" s="30">
        <f>[2]IPC!I912</f>
        <v>179.63879999999997</v>
      </c>
      <c r="C915" s="23">
        <f>'[2]Alimentos y bebidas no alcoholi'!I501</f>
        <v>178.89750000000006</v>
      </c>
      <c r="D915" s="23">
        <f>'[2]Bebidas alcoholicas y tabaco '!M501</f>
        <v>156.51080000000002</v>
      </c>
      <c r="E915" s="23">
        <f>'[2]Prendas de vestir y calzado '!I501</f>
        <v>153.44400000000005</v>
      </c>
      <c r="F915" s="23">
        <f>'[2]Vivienda, agua, electricidad y '!I501</f>
        <v>220.09809999999996</v>
      </c>
      <c r="G915" s="23">
        <f>'[2]Equipo y manteniento del hogar'!I501</f>
        <v>172.97210000000015</v>
      </c>
      <c r="H915" s="23">
        <f>'[2]Atencion medica y salud'!I501</f>
        <v>182.33300000000008</v>
      </c>
      <c r="I915" s="23">
        <f>'[2]Transportes y comunicaciones'!M501</f>
        <v>195.01369999999994</v>
      </c>
      <c r="J915" s="23">
        <f>[2]Esparcimiento!I355</f>
        <v>171.63210000000004</v>
      </c>
      <c r="K915" s="23">
        <f>[2]Educacion!I355</f>
        <v>171.96639999999991</v>
      </c>
      <c r="L915" s="23">
        <f>'[2]Otros bienes y servicios varios'!I501</f>
        <v>177.52389999999997</v>
      </c>
      <c r="M915" s="22">
        <f t="shared" si="14"/>
        <v>3.1533649961842602E-2</v>
      </c>
    </row>
    <row r="916" spans="1:13" x14ac:dyDescent="0.25">
      <c r="A916" s="34">
        <v>43435</v>
      </c>
      <c r="B916" s="30">
        <f>[2]IPC!I913</f>
        <v>184.25519999999997</v>
      </c>
      <c r="C916" s="23">
        <f>'[2]Alimentos y bebidas no alcoholi'!I502</f>
        <v>181.93590000000006</v>
      </c>
      <c r="D916" s="23">
        <f>'[2]Bebidas alcoholicas y tabaco '!M502</f>
        <v>158.67220000000003</v>
      </c>
      <c r="E916" s="23">
        <f>'[2]Prendas de vestir y calzado '!I502</f>
        <v>155.17970000000005</v>
      </c>
      <c r="F916" s="23">
        <f>'[2]Vivienda, agua, electricidad y '!I502</f>
        <v>226.69929999999999</v>
      </c>
      <c r="G916" s="23">
        <f>'[2]Equipo y manteniento del hogar'!I502</f>
        <v>176.18260000000015</v>
      </c>
      <c r="H916" s="23">
        <f>'[2]Atencion medica y salud'!I502</f>
        <v>191.90520000000009</v>
      </c>
      <c r="I916" s="23">
        <f>'[2]Transportes y comunicaciones'!M502</f>
        <v>204.78004999999996</v>
      </c>
      <c r="J916" s="23">
        <f>[2]Esparcimiento!I356</f>
        <v>176.08030000000002</v>
      </c>
      <c r="K916" s="23">
        <f>[2]Educacion!I356</f>
        <v>173.72369999999992</v>
      </c>
      <c r="L916" s="23">
        <f>'[2]Otros bienes y servicios varios'!I502</f>
        <v>183.60799999999995</v>
      </c>
      <c r="M916" s="22">
        <f t="shared" si="14"/>
        <v>2.569823445714392E-2</v>
      </c>
    </row>
    <row r="917" spans="1:13" x14ac:dyDescent="0.25">
      <c r="A917" s="34">
        <v>43466</v>
      </c>
      <c r="B917" s="30">
        <f>[2]IPC!I914</f>
        <v>189.61009999999996</v>
      </c>
      <c r="C917" s="23">
        <f>'[2]Alimentos y bebidas no alcoholi'!I503</f>
        <v>188.03570000000008</v>
      </c>
      <c r="D917" s="23">
        <f>'[2]Bebidas alcoholicas y tabaco '!M503</f>
        <v>164.14859999999999</v>
      </c>
      <c r="E917" s="23">
        <f>'[2]Prendas de vestir y calzado '!I503</f>
        <v>154.31050000000005</v>
      </c>
      <c r="F917" s="23">
        <f>'[2]Vivienda, agua, electricidad y '!I503</f>
        <v>233.72009999999997</v>
      </c>
      <c r="G917" s="23">
        <f>'[2]Equipo y manteniento del hogar'!I503</f>
        <v>180.89360000000013</v>
      </c>
      <c r="H917" s="23">
        <f>'[2]Atencion medica y salud'!I503</f>
        <v>197.48770000000007</v>
      </c>
      <c r="I917" s="23">
        <f>'[2]Transportes y comunicaciones'!M503</f>
        <v>214.9571</v>
      </c>
      <c r="J917" s="23">
        <f>[2]Esparcimiento!I357</f>
        <v>182.25430000000006</v>
      </c>
      <c r="K917" s="23">
        <f>[2]Educacion!I357</f>
        <v>174.71959999999996</v>
      </c>
      <c r="L917" s="23">
        <f>'[2]Otros bienes y servicios varios'!I503</f>
        <v>190.28639999999993</v>
      </c>
      <c r="M917" s="22">
        <f t="shared" si="14"/>
        <v>2.9062409093474573E-2</v>
      </c>
    </row>
    <row r="918" spans="1:13" x14ac:dyDescent="0.25">
      <c r="A918" s="34">
        <v>43497</v>
      </c>
      <c r="B918" s="30">
        <f>[2]IPC!I915</f>
        <v>196.75009999999997</v>
      </c>
      <c r="C918" s="23">
        <f>'[2]Alimentos y bebidas no alcoholi'!I504</f>
        <v>198.78180000000006</v>
      </c>
      <c r="D918" s="23">
        <f>'[2]Bebidas alcoholicas y tabaco '!M504</f>
        <v>168.01650000000004</v>
      </c>
      <c r="E918" s="23">
        <f>'[2]Prendas de vestir y calzado '!I504</f>
        <v>155.79730000000006</v>
      </c>
      <c r="F918" s="23">
        <f>'[2]Vivienda, agua, electricidad y '!I504</f>
        <v>248.67680000000001</v>
      </c>
      <c r="G918" s="23">
        <f>'[2]Equipo y manteniento del hogar'!I504</f>
        <v>185.93200000000013</v>
      </c>
      <c r="H918" s="23">
        <f>'[2]Atencion medica y salud'!I504</f>
        <v>203.75210000000013</v>
      </c>
      <c r="I918" s="23">
        <f>'[2]Transportes y comunicaciones'!M504</f>
        <v>218.42079999999996</v>
      </c>
      <c r="J918" s="23">
        <f>[2]Esparcimiento!I358</f>
        <v>186.27530000000007</v>
      </c>
      <c r="K918" s="23">
        <f>[2]Educacion!I358</f>
        <v>177.64599999999993</v>
      </c>
      <c r="L918" s="23">
        <f>'[2]Otros bienes y servicios varios'!I504</f>
        <v>196.1794999999999</v>
      </c>
      <c r="M918" s="22">
        <f t="shared" si="14"/>
        <v>3.7656221899571962E-2</v>
      </c>
    </row>
    <row r="919" spans="1:13" x14ac:dyDescent="0.25">
      <c r="A919" s="34">
        <v>43525</v>
      </c>
      <c r="B919" s="30">
        <f>[2]IPC!I916</f>
        <v>205.95709999999991</v>
      </c>
      <c r="C919" s="23">
        <f>'[2]Alimentos y bebidas no alcoholi'!I505</f>
        <v>210.62800000000004</v>
      </c>
      <c r="D919" s="23">
        <f>'[2]Bebidas alcoholicas y tabaco '!M505</f>
        <v>174.82700000000003</v>
      </c>
      <c r="E919" s="23">
        <f>'[2]Prendas de vestir y calzado '!I505</f>
        <v>166.03080000000006</v>
      </c>
      <c r="F919" s="23">
        <f>'[2]Vivienda, agua, electricidad y '!I505</f>
        <v>255.67830000000004</v>
      </c>
      <c r="G919" s="23">
        <f>'[2]Equipo y manteniento del hogar'!I505</f>
        <v>192.99440000000016</v>
      </c>
      <c r="H919" s="23">
        <f>'[2]Atencion medica y salud'!I505</f>
        <v>210.36900000000011</v>
      </c>
      <c r="I919" s="23">
        <f>'[2]Transportes y comunicaciones'!M505</f>
        <v>227.77474999999993</v>
      </c>
      <c r="J919" s="23">
        <f>[2]Esparcimiento!I359</f>
        <v>189.9687000000001</v>
      </c>
      <c r="K919" s="23">
        <f>[2]Educacion!I359</f>
        <v>209.46159999999995</v>
      </c>
      <c r="L919" s="23">
        <f>'[2]Otros bienes y servicios varios'!I505</f>
        <v>202.22809999999996</v>
      </c>
      <c r="M919" s="22">
        <f t="shared" si="14"/>
        <v>4.6795401882895771E-2</v>
      </c>
    </row>
    <row r="920" spans="1:13" x14ac:dyDescent="0.25">
      <c r="A920" s="34">
        <v>43556</v>
      </c>
      <c r="B920" s="30">
        <f>[2]IPC!I917</f>
        <v>213.05169999999993</v>
      </c>
      <c r="C920" s="23">
        <f>'[2]Alimentos y bebidas no alcoholi'!I506</f>
        <v>215.99850000000004</v>
      </c>
      <c r="D920" s="23">
        <f>'[2]Bebidas alcoholicas y tabaco '!M506</f>
        <v>176.63230000000001</v>
      </c>
      <c r="E920" s="23">
        <f>'[2]Prendas de vestir y calzado '!I506</f>
        <v>176.33030000000008</v>
      </c>
      <c r="F920" s="23">
        <f>'[2]Vivienda, agua, electricidad y '!I506</f>
        <v>263.20119999999997</v>
      </c>
      <c r="G920" s="23">
        <f>'[2]Equipo y manteniento del hogar'!I506</f>
        <v>201.85470000000015</v>
      </c>
      <c r="H920" s="23">
        <f>'[2]Atencion medica y salud'!I506</f>
        <v>217.73890000000017</v>
      </c>
      <c r="I920" s="23">
        <f>'[2]Transportes y comunicaciones'!M506</f>
        <v>236.68429999999995</v>
      </c>
      <c r="J920" s="23">
        <f>[2]Esparcimiento!I360</f>
        <v>195.99990000000008</v>
      </c>
      <c r="K920" s="23">
        <f>[2]Educacion!I360</f>
        <v>212.69839999999994</v>
      </c>
      <c r="L920" s="23">
        <f>'[2]Otros bienes y servicios varios'!I506</f>
        <v>208.2349999999999</v>
      </c>
      <c r="M920" s="22">
        <f t="shared" si="14"/>
        <v>3.444697949233122E-2</v>
      </c>
    </row>
    <row r="921" spans="1:13" x14ac:dyDescent="0.25">
      <c r="A921" s="34">
        <v>43586</v>
      </c>
      <c r="B921" s="30">
        <f>[2]IPC!I918</f>
        <v>219.56909999999996</v>
      </c>
      <c r="C921" s="23">
        <f>'[2]Alimentos y bebidas no alcoholi'!I507</f>
        <v>221.25880000000006</v>
      </c>
      <c r="D921" s="23">
        <f>'[2]Bebidas alcoholicas y tabaco '!M507</f>
        <v>180.4588</v>
      </c>
      <c r="E921" s="23">
        <f>'[2]Prendas de vestir y calzado '!I507</f>
        <v>182.24530000000004</v>
      </c>
      <c r="F921" s="23">
        <f>'[2]Vivienda, agua, electricidad y '!I507</f>
        <v>273.66950000000003</v>
      </c>
      <c r="G921" s="23">
        <f>'[2]Equipo y manteniento del hogar'!I507</f>
        <v>208.34470000000013</v>
      </c>
      <c r="H921" s="23">
        <f>'[2]Atencion medica y salud'!I507</f>
        <v>228.79210000000018</v>
      </c>
      <c r="I921" s="23">
        <f>'[2]Transportes y comunicaciones'!M507</f>
        <v>243.08729999999991</v>
      </c>
      <c r="J921" s="23">
        <f>[2]Esparcimiento!I361</f>
        <v>200.69970000000009</v>
      </c>
      <c r="K921" s="23">
        <f>[2]Educacion!I361</f>
        <v>219.68629999999987</v>
      </c>
      <c r="L921" s="23">
        <f>'[2]Otros bienes y servicios varios'!I507</f>
        <v>214.04039999999992</v>
      </c>
      <c r="M921" s="22">
        <f t="shared" si="14"/>
        <v>3.0590696999836409E-2</v>
      </c>
    </row>
    <row r="922" spans="1:13" x14ac:dyDescent="0.25">
      <c r="A922" s="34">
        <v>43617</v>
      </c>
      <c r="B922" s="30">
        <f>[2]IPC!I919</f>
        <v>225.53699999999998</v>
      </c>
      <c r="C922" s="23">
        <f>'[2]Alimentos y bebidas no alcoholi'!I508</f>
        <v>226.90330000000009</v>
      </c>
      <c r="D922" s="23">
        <f>'[2]Bebidas alcoholicas y tabaco '!M508</f>
        <v>185.36250000000001</v>
      </c>
      <c r="E922" s="23">
        <f>'[2]Prendas de vestir y calzado '!I508</f>
        <v>185.70610000000005</v>
      </c>
      <c r="F922" s="23">
        <f>'[2]Vivienda, agua, electricidad y '!I508</f>
        <v>281.07359999999994</v>
      </c>
      <c r="G922" s="23">
        <f>'[2]Equipo y manteniento del hogar'!I508</f>
        <v>215.48780000000014</v>
      </c>
      <c r="H922" s="23">
        <f>'[2]Atencion medica y salud'!I508</f>
        <v>236.91650000000016</v>
      </c>
      <c r="I922" s="23">
        <f>'[2]Transportes y comunicaciones'!M508</f>
        <v>253.81609999999992</v>
      </c>
      <c r="J922" s="23">
        <f>[2]Esparcimiento!I362</f>
        <v>208.13410000000013</v>
      </c>
      <c r="K922" s="23">
        <f>[2]Educacion!I362</f>
        <v>223.53809999999984</v>
      </c>
      <c r="L922" s="23">
        <f>'[2]Otros bienes y servicios varios'!I508</f>
        <v>218.56969999999993</v>
      </c>
      <c r="M922" s="22">
        <f t="shared" si="14"/>
        <v>2.7180054023995259E-2</v>
      </c>
    </row>
    <row r="923" spans="1:13" x14ac:dyDescent="0.25">
      <c r="A923" s="34">
        <v>43647</v>
      </c>
      <c r="B923" s="30">
        <f>[2]IPC!I920</f>
        <v>230.49399999999997</v>
      </c>
      <c r="C923" s="23">
        <f>'[2]Alimentos y bebidas no alcoholi'!I509</f>
        <v>232.02950000000007</v>
      </c>
      <c r="D923" s="23">
        <f>'[2]Bebidas alcoholicas y tabaco '!M509</f>
        <v>186.94759999999999</v>
      </c>
      <c r="E923" s="23">
        <f>'[2]Prendas de vestir y calzado '!I509</f>
        <v>186.34500000000008</v>
      </c>
      <c r="F923" s="23">
        <f>'[2]Vivienda, agua, electricidad y '!I509</f>
        <v>287.22419999999994</v>
      </c>
      <c r="G923" s="23">
        <f>'[2]Equipo y manteniento del hogar'!I509</f>
        <v>220.92430000000016</v>
      </c>
      <c r="H923" s="23">
        <f>'[2]Atencion medica y salud'!I509</f>
        <v>246.65080000000015</v>
      </c>
      <c r="I923" s="23">
        <f>'[2]Transportes y comunicaciones'!M509</f>
        <v>255.47529999999989</v>
      </c>
      <c r="J923" s="23">
        <f>[2]Esparcimiento!I363</f>
        <v>216.18360000000018</v>
      </c>
      <c r="K923" s="23">
        <f>[2]Educacion!I363</f>
        <v>228.21299999999985</v>
      </c>
      <c r="L923" s="23">
        <f>'[2]Otros bienes y servicios varios'!I509</f>
        <v>224.4508999999999</v>
      </c>
      <c r="M923" s="22">
        <f t="shared" si="14"/>
        <v>2.1978655386921009E-2</v>
      </c>
    </row>
    <row r="924" spans="1:13" x14ac:dyDescent="0.25">
      <c r="A924" s="34">
        <v>43678</v>
      </c>
      <c r="B924" s="30">
        <f>[2]IPC!I921</f>
        <v>239.60769999999999</v>
      </c>
      <c r="C924" s="23">
        <f>'[2]Alimentos y bebidas no alcoholi'!I510</f>
        <v>242.50510000000008</v>
      </c>
      <c r="D924" s="23">
        <f>'[2]Bebidas alcoholicas y tabaco '!M510</f>
        <v>195.1481</v>
      </c>
      <c r="E924" s="23">
        <f>'[2]Prendas de vestir y calzado '!I510</f>
        <v>192.15060000000008</v>
      </c>
      <c r="F924" s="23">
        <f>'[2]Vivienda, agua, electricidad y '!I510</f>
        <v>293.32900000000001</v>
      </c>
      <c r="G924" s="23">
        <f>'[2]Equipo y manteniento del hogar'!I510</f>
        <v>234.33790000000019</v>
      </c>
      <c r="H924" s="23">
        <f>'[2]Atencion medica y salud'!I510</f>
        <v>259.46030000000019</v>
      </c>
      <c r="I924" s="23">
        <f>'[2]Transportes y comunicaciones'!M510</f>
        <v>261.85084999999987</v>
      </c>
      <c r="J924" s="23">
        <f>[2]Esparcimiento!I364</f>
        <v>225.19590000000017</v>
      </c>
      <c r="K924" s="23">
        <f>[2]Educacion!I364</f>
        <v>233.94849999999988</v>
      </c>
      <c r="L924" s="23">
        <f>'[2]Otros bienes y servicios varios'!I510</f>
        <v>234.3933999999999</v>
      </c>
      <c r="M924" s="22">
        <f t="shared" si="14"/>
        <v>3.9539857870486861E-2</v>
      </c>
    </row>
    <row r="925" spans="1:13" x14ac:dyDescent="0.25">
      <c r="A925" s="34">
        <v>43709</v>
      </c>
      <c r="B925" s="30">
        <f>[2]IPC!I922</f>
        <v>253.71019999999999</v>
      </c>
      <c r="C925" s="23">
        <f>'[2]Alimentos y bebidas no alcoholi'!I511</f>
        <v>256.37570000000005</v>
      </c>
      <c r="D925" s="23">
        <f>'[2]Bebidas alcoholicas y tabaco '!M511</f>
        <v>206.21800000000002</v>
      </c>
      <c r="E925" s="23">
        <f>'[2]Prendas de vestir y calzado '!I511</f>
        <v>210.49830000000009</v>
      </c>
      <c r="F925" s="23">
        <f>'[2]Vivienda, agua, electricidad y '!I511</f>
        <v>299.16799999999995</v>
      </c>
      <c r="G925" s="23">
        <f>'[2]Equipo y manteniento del hogar'!I511</f>
        <v>251.70580000000027</v>
      </c>
      <c r="H925" s="23">
        <f>'[2]Atencion medica y salud'!I511</f>
        <v>281.09820000000025</v>
      </c>
      <c r="I925" s="23">
        <f>'[2]Transportes y comunicaciones'!M511</f>
        <v>276.9095999999999</v>
      </c>
      <c r="J925" s="23">
        <f>[2]Esparcimiento!I365</f>
        <v>242.23780000000014</v>
      </c>
      <c r="K925" s="23">
        <f>[2]Educacion!I365</f>
        <v>236.31919999999985</v>
      </c>
      <c r="L925" s="23">
        <f>'[2]Otros bienes y servicios varios'!I511</f>
        <v>253.66799999999992</v>
      </c>
      <c r="M925" s="22">
        <f t="shared" si="14"/>
        <v>5.8856622721223051E-2</v>
      </c>
    </row>
    <row r="926" spans="1:13" x14ac:dyDescent="0.25">
      <c r="A926" s="34">
        <v>43739</v>
      </c>
      <c r="B926" s="30">
        <f>[2]IPC!I923</f>
        <v>262.06609999999995</v>
      </c>
      <c r="C926" s="23">
        <f>'[2]Alimentos y bebidas no alcoholi'!I512</f>
        <v>262.66030000000006</v>
      </c>
      <c r="D926" s="23">
        <f>'[2]Bebidas alcoholicas y tabaco '!M512</f>
        <v>218.95380000000006</v>
      </c>
      <c r="E926" s="23">
        <f>'[2]Prendas de vestir y calzado '!I512</f>
        <v>220.46350000000007</v>
      </c>
      <c r="F926" s="23">
        <f>'[2]Vivienda, agua, electricidad y '!I512</f>
        <v>304.80069999999995</v>
      </c>
      <c r="G926" s="23">
        <f>'[2]Equipo y manteniento del hogar'!I512</f>
        <v>272.19180000000028</v>
      </c>
      <c r="H926" s="23">
        <f>'[2]Atencion medica y salud'!I512</f>
        <v>294.25950000000023</v>
      </c>
      <c r="I926" s="23">
        <f>'[2]Transportes y comunicaciones'!M512</f>
        <v>282.22674999999981</v>
      </c>
      <c r="J926" s="23">
        <f>[2]Esparcimiento!I366</f>
        <v>247.06280000000018</v>
      </c>
      <c r="K926" s="23">
        <f>[2]Educacion!I366</f>
        <v>240.0650999999998</v>
      </c>
      <c r="L926" s="23">
        <f>'[2]Otros bienes y servicios varios'!I512</f>
        <v>263.41809999999992</v>
      </c>
      <c r="M926" s="22">
        <f t="shared" si="14"/>
        <v>3.2934820909841012E-2</v>
      </c>
    </row>
    <row r="927" spans="1:13" x14ac:dyDescent="0.25">
      <c r="A927" s="34">
        <v>43770</v>
      </c>
      <c r="B927" s="30">
        <f>[2]IPC!I924</f>
        <v>273.21579999999994</v>
      </c>
      <c r="C927" s="23">
        <f>'[2]Alimentos y bebidas no alcoholi'!I513</f>
        <v>276.63390000000004</v>
      </c>
      <c r="D927" s="23">
        <f>'[2]Bebidas alcoholicas y tabaco '!M513</f>
        <v>231.19720000000004</v>
      </c>
      <c r="E927" s="23">
        <f>'[2]Prendas de vestir y calzado '!I513</f>
        <v>230.24900000000002</v>
      </c>
      <c r="F927" s="23">
        <f>'[2]Vivienda, agua, electricidad y '!I513</f>
        <v>309.44659999999988</v>
      </c>
      <c r="G927" s="23">
        <f>'[2]Equipo y manteniento del hogar'!I513</f>
        <v>273.70520000000027</v>
      </c>
      <c r="H927" s="23">
        <f>'[2]Atencion medica y salud'!I513</f>
        <v>312.84700000000021</v>
      </c>
      <c r="I927" s="23">
        <f>'[2]Transportes y comunicaciones'!M513</f>
        <v>299.24509999999975</v>
      </c>
      <c r="J927" s="23">
        <f>[2]Esparcimiento!I367</f>
        <v>255.34080000000014</v>
      </c>
      <c r="K927" s="23">
        <f>[2]Educacion!I367</f>
        <v>250.64009999999985</v>
      </c>
      <c r="L927" s="23">
        <f>'[2]Otros bienes y servicios varios'!I513</f>
        <v>276.28619999999995</v>
      </c>
      <c r="M927" s="22">
        <f t="shared" si="14"/>
        <v>4.2545373094803107E-2</v>
      </c>
    </row>
    <row r="928" spans="1:13" x14ac:dyDescent="0.25">
      <c r="A928" s="34">
        <v>43800</v>
      </c>
      <c r="B928" s="30">
        <f>[2]IPC!I925</f>
        <v>283.44420000000002</v>
      </c>
      <c r="C928" s="23">
        <f>'[2]Alimentos y bebidas no alcoholi'!I514</f>
        <v>285.29700000000008</v>
      </c>
      <c r="D928" s="23">
        <f>'[2]Bebidas alcoholicas y tabaco '!M514</f>
        <v>238.36670000000004</v>
      </c>
      <c r="E928" s="23">
        <f>'[2]Prendas de vestir y calzado '!I514</f>
        <v>235.76299999999998</v>
      </c>
      <c r="F928" s="23">
        <f>'[2]Vivienda, agua, electricidad y '!I514</f>
        <v>316.02539999999993</v>
      </c>
      <c r="G928" s="23">
        <f>'[2]Equipo y manteniento del hogar'!I514</f>
        <v>288.47180000000031</v>
      </c>
      <c r="H928" s="23">
        <f>'[2]Atencion medica y salud'!I514</f>
        <v>330.32400000000018</v>
      </c>
      <c r="I928" s="23">
        <f>'[2]Transportes y comunicaciones'!M514</f>
        <v>321.29144999999977</v>
      </c>
      <c r="J928" s="23">
        <f>[2]Esparcimiento!I368</f>
        <v>261.4482000000001</v>
      </c>
      <c r="K928" s="23">
        <f>[2]Educacion!I368</f>
        <v>255.56379999999987</v>
      </c>
      <c r="L928" s="23">
        <f>'[2]Otros bienes y servicios varios'!I514</f>
        <v>286.27109999999993</v>
      </c>
      <c r="M928" s="22">
        <f t="shared" si="14"/>
        <v>3.7437073551383593E-2</v>
      </c>
    </row>
    <row r="929" spans="1:13" x14ac:dyDescent="0.25">
      <c r="A929" s="34">
        <v>43831</v>
      </c>
      <c r="B929" s="30">
        <f>[2]IPC!I926</f>
        <v>289.82990000000001</v>
      </c>
      <c r="C929" s="23">
        <f>'[2]Alimentos y bebidas no alcoholi'!I515</f>
        <v>298.65010000000012</v>
      </c>
      <c r="D929" s="23">
        <f>'[2]Bebidas alcoholicas y tabaco '!M515</f>
        <v>248.72650000000002</v>
      </c>
      <c r="E929" s="23">
        <f>'[2]Prendas de vestir y calzado '!I515</f>
        <v>238.25620000000001</v>
      </c>
      <c r="F929" s="23">
        <f>'[2]Vivienda, agua, electricidad y '!I515</f>
        <v>318.03459999999995</v>
      </c>
      <c r="G929" s="23">
        <f>'[2]Equipo y manteniento del hogar'!I515</f>
        <v>284.74460000000033</v>
      </c>
      <c r="H929" s="23">
        <f>'[2]Atencion medica y salud'!I515</f>
        <v>323.72940000000017</v>
      </c>
      <c r="I929" s="23">
        <f>'[2]Transportes y comunicaciones'!M515</f>
        <v>323.74119999999982</v>
      </c>
      <c r="J929" s="23">
        <f>[2]Esparcimiento!I369</f>
        <v>274.5141000000001</v>
      </c>
      <c r="K929" s="23">
        <f>[2]Educacion!I369</f>
        <v>256.92159999999984</v>
      </c>
      <c r="L929" s="23">
        <f>'[2]Otros bienes y servicios varios'!I515</f>
        <v>295.06979999999999</v>
      </c>
      <c r="M929" s="22">
        <f t="shared" si="14"/>
        <v>2.2528949260559816E-2</v>
      </c>
    </row>
    <row r="930" spans="1:13" x14ac:dyDescent="0.25">
      <c r="A930" s="34">
        <v>43862</v>
      </c>
      <c r="B930" s="30">
        <f>[2]IPC!I927</f>
        <v>295.666</v>
      </c>
      <c r="C930" s="23">
        <f>'[2]Alimentos y bebidas no alcoholi'!I516</f>
        <v>306.61820000000006</v>
      </c>
      <c r="D930" s="23">
        <f>'[2]Bebidas alcoholicas y tabaco '!M516</f>
        <v>251.96820000000005</v>
      </c>
      <c r="E930" s="23">
        <f>'[2]Prendas de vestir y calzado '!I516</f>
        <v>243.94370000000004</v>
      </c>
      <c r="F930" s="23">
        <f>'[2]Vivienda, agua, electricidad y '!I516</f>
        <v>319.98090000000002</v>
      </c>
      <c r="G930" s="23">
        <f>'[2]Equipo y manteniento del hogar'!I516</f>
        <v>290.66100000000034</v>
      </c>
      <c r="H930" s="23">
        <f>'[2]Atencion medica y salud'!I516</f>
        <v>325.16710000000012</v>
      </c>
      <c r="I930" s="23">
        <f>'[2]Transportes y comunicaciones'!M516</f>
        <v>330.18734999999975</v>
      </c>
      <c r="J930" s="23">
        <f>[2]Esparcimiento!I370</f>
        <v>280.57640000000015</v>
      </c>
      <c r="K930" s="23">
        <f>[2]Educacion!I370</f>
        <v>260.61579999999987</v>
      </c>
      <c r="L930" s="23">
        <f>'[2]Otros bienes y servicios varios'!I516</f>
        <v>302.26929999999993</v>
      </c>
      <c r="M930" s="22">
        <f t="shared" si="14"/>
        <v>2.0136293736429556E-2</v>
      </c>
    </row>
    <row r="931" spans="1:13" x14ac:dyDescent="0.25">
      <c r="A931" s="34">
        <v>43891</v>
      </c>
      <c r="B931" s="30">
        <f>[2]IPC!I928</f>
        <v>305.55150000000003</v>
      </c>
      <c r="C931" s="23">
        <f>'[2]Alimentos y bebidas no alcoholi'!I517</f>
        <v>318.67770000000013</v>
      </c>
      <c r="D931" s="23">
        <f>'[2]Bebidas alcoholicas y tabaco '!M517</f>
        <v>259.19360000000006</v>
      </c>
      <c r="E931" s="23">
        <f>'[2]Prendas de vestir y calzado '!I517</f>
        <v>254.12190000000004</v>
      </c>
      <c r="F931" s="23">
        <f>'[2]Vivienda, agua, electricidad y '!I517</f>
        <v>324.37389999999999</v>
      </c>
      <c r="G931" s="23">
        <f>'[2]Equipo y manteniento del hogar'!I517</f>
        <v>299.07950000000034</v>
      </c>
      <c r="H931" s="23">
        <f>'[2]Atencion medica y salud'!I517</f>
        <v>333.81630000000018</v>
      </c>
      <c r="I931" s="23">
        <f>'[2]Transportes y comunicaciones'!M517</f>
        <v>347.14869999999979</v>
      </c>
      <c r="J931" s="23">
        <f>[2]Esparcimiento!I371</f>
        <v>287.58230000000015</v>
      </c>
      <c r="K931" s="23">
        <f>[2]Educacion!I371</f>
        <v>306.09749999999985</v>
      </c>
      <c r="L931" s="23">
        <f>'[2]Otros bienes y servicios varios'!I517</f>
        <v>308.43609999999995</v>
      </c>
      <c r="M931" s="22">
        <f t="shared" si="14"/>
        <v>3.3434686436722538E-2</v>
      </c>
    </row>
    <row r="932" spans="1:13" x14ac:dyDescent="0.25">
      <c r="A932" s="34">
        <v>43922</v>
      </c>
      <c r="B932" s="30">
        <f>[2]IPC!I929</f>
        <v>310.12430000000001</v>
      </c>
      <c r="C932" s="23">
        <f>'[2]Alimentos y bebidas no alcoholi'!I518</f>
        <v>328.77850000000007</v>
      </c>
      <c r="D932" s="23">
        <f>'[2]Bebidas alcoholicas y tabaco '!M518</f>
        <v>262.82700000000006</v>
      </c>
      <c r="E932" s="23">
        <f>'[2]Prendas de vestir y calzado '!I518</f>
        <v>257.92060000000004</v>
      </c>
      <c r="F932" s="23">
        <f>'[2]Vivienda, agua, electricidad y '!I518</f>
        <v>324.39030000000002</v>
      </c>
      <c r="G932" s="23">
        <f>'[2]Equipo y manteniento del hogar'!I518</f>
        <v>302.76450000000034</v>
      </c>
      <c r="H932" s="23">
        <f>'[2]Atencion medica y salud'!I518</f>
        <v>337.7523000000001</v>
      </c>
      <c r="I932" s="23">
        <f>'[2]Transportes y comunicaciones'!M518</f>
        <v>341.50774999999982</v>
      </c>
      <c r="J932" s="23">
        <f>[2]Esparcimiento!I372</f>
        <v>294.21920000000011</v>
      </c>
      <c r="K932" s="23">
        <f>[2]Educacion!I372</f>
        <v>301.6001999999998</v>
      </c>
      <c r="L932" s="23">
        <f>'[2]Otros bienes y servicios varios'!I518</f>
        <v>308.95159999999993</v>
      </c>
      <c r="M932" s="22">
        <f t="shared" si="14"/>
        <v>1.4965725908725691E-2</v>
      </c>
    </row>
    <row r="933" spans="1:13" x14ac:dyDescent="0.25">
      <c r="A933" s="34">
        <v>43952</v>
      </c>
      <c r="B933" s="30">
        <f>[2]IPC!I930</f>
        <v>314.90870000000007</v>
      </c>
      <c r="C933" s="23">
        <f>'[2]Alimentos y bebidas no alcoholi'!I519</f>
        <v>331.01460000000009</v>
      </c>
      <c r="D933" s="23">
        <f>'[2]Bebidas alcoholicas y tabaco '!M519</f>
        <v>263.02590000000004</v>
      </c>
      <c r="E933" s="23">
        <f>'[2]Prendas de vestir y calzado '!I519</f>
        <v>277.38040000000007</v>
      </c>
      <c r="F933" s="23">
        <f>'[2]Vivienda, agua, electricidad y '!I519</f>
        <v>324.74040000000008</v>
      </c>
      <c r="G933" s="23">
        <f>'[2]Equipo y manteniento del hogar'!I519</f>
        <v>311.33160000000038</v>
      </c>
      <c r="H933" s="23">
        <f>'[2]Atencion medica y salud'!I519</f>
        <v>341.34610000000004</v>
      </c>
      <c r="I933" s="23">
        <f>'[2]Transportes y comunicaciones'!M519</f>
        <v>343.79549999999972</v>
      </c>
      <c r="J933" s="23">
        <f>[2]Esparcimiento!I373</f>
        <v>301.43560000000019</v>
      </c>
      <c r="K933" s="23">
        <f>[2]Educacion!I373</f>
        <v>300.34239999999983</v>
      </c>
      <c r="L933" s="23">
        <f>'[2]Otros bienes y servicios varios'!I519</f>
        <v>314.8968999999999</v>
      </c>
      <c r="M933" s="22">
        <f t="shared" si="14"/>
        <v>1.5427362512386411E-2</v>
      </c>
    </row>
    <row r="934" spans="1:13" x14ac:dyDescent="0.25">
      <c r="A934" s="34">
        <v>43983</v>
      </c>
      <c r="B934" s="30">
        <f>[2]IPC!I931</f>
        <v>321.97379999999998</v>
      </c>
      <c r="C934" s="23">
        <f>'[2]Alimentos y bebidas no alcoholi'!I520</f>
        <v>334.4636000000001</v>
      </c>
      <c r="D934" s="23">
        <f>'[2]Bebidas alcoholicas y tabaco '!M520</f>
        <v>272.98220000000003</v>
      </c>
      <c r="E934" s="23">
        <f>'[2]Prendas de vestir y calzado '!I520</f>
        <v>295.81800000000004</v>
      </c>
      <c r="F934" s="23">
        <f>'[2]Vivienda, agua, electricidad y '!I520</f>
        <v>327.72969999999998</v>
      </c>
      <c r="G934" s="23">
        <f>'[2]Equipo y manteniento del hogar'!I520</f>
        <v>323.99200000000047</v>
      </c>
      <c r="H934" s="23">
        <f>'[2]Atencion medica y salud'!I520</f>
        <v>348.97590000000014</v>
      </c>
      <c r="I934" s="23">
        <f>'[2]Transportes y comunicaciones'!M520</f>
        <v>347.49359999999973</v>
      </c>
      <c r="J934" s="23">
        <f>[2]Esparcimiento!I374</f>
        <v>314.00500000000022</v>
      </c>
      <c r="K934" s="23">
        <f>[2]Educacion!I374</f>
        <v>301.4520999999998</v>
      </c>
      <c r="L934" s="23">
        <f>'[2]Otros bienes y servicios varios'!I520</f>
        <v>315.9471999999999</v>
      </c>
      <c r="M934" s="22">
        <f t="shared" si="14"/>
        <v>2.2435391591276721E-2</v>
      </c>
    </row>
    <row r="935" spans="1:13" x14ac:dyDescent="0.25">
      <c r="A935" s="34">
        <v>44013</v>
      </c>
      <c r="B935" s="30">
        <f>[2]IPC!I932</f>
        <v>328.20140000000004</v>
      </c>
      <c r="C935" s="23">
        <f>'[2]Alimentos y bebidas no alcoholi'!I521</f>
        <v>338.76480000000015</v>
      </c>
      <c r="D935" s="23">
        <f>'[2]Bebidas alcoholicas y tabaco '!M521</f>
        <v>276.73220000000003</v>
      </c>
      <c r="E935" s="23">
        <f>'[2]Prendas de vestir y calzado '!I521</f>
        <v>305.50990000000007</v>
      </c>
      <c r="F935" s="23">
        <f>'[2]Vivienda, agua, electricidad y '!I521</f>
        <v>331.09179999999998</v>
      </c>
      <c r="G935" s="23">
        <f>'[2]Equipo y manteniento del hogar'!I521</f>
        <v>336.5455000000004</v>
      </c>
      <c r="H935" s="23">
        <f>'[2]Atencion medica y salud'!I521</f>
        <v>356.54670000000004</v>
      </c>
      <c r="I935" s="23">
        <f>'[2]Transportes y comunicaciones'!M521</f>
        <v>351.83614999999963</v>
      </c>
      <c r="J935" s="23">
        <f>[2]Esparcimiento!I375</f>
        <v>324.33210000000025</v>
      </c>
      <c r="K935" s="23">
        <f>[2]Educacion!I375</f>
        <v>301.77239999999983</v>
      </c>
      <c r="L935" s="23">
        <f>'[2]Otros bienes y servicios varios'!I521</f>
        <v>323.26429999999988</v>
      </c>
      <c r="M935" s="22">
        <f t="shared" si="14"/>
        <v>1.9341946456512993E-2</v>
      </c>
    </row>
    <row r="936" spans="1:13" x14ac:dyDescent="0.25">
      <c r="A936" s="34">
        <v>44044</v>
      </c>
      <c r="B936" s="30">
        <f>[2]IPC!I933</f>
        <v>337.06320000000005</v>
      </c>
      <c r="C936" s="23">
        <f>'[2]Alimentos y bebidas no alcoholi'!I522</f>
        <v>350.50760000000014</v>
      </c>
      <c r="D936" s="23">
        <f>'[2]Bebidas alcoholicas y tabaco '!M522</f>
        <v>280.33460000000008</v>
      </c>
      <c r="E936" s="23">
        <f>'[2]Prendas de vestir y calzado '!I522</f>
        <v>312.27890000000008</v>
      </c>
      <c r="F936" s="23">
        <f>'[2]Vivienda, agua, electricidad y '!I522</f>
        <v>338.80379999999997</v>
      </c>
      <c r="G936" s="23">
        <f>'[2]Equipo y manteniento del hogar'!I522</f>
        <v>348.18360000000041</v>
      </c>
      <c r="H936" s="23">
        <f>'[2]Atencion medica y salud'!I522</f>
        <v>365.11130000000003</v>
      </c>
      <c r="I936" s="23">
        <f>'[2]Transportes y comunicaciones'!M522</f>
        <v>357.14984999999973</v>
      </c>
      <c r="J936" s="23">
        <f>[2]Esparcimiento!I376</f>
        <v>335.04490000000027</v>
      </c>
      <c r="K936" s="23">
        <f>[2]Educacion!I376</f>
        <v>304.08239999999984</v>
      </c>
      <c r="L936" s="23">
        <f>'[2]Otros bienes y servicios varios'!I522</f>
        <v>334.02079999999989</v>
      </c>
      <c r="M936" s="22">
        <f t="shared" si="14"/>
        <v>2.7001103590661213E-2</v>
      </c>
    </row>
    <row r="937" spans="1:13" x14ac:dyDescent="0.25">
      <c r="A937" s="34">
        <v>44075</v>
      </c>
      <c r="B937" s="30">
        <f>[2]IPC!I934</f>
        <v>346.6207</v>
      </c>
      <c r="C937" s="23">
        <f>'[2]Alimentos y bebidas no alcoholi'!I523</f>
        <v>360.86920000000015</v>
      </c>
      <c r="D937" s="23">
        <f>'[2]Bebidas alcoholicas y tabaco '!M523</f>
        <v>292.30520000000007</v>
      </c>
      <c r="E937" s="23">
        <f>'[2]Prendas de vestir y calzado '!I523</f>
        <v>330.50550000000004</v>
      </c>
      <c r="F937" s="23">
        <f>'[2]Vivienda, agua, electricidad y '!I523</f>
        <v>343.96179999999993</v>
      </c>
      <c r="G937" s="23">
        <f>'[2]Equipo y manteniento del hogar'!I523</f>
        <v>357.18640000000045</v>
      </c>
      <c r="H937" s="23">
        <f>'[2]Atencion medica y salud'!I523</f>
        <v>377.85090000000002</v>
      </c>
      <c r="I937" s="23">
        <f>'[2]Transportes y comunicaciones'!M523</f>
        <v>363.60909999999973</v>
      </c>
      <c r="J937" s="23">
        <f>[2]Esparcimiento!I377</f>
        <v>341.3154000000003</v>
      </c>
      <c r="K937" s="23">
        <f>[2]Educacion!I377</f>
        <v>304.98129999999986</v>
      </c>
      <c r="L937" s="23">
        <f>'[2]Otros bienes y servicios varios'!I523</f>
        <v>340.08429999999987</v>
      </c>
      <c r="M937" s="22">
        <f t="shared" si="14"/>
        <v>2.8355216469789557E-2</v>
      </c>
    </row>
    <row r="938" spans="1:13" x14ac:dyDescent="0.25">
      <c r="A938" s="34">
        <v>44105</v>
      </c>
      <c r="B938" s="30">
        <f>[2]IPC!I935</f>
        <v>359.65700000000004</v>
      </c>
      <c r="C938" s="23">
        <f>'[2]Alimentos y bebidas no alcoholi'!I524</f>
        <v>378.08960000000013</v>
      </c>
      <c r="D938" s="23">
        <f>'[2]Bebidas alcoholicas y tabaco '!M524</f>
        <v>297.86620000000005</v>
      </c>
      <c r="E938" s="23">
        <f>'[2]Prendas de vestir y calzado '!I524</f>
        <v>351.1551</v>
      </c>
      <c r="F938" s="23">
        <f>'[2]Vivienda, agua, electricidad y '!I524</f>
        <v>351.96460000000002</v>
      </c>
      <c r="G938" s="23">
        <f>'[2]Equipo y manteniento del hogar'!I524</f>
        <v>373.21760000000046</v>
      </c>
      <c r="H938" s="23">
        <f>'[2]Atencion medica y salud'!I524</f>
        <v>389.51089999999999</v>
      </c>
      <c r="I938" s="23">
        <f>'[2]Transportes y comunicaciones'!M524</f>
        <v>370.79719999999969</v>
      </c>
      <c r="J938" s="23">
        <f>[2]Esparcimiento!I378</f>
        <v>350.10560000000021</v>
      </c>
      <c r="K938" s="23">
        <f>[2]Educacion!I378</f>
        <v>305.3870999999998</v>
      </c>
      <c r="L938" s="23">
        <f>'[2]Otros bienes y servicios varios'!I524</f>
        <v>347.22829999999988</v>
      </c>
      <c r="M938" s="22">
        <f t="shared" si="14"/>
        <v>3.7609698439821981E-2</v>
      </c>
    </row>
    <row r="939" spans="1:13" x14ac:dyDescent="0.25">
      <c r="A939" s="34">
        <v>44136</v>
      </c>
      <c r="B939" s="30">
        <f>[2]IPC!I936</f>
        <v>371.02109999999999</v>
      </c>
      <c r="C939" s="23">
        <f>'[2]Alimentos y bebidas no alcoholi'!I525</f>
        <v>388.38640000000015</v>
      </c>
      <c r="D939" s="23">
        <f>'[2]Bebidas alcoholicas y tabaco '!M525</f>
        <v>306.74329999999998</v>
      </c>
      <c r="E939" s="23">
        <f>'[2]Prendas de vestir y calzado '!I525</f>
        <v>364.08920000000001</v>
      </c>
      <c r="F939" s="23">
        <f>'[2]Vivienda, agua, electricidad y '!I525</f>
        <v>360.83879999999999</v>
      </c>
      <c r="G939" s="23">
        <f>'[2]Equipo y manteniento del hogar'!I525</f>
        <v>387.93750000000051</v>
      </c>
      <c r="H939" s="23">
        <f>'[2]Atencion medica y salud'!I525</f>
        <v>403.80289999999997</v>
      </c>
      <c r="I939" s="23">
        <f>'[2]Transportes y comunicaciones'!M525</f>
        <v>376.46069999999969</v>
      </c>
      <c r="J939" s="23">
        <f>[2]Esparcimiento!I379</f>
        <v>367.92360000000019</v>
      </c>
      <c r="K939" s="23">
        <f>[2]Educacion!I379</f>
        <v>306.74599999999987</v>
      </c>
      <c r="L939" s="23">
        <f>'[2]Otros bienes y servicios varios'!I525</f>
        <v>356.39869999999985</v>
      </c>
      <c r="M939" s="22">
        <f t="shared" si="14"/>
        <v>3.1597049410966527E-2</v>
      </c>
    </row>
    <row r="940" spans="1:13" x14ac:dyDescent="0.25">
      <c r="A940" s="34">
        <v>44166</v>
      </c>
      <c r="B940" s="30">
        <f>[2]IPC!I937</f>
        <v>385.88260000000002</v>
      </c>
      <c r="C940" s="23">
        <f>'[2]Alimentos y bebidas no alcoholi'!I526</f>
        <v>405.28710000000024</v>
      </c>
      <c r="D940" s="23">
        <f>'[2]Bebidas alcoholicas y tabaco '!M526</f>
        <v>317.15210000000002</v>
      </c>
      <c r="E940" s="23">
        <f>'[2]Prendas de vestir y calzado '!I526</f>
        <v>377.24689999999998</v>
      </c>
      <c r="F940" s="23">
        <f>'[2]Vivienda, agua, electricidad y '!I526</f>
        <v>371.51850000000002</v>
      </c>
      <c r="G940" s="23">
        <f>'[2]Equipo y manteniento del hogar'!I526</f>
        <v>397.22270000000049</v>
      </c>
      <c r="H940" s="23">
        <f>'[2]Atencion medica y salud'!I526</f>
        <v>424.96679999999998</v>
      </c>
      <c r="I940" s="23">
        <f>'[2]Transportes y comunicaciones'!M526</f>
        <v>385.84179999999975</v>
      </c>
      <c r="J940" s="23">
        <f>[2]Esparcimiento!I380</f>
        <v>387.06860000000017</v>
      </c>
      <c r="K940" s="23">
        <f>[2]Educacion!I380</f>
        <v>306.89769999999987</v>
      </c>
      <c r="L940" s="23">
        <f>'[2]Otros bienes y servicios varios'!I526</f>
        <v>362.5782999999999</v>
      </c>
      <c r="M940" s="22">
        <f t="shared" si="14"/>
        <v>4.0055673383535328E-2</v>
      </c>
    </row>
    <row r="941" spans="1:13" x14ac:dyDescent="0.25">
      <c r="A941" s="34">
        <v>44197</v>
      </c>
      <c r="B941" s="30">
        <f>[2]IPC!I938</f>
        <v>401.50709999999998</v>
      </c>
      <c r="C941" s="23">
        <f>'[2]Alimentos y bebidas no alcoholi'!I527</f>
        <v>424.83740000000029</v>
      </c>
      <c r="D941" s="23">
        <f>'[2]Bebidas alcoholicas y tabaco '!M527</f>
        <v>331.42649999999992</v>
      </c>
      <c r="E941" s="23">
        <f>'[2]Prendas de vestir y calzado '!I527</f>
        <v>382.42819999999995</v>
      </c>
      <c r="F941" s="23">
        <f>'[2]Vivienda, agua, electricidad y '!I527</f>
        <v>375.75009999999997</v>
      </c>
      <c r="G941" s="23">
        <f>'[2]Equipo y manteniento del hogar'!I527</f>
        <v>409.0026000000006</v>
      </c>
      <c r="H941" s="23">
        <f>'[2]Atencion medica y salud'!I527</f>
        <v>439.37759999999997</v>
      </c>
      <c r="I941" s="23">
        <f>'[2]Transportes y comunicaciones'!M527</f>
        <v>422.92849999999964</v>
      </c>
      <c r="J941" s="23">
        <f>[2]Esparcimiento!I381</f>
        <v>405.70840000000015</v>
      </c>
      <c r="K941" s="23">
        <f>[2]Educacion!I381</f>
        <v>308.67549999999983</v>
      </c>
      <c r="L941" s="23">
        <f>'[2]Otros bienes y servicios varios'!I527</f>
        <v>369.98239999999981</v>
      </c>
      <c r="M941" s="22">
        <f t="shared" si="14"/>
        <v>4.0490294198287202E-2</v>
      </c>
    </row>
    <row r="942" spans="1:13" x14ac:dyDescent="0.25">
      <c r="A942" s="34">
        <v>44228</v>
      </c>
      <c r="B942" s="30">
        <f>[2]IPC!I939</f>
        <v>415.85950000000003</v>
      </c>
      <c r="C942" s="23">
        <f>'[2]Alimentos y bebidas no alcoholi'!I528</f>
        <v>441.07220000000024</v>
      </c>
      <c r="D942" s="23">
        <f>'[2]Bebidas alcoholicas y tabaco '!M528</f>
        <v>343.31550000000004</v>
      </c>
      <c r="E942" s="23">
        <f>'[2]Prendas de vestir y calzado '!I528</f>
        <v>393.19439999999986</v>
      </c>
      <c r="F942" s="23">
        <f>'[2]Vivienda, agua, electricidad y '!I528</f>
        <v>383.42679999999996</v>
      </c>
      <c r="G942" s="23">
        <f>'[2]Equipo y manteniento del hogar'!I528</f>
        <v>427.63670000000064</v>
      </c>
      <c r="H942" s="23">
        <f>'[2]Atencion medica y salud'!I528</f>
        <v>454.72649999999993</v>
      </c>
      <c r="I942" s="23">
        <f>'[2]Transportes y comunicaciones'!M528</f>
        <v>436.99949999999967</v>
      </c>
      <c r="J942" s="23">
        <f>[2]Esparcimiento!I382</f>
        <v>415.02240000000018</v>
      </c>
      <c r="K942" s="23">
        <f>[2]Educacion!I382</f>
        <v>309.00999999999982</v>
      </c>
      <c r="L942" s="23">
        <f>'[2]Otros bienes y servicios varios'!I528</f>
        <v>381.91689999999988</v>
      </c>
      <c r="M942" s="22">
        <f t="shared" si="14"/>
        <v>3.57463168148211E-2</v>
      </c>
    </row>
    <row r="943" spans="1:13" x14ac:dyDescent="0.25">
      <c r="A943" s="34">
        <v>44256</v>
      </c>
      <c r="B943" s="30">
        <f>[2]IPC!I940</f>
        <v>435.86570000000006</v>
      </c>
      <c r="C943" s="23">
        <f>'[2]Alimentos y bebidas no alcoholi'!I529</f>
        <v>461.32380000000023</v>
      </c>
      <c r="D943" s="23">
        <f>'[2]Bebidas alcoholicas y tabaco '!M529</f>
        <v>365.3793</v>
      </c>
      <c r="E943" s="23">
        <f>'[2]Prendas de vestir y calzado '!I529</f>
        <v>435.70249999999982</v>
      </c>
      <c r="F943" s="23">
        <f>'[2]Vivienda, agua, electricidad y '!I529</f>
        <v>388.47750000000002</v>
      </c>
      <c r="G943" s="23">
        <f>'[2]Equipo y manteniento del hogar'!I529</f>
        <v>441.17440000000067</v>
      </c>
      <c r="H943" s="23">
        <f>'[2]Atencion medica y salud'!I529</f>
        <v>472.85599999999999</v>
      </c>
      <c r="I943" s="23">
        <f>'[2]Transportes y comunicaciones'!M529</f>
        <v>446.4296499999997</v>
      </c>
      <c r="J943" s="23">
        <f>[2]Esparcimiento!I383</f>
        <v>437.18790000000024</v>
      </c>
      <c r="K943" s="23">
        <f>[2]Educacion!I383</f>
        <v>397.04819999999978</v>
      </c>
      <c r="L943" s="23">
        <f>'[2]Otros bienes y servicios varios'!I529</f>
        <v>390.34589999999986</v>
      </c>
      <c r="M943" s="22">
        <f t="shared" si="14"/>
        <v>4.8108074962817993E-2</v>
      </c>
    </row>
    <row r="944" spans="1:13" x14ac:dyDescent="0.25">
      <c r="A944" s="34">
        <v>44287</v>
      </c>
      <c r="B944" s="30">
        <f>[2]IPC!I941</f>
        <v>453.65030000000013</v>
      </c>
      <c r="C944" s="23">
        <f>'[2]Alimentos y bebidas no alcoholi'!I530</f>
        <v>481.24070000000023</v>
      </c>
      <c r="D944" s="23">
        <f>'[2]Bebidas alcoholicas y tabaco '!M530</f>
        <v>378.46850000000001</v>
      </c>
      <c r="E944" s="23">
        <f>'[2]Prendas de vestir y calzado '!I530</f>
        <v>461.93209999999993</v>
      </c>
      <c r="F944" s="23">
        <f>'[2]Vivienda, agua, electricidad y '!I530</f>
        <v>401.93680000000001</v>
      </c>
      <c r="G944" s="23">
        <f>'[2]Equipo y manteniento del hogar'!I530</f>
        <v>460.11210000000074</v>
      </c>
      <c r="H944" s="23">
        <f>'[2]Atencion medica y salud'!I530</f>
        <v>490.48199999999997</v>
      </c>
      <c r="I944" s="23">
        <f>'[2]Transportes y comunicaciones'!M530</f>
        <v>460.62594999999965</v>
      </c>
      <c r="J944" s="23">
        <f>[2]Esparcimiento!I384</f>
        <v>443.67600000000016</v>
      </c>
      <c r="K944" s="23">
        <f>[2]Educacion!I384</f>
        <v>406.88279999999975</v>
      </c>
      <c r="L944" s="23">
        <f>'[2]Otros bienes y servicios varios'!I530</f>
        <v>404.57049999999981</v>
      </c>
      <c r="M944" s="22">
        <f t="shared" si="14"/>
        <v>4.0802935399596896E-2</v>
      </c>
    </row>
    <row r="945" spans="1:13" x14ac:dyDescent="0.25">
      <c r="A945" s="34">
        <v>44317</v>
      </c>
      <c r="B945" s="30">
        <f>[2]IPC!I942</f>
        <v>468.72500000000014</v>
      </c>
      <c r="C945" s="23">
        <f>'[2]Alimentos y bebidas no alcoholi'!I531</f>
        <v>496.17960000000022</v>
      </c>
      <c r="D945" s="23">
        <f>'[2]Bebidas alcoholicas y tabaco '!M531</f>
        <v>384.56889999999999</v>
      </c>
      <c r="E945" s="23">
        <f>'[2]Prendas de vestir y calzado '!I531</f>
        <v>471.63429999999994</v>
      </c>
      <c r="F945" s="23">
        <f>'[2]Vivienda, agua, electricidad y '!I531</f>
        <v>410.10340000000002</v>
      </c>
      <c r="G945" s="23">
        <f>'[2]Equipo y manteniento del hogar'!I531</f>
        <v>470.99100000000078</v>
      </c>
      <c r="H945" s="23">
        <f>'[2]Atencion medica y salud'!I531</f>
        <v>513.79179999999997</v>
      </c>
      <c r="I945" s="23">
        <f>'[2]Transportes y comunicaciones'!M531</f>
        <v>477.30129999999951</v>
      </c>
      <c r="J945" s="23">
        <f>[2]Esparcimiento!I385</f>
        <v>457.46240000000017</v>
      </c>
      <c r="K945" s="23">
        <f>[2]Educacion!I385</f>
        <v>416.15349999999972</v>
      </c>
      <c r="L945" s="23">
        <f>'[2]Otros bienes y servicios varios'!I531</f>
        <v>416.33789999999982</v>
      </c>
      <c r="M945" s="22">
        <f t="shared" si="14"/>
        <v>3.3229780736395487E-2</v>
      </c>
    </row>
    <row r="946" spans="1:13" x14ac:dyDescent="0.25">
      <c r="A946" s="34">
        <v>44348</v>
      </c>
      <c r="B946" s="30">
        <f>[2]IPC!I943</f>
        <v>483.6049000000001</v>
      </c>
      <c r="C946" s="23">
        <f>'[2]Alimentos y bebidas no alcoholi'!I532</f>
        <v>512.25930000000028</v>
      </c>
      <c r="D946" s="23">
        <f>'[2]Bebidas alcoholicas y tabaco '!M532</f>
        <v>405.69170000000003</v>
      </c>
      <c r="E946" s="23">
        <f>'[2]Prendas de vestir y calzado '!I532</f>
        <v>487.96260000000001</v>
      </c>
      <c r="F946" s="23">
        <f>'[2]Vivienda, agua, electricidad y '!I532</f>
        <v>420.2876</v>
      </c>
      <c r="G946" s="23">
        <f>'[2]Equipo y manteniento del hogar'!I532</f>
        <v>486.22220000000073</v>
      </c>
      <c r="H946" s="23">
        <f>'[2]Atencion medica y salud'!I532</f>
        <v>530.27660000000003</v>
      </c>
      <c r="I946" s="23">
        <f>'[2]Transportes y comunicaciones'!M532</f>
        <v>501.12339999999955</v>
      </c>
      <c r="J946" s="23">
        <f>[2]Esparcimiento!I386</f>
        <v>467.71350000000018</v>
      </c>
      <c r="K946" s="23">
        <f>[2]Educacion!I386</f>
        <v>420.93049999999971</v>
      </c>
      <c r="L946" s="23">
        <f>'[2]Otros bienes y servicios varios'!I532</f>
        <v>424.5200999999999</v>
      </c>
      <c r="M946" s="22">
        <f t="shared" si="14"/>
        <v>3.1745479758920281E-2</v>
      </c>
    </row>
    <row r="947" spans="1:13" x14ac:dyDescent="0.25">
      <c r="A947" s="34">
        <v>44378</v>
      </c>
      <c r="B947" s="30">
        <f>[2]IPC!I944</f>
        <v>498.09870000000024</v>
      </c>
      <c r="C947" s="23">
        <f>'[2]Alimentos y bebidas no alcoholi'!I533</f>
        <v>529.70870000000014</v>
      </c>
      <c r="D947" s="23">
        <f>'[2]Bebidas alcoholicas y tabaco '!M533</f>
        <v>418.29420000000005</v>
      </c>
      <c r="E947" s="23">
        <f>'[2]Prendas de vestir y calzado '!I533</f>
        <v>494.02480000000003</v>
      </c>
      <c r="F947" s="23">
        <f>'[2]Vivienda, agua, electricidad y '!I533</f>
        <v>432.40499999999986</v>
      </c>
      <c r="G947" s="23">
        <f>'[2]Equipo y manteniento del hogar'!I533</f>
        <v>499.48920000000084</v>
      </c>
      <c r="H947" s="23">
        <f>'[2]Atencion medica y salud'!I533</f>
        <v>550.54639999999995</v>
      </c>
      <c r="I947" s="23">
        <f>'[2]Transportes y comunicaciones'!M533</f>
        <v>508.10464999999959</v>
      </c>
      <c r="J947" s="23">
        <f>[2]Esparcimiento!I387</f>
        <v>482.18440000000015</v>
      </c>
      <c r="K947" s="23">
        <f>[2]Educacion!I387</f>
        <v>431.61349999999976</v>
      </c>
      <c r="L947" s="23">
        <f>'[2]Otros bienes y servicios varios'!I533</f>
        <v>438.06189999999987</v>
      </c>
      <c r="M947" s="22">
        <f t="shared" si="14"/>
        <v>2.9970333220362688E-2</v>
      </c>
    </row>
    <row r="948" spans="1:13" x14ac:dyDescent="0.25">
      <c r="A948" s="34">
        <v>44409</v>
      </c>
      <c r="B948" s="30">
        <f>[2]IPC!I945</f>
        <v>510.39420000000024</v>
      </c>
      <c r="C948" s="23">
        <f>'[2]Alimentos y bebidas no alcoholi'!I534</f>
        <v>537.58670000000018</v>
      </c>
      <c r="D948" s="23">
        <f>'[2]Bebidas alcoholicas y tabaco '!M534</f>
        <v>426.74220000000008</v>
      </c>
      <c r="E948" s="23">
        <f>'[2]Prendas de vestir y calzado '!I534</f>
        <v>510.8956</v>
      </c>
      <c r="F948" s="23">
        <f>'[2]Vivienda, agua, electricidad y '!I534</f>
        <v>437.3723</v>
      </c>
      <c r="G948" s="23">
        <f>'[2]Equipo y manteniento del hogar'!I534</f>
        <v>515.85700000000077</v>
      </c>
      <c r="H948" s="23">
        <f>'[2]Atencion medica y salud'!I534</f>
        <v>573.65009999999995</v>
      </c>
      <c r="I948" s="23">
        <f>'[2]Transportes y comunicaciones'!M534</f>
        <v>513.38859999999954</v>
      </c>
      <c r="J948" s="23">
        <f>[2]Esparcimiento!I388</f>
        <v>500.01790000000011</v>
      </c>
      <c r="K948" s="23">
        <f>[2]Educacion!I388</f>
        <v>449.89999999999981</v>
      </c>
      <c r="L948" s="23">
        <f>'[2]Otros bienes y servicios varios'!I534</f>
        <v>452.5376999999998</v>
      </c>
      <c r="M948" s="22">
        <f t="shared" si="14"/>
        <v>2.4684866674014705E-2</v>
      </c>
    </row>
    <row r="949" spans="1:13" x14ac:dyDescent="0.25">
      <c r="A949" s="34">
        <v>44440</v>
      </c>
      <c r="B949" s="30">
        <f>[2]IPC!I946</f>
        <v>528.49680000000023</v>
      </c>
      <c r="C949" s="23">
        <f>'[2]Alimentos y bebidas no alcoholi'!I535</f>
        <v>553.43730000000028</v>
      </c>
      <c r="D949" s="23">
        <f>'[2]Bebidas alcoholicas y tabaco '!M535</f>
        <v>451.79610000000008</v>
      </c>
      <c r="E949" s="23">
        <f>'[2]Prendas de vestir y calzado '!I535</f>
        <v>541.71199999999999</v>
      </c>
      <c r="F949" s="23">
        <f>'[2]Vivienda, agua, electricidad y '!I535</f>
        <v>445.76719999999995</v>
      </c>
      <c r="G949" s="23">
        <f>'[2]Equipo y manteniento del hogar'!I535</f>
        <v>533.81610000000092</v>
      </c>
      <c r="H949" s="23">
        <f>'[2]Atencion medica y salud'!I535</f>
        <v>598.35550000000001</v>
      </c>
      <c r="I949" s="23">
        <f>'[2]Transportes y comunicaciones'!M535</f>
        <v>528.37799999999936</v>
      </c>
      <c r="J949" s="23">
        <f>[2]Esparcimiento!I389</f>
        <v>518.85050000000012</v>
      </c>
      <c r="K949" s="23">
        <f>[2]Educacion!I389</f>
        <v>463.9287999999998</v>
      </c>
      <c r="L949" s="23">
        <f>'[2]Otros bienes y servicios varios'!I535</f>
        <v>462.33599999999979</v>
      </c>
      <c r="M949" s="22">
        <f t="shared" si="14"/>
        <v>3.5467879533113811E-2</v>
      </c>
    </row>
    <row r="950" spans="1:13" x14ac:dyDescent="0.25">
      <c r="A950" s="34">
        <v>44470</v>
      </c>
      <c r="B950" s="30">
        <f>[2]IPC!I947</f>
        <v>547.08020000000033</v>
      </c>
      <c r="C950" s="23">
        <f>'[2]Alimentos y bebidas no alcoholi'!I536</f>
        <v>572.32930000000022</v>
      </c>
      <c r="D950" s="23">
        <f>'[2]Bebidas alcoholicas y tabaco '!M536</f>
        <v>461.72730000000007</v>
      </c>
      <c r="E950" s="23">
        <f>'[2]Prendas de vestir y calzado '!I536</f>
        <v>569.45770000000016</v>
      </c>
      <c r="F950" s="23">
        <f>'[2]Vivienda, agua, electricidad y '!I536</f>
        <v>456.97899999999993</v>
      </c>
      <c r="G950" s="23">
        <f>'[2]Equipo y manteniento del hogar'!I536</f>
        <v>548.51920000000086</v>
      </c>
      <c r="H950" s="23">
        <f>'[2]Atencion medica y salud'!I536</f>
        <v>626.67490000000009</v>
      </c>
      <c r="I950" s="23">
        <f>'[2]Transportes y comunicaciones'!M536</f>
        <v>540.01309999999944</v>
      </c>
      <c r="J950" s="23">
        <f>[2]Esparcimiento!I390</f>
        <v>539.57420000000013</v>
      </c>
      <c r="K950" s="23">
        <f>[2]Educacion!I390</f>
        <v>470.38929999999971</v>
      </c>
      <c r="L950" s="23">
        <f>'[2]Otros bienes y servicios varios'!I536</f>
        <v>477.82389999999975</v>
      </c>
      <c r="M950" s="22">
        <f t="shared" si="14"/>
        <v>3.5162748383717801E-2</v>
      </c>
    </row>
    <row r="951" spans="1:13" x14ac:dyDescent="0.25">
      <c r="A951" s="34">
        <v>44501</v>
      </c>
      <c r="B951" s="26">
        <f>[2]IPC!I948</f>
        <v>560.91840000000036</v>
      </c>
      <c r="C951" s="25">
        <f>'[2]Alimentos y bebidas no alcoholi'!I537</f>
        <v>584.47170000000017</v>
      </c>
      <c r="D951" s="25">
        <f>'[2]Bebidas alcoholicas y tabaco '!M537</f>
        <v>466.81770000000012</v>
      </c>
      <c r="E951" s="25">
        <f>'[2]Prendas de vestir y calzado '!I537</f>
        <v>592.82890000000009</v>
      </c>
      <c r="F951" s="25">
        <f>'[2]Vivienda, agua, electricidad y '!I537</f>
        <v>466.95510000000002</v>
      </c>
      <c r="G951" s="25">
        <f>'[2]Equipo y manteniento del hogar'!I537</f>
        <v>563.34260000000086</v>
      </c>
      <c r="H951" s="25">
        <f>'[2]Atencion medica y salud'!I537</f>
        <v>641.93740000000025</v>
      </c>
      <c r="I951" s="25">
        <f>'[2]Transportes y comunicaciones'!M537</f>
        <v>548.54634999999951</v>
      </c>
      <c r="J951" s="25">
        <f>[2]Esparcimiento!I391</f>
        <v>547.47890000000007</v>
      </c>
      <c r="K951" s="25">
        <f>[2]Educacion!I391</f>
        <v>474.36619999999976</v>
      </c>
      <c r="L951" s="25">
        <f>'[2]Otros bienes y servicios varios'!I537</f>
        <v>487.58489999999978</v>
      </c>
      <c r="M951" s="22">
        <f t="shared" si="14"/>
        <v>2.5294646013509503E-2</v>
      </c>
    </row>
    <row r="952" spans="1:13" x14ac:dyDescent="0.25">
      <c r="A952" s="34">
        <v>44531</v>
      </c>
      <c r="B952" s="26">
        <f>[2]IPC!I949</f>
        <v>582.45750000000044</v>
      </c>
      <c r="C952" s="25">
        <f>'[2]Alimentos y bebidas no alcoholi'!I538</f>
        <v>609.33110000000022</v>
      </c>
      <c r="D952" s="25">
        <f>'[2]Bebidas alcoholicas y tabaco '!M538</f>
        <v>491.90920000000011</v>
      </c>
      <c r="E952" s="25">
        <f>'[2]Prendas de vestir y calzado '!I538</f>
        <v>621.09400000000005</v>
      </c>
      <c r="F952" s="25">
        <f>'[2]Vivienda, agua, electricidad y '!I538</f>
        <v>476.80250000000007</v>
      </c>
      <c r="G952" s="25">
        <f>'[2]Equipo y manteniento del hogar'!I538</f>
        <v>582.33800000000099</v>
      </c>
      <c r="H952" s="25">
        <f>'[2]Atencion medica y salud'!I538</f>
        <v>645.14340000000016</v>
      </c>
      <c r="I952" s="25">
        <f>'[2]Transportes y comunicaciones'!M538</f>
        <v>568.0585499999994</v>
      </c>
      <c r="J952" s="25">
        <f>[2]Esparcimiento!I392</f>
        <v>569.12020000000018</v>
      </c>
      <c r="K952" s="25">
        <f>[2]Educacion!I392</f>
        <v>479.11639999999983</v>
      </c>
      <c r="L952" s="25">
        <f>'[2]Otros bienes y servicios varios'!I538</f>
        <v>503.08419999999978</v>
      </c>
      <c r="M952" s="22">
        <f t="shared" si="14"/>
        <v>3.8399703058412893E-2</v>
      </c>
    </row>
    <row r="953" spans="1:13" x14ac:dyDescent="0.25">
      <c r="A953" s="34">
        <v>44562</v>
      </c>
      <c r="B953" s="26">
        <f>[2]IPC!I950</f>
        <v>605.03170000000046</v>
      </c>
      <c r="C953" s="25">
        <f>'[2]Alimentos y bebidas no alcoholi'!I539</f>
        <v>639.40500000000031</v>
      </c>
      <c r="D953" s="25">
        <f>'[2]Bebidas alcoholicas y tabaco '!M539</f>
        <v>500.75780000000003</v>
      </c>
      <c r="E953" s="25">
        <f>'[2]Prendas de vestir y calzado '!I539</f>
        <v>635.99400000000014</v>
      </c>
      <c r="F953" s="25">
        <f>'[2]Vivienda, agua, electricidad y '!I539</f>
        <v>485.19299999999993</v>
      </c>
      <c r="G953" s="25">
        <f>'[2]Equipo y manteniento del hogar'!I539</f>
        <v>601.66620000000103</v>
      </c>
      <c r="H953" s="25">
        <f>'[2]Atencion medica y salud'!I539</f>
        <v>671.67290000000003</v>
      </c>
      <c r="I953" s="25">
        <f>'[2]Transportes y comunicaciones'!M539</f>
        <v>595.49924999999951</v>
      </c>
      <c r="J953" s="25">
        <f>[2]Esparcimiento!I393</f>
        <v>593.07510000000025</v>
      </c>
      <c r="K953" s="25">
        <f>[2]Educacion!I393</f>
        <v>482.77129999999983</v>
      </c>
      <c r="L953" s="25">
        <f>'[2]Otros bienes y servicios varios'!I539</f>
        <v>524.70009999999979</v>
      </c>
      <c r="M953" s="22">
        <f t="shared" si="14"/>
        <v>3.875681916706375E-2</v>
      </c>
    </row>
    <row r="954" spans="1:13" x14ac:dyDescent="0.25">
      <c r="A954" s="34">
        <v>44593</v>
      </c>
      <c r="B954" s="26">
        <f>[2]IPC!I951</f>
        <v>633.4341000000004</v>
      </c>
      <c r="C954" s="25">
        <f>'[2]Alimentos y bebidas no alcoholi'!I540</f>
        <v>687.16580000000022</v>
      </c>
      <c r="D954" s="25">
        <f>'[2]Bebidas alcoholicas y tabaco '!M540</f>
        <v>514.07620000000009</v>
      </c>
      <c r="E954" s="25">
        <f>'[2]Prendas de vestir y calzado '!I540</f>
        <v>657.57620000000009</v>
      </c>
      <c r="F954" s="25">
        <f>'[2]Vivienda, agua, electricidad y '!I540</f>
        <v>498.94760000000008</v>
      </c>
      <c r="G954" s="25">
        <f>'[2]Equipo y manteniento del hogar'!I540</f>
        <v>628.32370000000105</v>
      </c>
      <c r="H954" s="25">
        <f>'[2]Atencion medica y salud'!I540</f>
        <v>696.11610000000007</v>
      </c>
      <c r="I954" s="25">
        <f>'[2]Transportes y comunicaciones'!M540</f>
        <v>615.6128499999993</v>
      </c>
      <c r="J954" s="25">
        <f>[2]Esparcimiento!I394</f>
        <v>606.66970000000026</v>
      </c>
      <c r="K954" s="25">
        <f>[2]Educacion!I394</f>
        <v>495.55529999999982</v>
      </c>
      <c r="L954" s="25">
        <f>'[2]Otros bienes y servicios varios'!I540</f>
        <v>547.44799999999964</v>
      </c>
      <c r="M954" s="22">
        <f>+B954/B953-1</f>
        <v>4.6943656010089985E-2</v>
      </c>
    </row>
    <row r="955" spans="1:13" x14ac:dyDescent="0.25">
      <c r="A955" s="34">
        <v>44621</v>
      </c>
      <c r="B955" s="26">
        <f>[2]IPC!I952</f>
        <v>676.05660000000046</v>
      </c>
      <c r="C955" s="25">
        <f>'[2]Alimentos y bebidas no alcoholi'!I541</f>
        <v>736.94510000000037</v>
      </c>
      <c r="D955" s="25">
        <f>'[2]Bebidas alcoholicas y tabaco '!M541</f>
        <v>543.63060000000007</v>
      </c>
      <c r="E955" s="25">
        <f>'[2]Prendas de vestir y calzado '!I541</f>
        <v>728.95900000000017</v>
      </c>
      <c r="F955" s="25">
        <f>'[2]Vivienda, agua, electricidad y '!I541</f>
        <v>537.1626</v>
      </c>
      <c r="G955" s="25">
        <f>'[2]Equipo y manteniento del hogar'!I541</f>
        <v>655.88630000000103</v>
      </c>
      <c r="H955" s="25">
        <f>'[2]Atencion medica y salud'!I541</f>
        <v>730.59220000000028</v>
      </c>
      <c r="I955" s="25">
        <f>'[2]Transportes y comunicaciones'!M541</f>
        <v>643.80404999999928</v>
      </c>
      <c r="J955" s="25">
        <f>[2]Esparcimiento!I395</f>
        <v>626.87340000000006</v>
      </c>
      <c r="K955" s="25">
        <f>[2]Educacion!I395</f>
        <v>612.68209999999988</v>
      </c>
      <c r="L955" s="25">
        <f>'[2]Otros bienes y servicios varios'!I541</f>
        <v>577.6958999999996</v>
      </c>
      <c r="M955" s="22">
        <f t="shared" ref="M955:M956" si="15">+B955/B954-1</f>
        <v>6.7287978339025445E-2</v>
      </c>
    </row>
    <row r="956" spans="1:13" x14ac:dyDescent="0.25">
      <c r="A956" s="34">
        <v>44652</v>
      </c>
      <c r="B956" s="26">
        <f>[2]IPC!I953</f>
        <v>716.93990000000042</v>
      </c>
      <c r="C956" s="25">
        <f>'[2]Alimentos y bebidas no alcoholi'!I542</f>
        <v>780.14570000000037</v>
      </c>
      <c r="D956" s="25">
        <f>'[2]Bebidas alcoholicas y tabaco '!M542</f>
        <v>561.81370000000015</v>
      </c>
      <c r="E956" s="25">
        <f>'[2]Prendas de vestir y calzado '!I542</f>
        <v>801.0762000000002</v>
      </c>
      <c r="F956" s="25">
        <f>'[2]Vivienda, agua, electricidad y '!I542</f>
        <v>561.7478000000001</v>
      </c>
      <c r="G956" s="25">
        <f>'[2]Equipo y manteniento del hogar'!I542</f>
        <v>691.95710000000088</v>
      </c>
      <c r="H956" s="25">
        <f>'[2]Atencion medica y salud'!I542</f>
        <v>777.29910000000007</v>
      </c>
      <c r="I956" s="25">
        <f>'[2]Transportes y comunicaciones'!M542</f>
        <v>673.42629999999929</v>
      </c>
      <c r="J956" s="25">
        <f>[2]Esparcimiento!I396</f>
        <v>659.64480000000026</v>
      </c>
      <c r="K956" s="25">
        <f>[2]Educacion!I396</f>
        <v>635.50029999999992</v>
      </c>
      <c r="L956" s="25">
        <f>'[2]Otros bienes y servicios varios'!I542</f>
        <v>608.09319999999957</v>
      </c>
      <c r="M956" s="22">
        <f t="shared" si="15"/>
        <v>6.0473191149971628E-2</v>
      </c>
    </row>
    <row r="957" spans="1:13" x14ac:dyDescent="0.25">
      <c r="A957" s="34">
        <v>44682</v>
      </c>
      <c r="B957" s="26">
        <f>[2]IPC!I954</f>
        <v>753.1470000000005</v>
      </c>
      <c r="C957" s="25">
        <f>'[2]Alimentos y bebidas no alcoholi'!I543</f>
        <v>814.56930000000034</v>
      </c>
      <c r="D957" s="25">
        <f>'[2]Bebidas alcoholicas y tabaco '!M543</f>
        <v>593.58990000000006</v>
      </c>
      <c r="E957" s="25">
        <f>'[2]Prendas de vestir y calzado '!I543</f>
        <v>847.15420000000017</v>
      </c>
      <c r="F957" s="25">
        <f>'[2]Vivienda, agua, electricidad y '!I543</f>
        <v>581.71060000000011</v>
      </c>
      <c r="G957" s="25">
        <f>'[2]Equipo y manteniento del hogar'!I543</f>
        <v>728.99510000000112</v>
      </c>
      <c r="H957" s="25">
        <f>'[2]Atencion medica y salud'!I543</f>
        <v>825.57390000000021</v>
      </c>
      <c r="I957" s="25">
        <f>'[2]Transportes y comunicaciones'!M543</f>
        <v>705.73209999999915</v>
      </c>
      <c r="J957" s="25">
        <f>[2]Esparcimiento!I397</f>
        <v>693.91630000000021</v>
      </c>
      <c r="K957" s="25">
        <f>[2]Educacion!I397</f>
        <v>656.14109999999994</v>
      </c>
      <c r="L957" s="25">
        <f>'[2]Otros bienes y servicios varios'!I543</f>
        <v>635.81569999999954</v>
      </c>
      <c r="M957" s="22">
        <f>+B957/B956-1</f>
        <v>5.0502280595626114E-2</v>
      </c>
    </row>
    <row r="958" spans="1:13" x14ac:dyDescent="0.25">
      <c r="A958" s="34">
        <v>44713</v>
      </c>
      <c r="B958" s="26">
        <v>793.02780000000052</v>
      </c>
      <c r="C958" s="25">
        <v>852.1804000000003</v>
      </c>
      <c r="D958" s="25">
        <v>633.49880000000007</v>
      </c>
      <c r="E958" s="25">
        <v>895.87530000000038</v>
      </c>
      <c r="F958" s="25">
        <v>621.32860000000005</v>
      </c>
      <c r="G958" s="25">
        <v>772.64120000000128</v>
      </c>
      <c r="H958" s="25">
        <v>886.79800000000012</v>
      </c>
      <c r="I958" s="25">
        <v>726.09409999999923</v>
      </c>
      <c r="J958" s="25">
        <v>724.00640000000021</v>
      </c>
      <c r="K958" s="25">
        <v>669.44500000000005</v>
      </c>
      <c r="L958" s="25">
        <v>667.79749999999956</v>
      </c>
      <c r="M958" s="22">
        <f>B958/B957-1</f>
        <v>5.2952212516281572E-2</v>
      </c>
    </row>
    <row r="959" spans="1:13" x14ac:dyDescent="0.25">
      <c r="A959" s="34">
        <v>44743</v>
      </c>
      <c r="B959" s="26">
        <v>851.76100000000031</v>
      </c>
      <c r="C959" s="25">
        <v>903.46090000000027</v>
      </c>
      <c r="D959" s="25">
        <v>674.34550000000013</v>
      </c>
      <c r="E959" s="25">
        <v>971.75800000000038</v>
      </c>
      <c r="F959" s="25">
        <v>649.68960000000015</v>
      </c>
      <c r="G959" s="25">
        <v>852.41760000000136</v>
      </c>
      <c r="H959" s="25">
        <v>947.49300000000028</v>
      </c>
      <c r="I959" s="25">
        <v>766.06849999999929</v>
      </c>
      <c r="J959" s="25">
        <v>819.49930000000018</v>
      </c>
      <c r="K959" s="25">
        <v>710.28160000000014</v>
      </c>
      <c r="L959" s="25">
        <v>721.93979999999954</v>
      </c>
      <c r="M959" s="22">
        <f t="shared" ref="M959:M967" si="16">B959/B958-1</f>
        <v>7.4061968571593306E-2</v>
      </c>
    </row>
    <row r="960" spans="1:13" x14ac:dyDescent="0.25">
      <c r="A960" s="34">
        <v>44774</v>
      </c>
      <c r="B960" s="26">
        <v>911.13160000000039</v>
      </c>
      <c r="C960" s="25">
        <v>967.58050000000026</v>
      </c>
      <c r="D960" s="25">
        <v>721.68900000000008</v>
      </c>
      <c r="E960" s="25">
        <v>1067.5251000000007</v>
      </c>
      <c r="F960" s="25">
        <v>685.69930000000011</v>
      </c>
      <c r="G960" s="25">
        <v>924.23010000000113</v>
      </c>
      <c r="H960" s="25">
        <v>1001.7380000000003</v>
      </c>
      <c r="I960" s="25">
        <v>809.56189999999924</v>
      </c>
      <c r="J960" s="25">
        <v>860.71320000000037</v>
      </c>
      <c r="K960" s="25">
        <v>745.72680000000014</v>
      </c>
      <c r="L960" s="25">
        <v>784.42239999999958</v>
      </c>
      <c r="M960" s="22">
        <f t="shared" si="16"/>
        <v>6.9703355753550689E-2</v>
      </c>
    </row>
    <row r="961" spans="1:14" x14ac:dyDescent="0.25">
      <c r="A961" s="34">
        <v>44805</v>
      </c>
      <c r="B961" s="26">
        <v>967.30760000000055</v>
      </c>
      <c r="C961" s="25">
        <v>1032.8063000000002</v>
      </c>
      <c r="D961" s="25">
        <v>789.70140000000015</v>
      </c>
      <c r="E961" s="25">
        <v>1180.9506000000003</v>
      </c>
      <c r="F961" s="25">
        <v>706.98260000000016</v>
      </c>
      <c r="G961" s="25">
        <v>980.12010000000134</v>
      </c>
      <c r="H961" s="25">
        <v>1045.0789000000002</v>
      </c>
      <c r="I961" s="25">
        <v>845.52364999999907</v>
      </c>
      <c r="J961" s="25">
        <v>905.80610000000036</v>
      </c>
      <c r="K961" s="25">
        <v>772.99740000000008</v>
      </c>
      <c r="L961" s="25">
        <v>837.73449999999946</v>
      </c>
      <c r="M961" s="22">
        <f t="shared" si="16"/>
        <v>6.1655198875771866E-2</v>
      </c>
    </row>
    <row r="962" spans="1:14" x14ac:dyDescent="0.25">
      <c r="A962" s="34">
        <v>44835</v>
      </c>
      <c r="B962" s="26">
        <v>1028.7060000000006</v>
      </c>
      <c r="C962" s="25">
        <v>1096.5069000000005</v>
      </c>
      <c r="D962" s="25">
        <v>832.72480000000007</v>
      </c>
      <c r="E962" s="25">
        <v>1261.5985000000007</v>
      </c>
      <c r="F962" s="25">
        <v>759.77110000000016</v>
      </c>
      <c r="G962" s="25">
        <v>1028.4132000000011</v>
      </c>
      <c r="H962" s="25">
        <v>1119.4447</v>
      </c>
      <c r="I962" s="25">
        <v>909.31034999999929</v>
      </c>
      <c r="J962" s="25">
        <v>956.82760000000042</v>
      </c>
      <c r="K962" s="25">
        <v>827.90039999999999</v>
      </c>
      <c r="L962" s="25">
        <v>889.24639999999931</v>
      </c>
      <c r="M962" s="22">
        <f t="shared" si="16"/>
        <v>6.3473501086934503E-2</v>
      </c>
    </row>
    <row r="963" spans="1:14" x14ac:dyDescent="0.25">
      <c r="A963" s="34">
        <v>44866</v>
      </c>
      <c r="B963" s="26">
        <v>1079.2787000000008</v>
      </c>
      <c r="C963" s="25">
        <v>1135.0010000000002</v>
      </c>
      <c r="D963" s="25">
        <v>885.54000000000008</v>
      </c>
      <c r="E963" s="25">
        <v>1318.2609000000009</v>
      </c>
      <c r="F963" s="25">
        <v>825.50909999999999</v>
      </c>
      <c r="G963" s="25">
        <v>1084.1626000000015</v>
      </c>
      <c r="H963" s="25">
        <v>1165.2705000000003</v>
      </c>
      <c r="I963" s="25">
        <v>965.70559999999921</v>
      </c>
      <c r="J963" s="25">
        <v>996.72770000000048</v>
      </c>
      <c r="K963" s="25">
        <v>859.05529999999999</v>
      </c>
      <c r="L963" s="25">
        <v>941.1821999999994</v>
      </c>
      <c r="M963" s="22">
        <f t="shared" si="16"/>
        <v>4.9161470818679165E-2</v>
      </c>
    </row>
    <row r="964" spans="1:14" x14ac:dyDescent="0.25">
      <c r="A964" s="34">
        <v>44896</v>
      </c>
      <c r="B964" s="26">
        <v>1134.5875000000005</v>
      </c>
      <c r="C964" s="25">
        <v>1187.9252000000001</v>
      </c>
      <c r="D964" s="25">
        <v>948.7615000000003</v>
      </c>
      <c r="E964" s="25">
        <v>1371.3368000000009</v>
      </c>
      <c r="F964" s="25">
        <v>860.10910000000001</v>
      </c>
      <c r="G964" s="25">
        <v>1148.5321000000013</v>
      </c>
      <c r="H964" s="25">
        <v>1231.4648</v>
      </c>
      <c r="I964" s="25">
        <v>1011.9131999999992</v>
      </c>
      <c r="J964" s="25">
        <v>1042.6940000000004</v>
      </c>
      <c r="K964" s="25">
        <v>892.62220000000013</v>
      </c>
      <c r="L964" s="25">
        <v>995.26809999999932</v>
      </c>
      <c r="M964" s="22">
        <f t="shared" si="16"/>
        <v>5.1246077588670724E-2</v>
      </c>
    </row>
    <row r="965" spans="1:14" x14ac:dyDescent="0.25">
      <c r="A965" s="34">
        <v>44927</v>
      </c>
      <c r="B965" s="26">
        <v>1202.9790000000007</v>
      </c>
      <c r="C965" s="25">
        <v>1268.3385000000003</v>
      </c>
      <c r="D965" s="25">
        <v>1017.8777000000003</v>
      </c>
      <c r="E965" s="25">
        <v>1402.8450000000009</v>
      </c>
      <c r="F965" s="25">
        <v>929.1620999999999</v>
      </c>
      <c r="G965" s="25">
        <v>1210.6926000000017</v>
      </c>
      <c r="H965" s="25">
        <v>1291.7546</v>
      </c>
      <c r="I965" s="25">
        <v>1080.506149999999</v>
      </c>
      <c r="J965" s="25">
        <v>1136.1135000000002</v>
      </c>
      <c r="K965" s="25">
        <v>902.06859999999995</v>
      </c>
      <c r="L965" s="25">
        <v>1062.9991</v>
      </c>
      <c r="M965" s="22">
        <f t="shared" si="16"/>
        <v>6.0278735663842786E-2</v>
      </c>
    </row>
    <row r="966" spans="1:14" x14ac:dyDescent="0.25">
      <c r="A966" s="34">
        <v>44958</v>
      </c>
      <c r="B966" s="26">
        <v>1282.7091000000007</v>
      </c>
      <c r="C966" s="25">
        <v>1392.3999000000001</v>
      </c>
      <c r="D966" s="25">
        <v>1071.1087000000005</v>
      </c>
      <c r="E966" s="25">
        <v>1457.766100000001</v>
      </c>
      <c r="F966" s="25">
        <v>973.79010000000005</v>
      </c>
      <c r="G966" s="25">
        <v>1271.8967000000016</v>
      </c>
      <c r="H966" s="25">
        <v>1360.5005999999998</v>
      </c>
      <c r="I966" s="25">
        <v>1146.4908999999991</v>
      </c>
      <c r="J966" s="25">
        <v>1205.9377000000004</v>
      </c>
      <c r="K966" s="25">
        <v>930.48680000000013</v>
      </c>
      <c r="L966" s="25">
        <v>1131.962399999999</v>
      </c>
      <c r="M966" s="22">
        <f t="shared" si="16"/>
        <v>6.62772168092709E-2</v>
      </c>
      <c r="N966" s="22"/>
    </row>
    <row r="967" spans="1:14" x14ac:dyDescent="0.25">
      <c r="A967" s="34">
        <v>44986</v>
      </c>
      <c r="B967" s="26">
        <v>1381.1601000000007</v>
      </c>
      <c r="C967" s="25">
        <v>1522.5337000000002</v>
      </c>
      <c r="D967" s="25">
        <v>1159.8526000000004</v>
      </c>
      <c r="E967" s="25">
        <v>1595.0861000000011</v>
      </c>
      <c r="F967" s="25">
        <v>1037.2344000000001</v>
      </c>
      <c r="G967" s="25">
        <v>1345.7519000000018</v>
      </c>
      <c r="H967" s="25">
        <v>1438.3162999999997</v>
      </c>
      <c r="I967" s="25">
        <v>1190.8106999999991</v>
      </c>
      <c r="J967" s="25">
        <v>1258.7738000000006</v>
      </c>
      <c r="K967" s="25">
        <v>1201.1258000000003</v>
      </c>
      <c r="L967" s="25">
        <v>1203.4428999999991</v>
      </c>
      <c r="M967" s="22">
        <f t="shared" si="16"/>
        <v>7.675239849783555E-2</v>
      </c>
      <c r="N967" s="22"/>
    </row>
    <row r="968" spans="1:14" x14ac:dyDescent="0.25">
      <c r="A968" s="34">
        <v>45017</v>
      </c>
      <c r="B968" s="26">
        <v>1497.2147</v>
      </c>
      <c r="C968" s="26">
        <v>1677.0441000000001</v>
      </c>
      <c r="D968" s="26">
        <v>1203.7907</v>
      </c>
      <c r="E968" s="26">
        <v>1768.0967000000001</v>
      </c>
      <c r="F968" s="26">
        <v>1095.5146</v>
      </c>
      <c r="G968" s="26">
        <v>1462.0471</v>
      </c>
      <c r="H968" s="26">
        <v>1532.9719</v>
      </c>
      <c r="I968" s="26">
        <v>1266.7132999999999</v>
      </c>
      <c r="J968" s="26">
        <v>1353.7338999999999</v>
      </c>
      <c r="K968" s="26">
        <v>1261.5273</v>
      </c>
      <c r="L968" s="26">
        <v>1282.7937999999999</v>
      </c>
      <c r="M968" s="32">
        <v>8.4000000000000005E-2</v>
      </c>
      <c r="N968" s="22"/>
    </row>
    <row r="969" spans="1:14" x14ac:dyDescent="0.25">
      <c r="A969" s="34">
        <v>45047</v>
      </c>
      <c r="B969" s="26">
        <v>1613.5895</v>
      </c>
      <c r="C969" s="26">
        <v>1774.4119000000001</v>
      </c>
      <c r="D969" s="26">
        <v>1305.3762999999999</v>
      </c>
      <c r="E969" s="26">
        <v>1903.1899000000001</v>
      </c>
      <c r="F969" s="26">
        <v>1225.3679999999999</v>
      </c>
      <c r="G969" s="26">
        <v>1590.1014</v>
      </c>
      <c r="H969" s="26">
        <v>1671.6594</v>
      </c>
      <c r="I969" s="26">
        <v>1362.3436999999999</v>
      </c>
      <c r="J969" s="26">
        <v>1466.9417000000001</v>
      </c>
      <c r="K969" s="26">
        <v>1323.5066999999999</v>
      </c>
      <c r="L969" s="26">
        <v>1373.9512</v>
      </c>
      <c r="M969" s="32">
        <v>7.8E-2</v>
      </c>
      <c r="N969" s="22"/>
    </row>
    <row r="970" spans="1:14" x14ac:dyDescent="0.25">
      <c r="A970" s="34">
        <v>45078</v>
      </c>
      <c r="B970" s="37">
        <v>1709.6115</v>
      </c>
      <c r="C970" s="37">
        <v>1848.0332000000001</v>
      </c>
      <c r="D970" s="37">
        <v>1364.1996999999999</v>
      </c>
      <c r="E970" s="37">
        <v>1983.4012</v>
      </c>
      <c r="F970" s="37">
        <v>1324.556</v>
      </c>
      <c r="G970" s="37">
        <v>1717.2201</v>
      </c>
      <c r="H970" s="37">
        <v>1815.4471000000001</v>
      </c>
      <c r="I970" s="37">
        <v>1473.2786999999998</v>
      </c>
      <c r="J970" s="37">
        <v>1561.7425000000001</v>
      </c>
      <c r="K970" s="37">
        <v>1410.4777999999999</v>
      </c>
      <c r="L970" s="37">
        <v>1464.0524</v>
      </c>
      <c r="M970" s="33">
        <v>0.06</v>
      </c>
      <c r="N970" s="22"/>
    </row>
    <row r="971" spans="1:14" x14ac:dyDescent="0.25">
      <c r="A971" s="34">
        <v>45108</v>
      </c>
      <c r="B971" s="38">
        <v>1818.0838000000001</v>
      </c>
      <c r="C971" s="26">
        <v>1954.5101</v>
      </c>
      <c r="D971" s="26">
        <v>1487.5243</v>
      </c>
      <c r="E971" s="26">
        <v>2043.7327</v>
      </c>
      <c r="F971" s="26">
        <v>1377.3341</v>
      </c>
      <c r="G971" s="26">
        <v>1822.9318000000001</v>
      </c>
      <c r="H971" s="26">
        <v>1979.4087</v>
      </c>
      <c r="I971" s="26">
        <v>1594.0100500000001</v>
      </c>
      <c r="J971" s="26">
        <v>1736.5157999999999</v>
      </c>
      <c r="K971" s="26">
        <v>1496.9625000000001</v>
      </c>
      <c r="L971" s="26">
        <v>1556.5397</v>
      </c>
      <c r="M971" s="33">
        <v>6.3E-2</v>
      </c>
      <c r="N971" s="22"/>
    </row>
    <row r="972" spans="1:14" x14ac:dyDescent="0.25">
      <c r="A972" s="34">
        <v>45139</v>
      </c>
      <c r="B972" s="25">
        <v>2044.3</v>
      </c>
      <c r="C972" s="25">
        <v>2259.1999999999998</v>
      </c>
      <c r="D972" s="25">
        <v>1613.7</v>
      </c>
      <c r="E972" s="25">
        <v>2230.6</v>
      </c>
      <c r="F972" s="25">
        <v>1503.2</v>
      </c>
      <c r="G972" s="25">
        <v>2079.3000000000002</v>
      </c>
      <c r="H972" s="61">
        <v>2281.6</v>
      </c>
      <c r="I972" s="25">
        <f>(1979.1+1459)/2</f>
        <v>1719.05</v>
      </c>
      <c r="J972" s="61">
        <v>1937.7</v>
      </c>
      <c r="K972" s="25">
        <v>1626.8</v>
      </c>
      <c r="L972" s="30">
        <v>1702.4</v>
      </c>
      <c r="M972" s="22">
        <f>(B972/B971)-1</f>
        <v>0.12442561778505468</v>
      </c>
      <c r="N972" s="22"/>
    </row>
    <row r="973" spans="1:14" x14ac:dyDescent="0.25">
      <c r="A973" s="34">
        <v>45170</v>
      </c>
      <c r="B973" s="26">
        <v>2304.9241999999999</v>
      </c>
      <c r="C973" s="25">
        <v>2583.4</v>
      </c>
      <c r="D973" s="25">
        <v>1800</v>
      </c>
      <c r="E973" s="25">
        <v>2581.1</v>
      </c>
      <c r="F973" s="25">
        <v>1630.3</v>
      </c>
      <c r="G973" s="25">
        <v>2342.4</v>
      </c>
      <c r="H973" s="25">
        <v>2499.3000000000002</v>
      </c>
      <c r="I973" s="25">
        <f>(2193.7+1598.7)/2</f>
        <v>1896.1999999999998</v>
      </c>
      <c r="J973" s="25">
        <v>2230.9</v>
      </c>
      <c r="K973" s="25">
        <v>1759.2</v>
      </c>
      <c r="L973" s="25">
        <v>1901.2</v>
      </c>
      <c r="M973" s="22">
        <v>0.127</v>
      </c>
    </row>
    <row r="974" spans="1:14" x14ac:dyDescent="0.25">
      <c r="A974" s="34">
        <v>45200</v>
      </c>
      <c r="B974" s="30">
        <v>2496.2730000000001</v>
      </c>
      <c r="C974" s="23">
        <v>2782.4454000000001</v>
      </c>
      <c r="D974" s="23">
        <v>1977.1525999999999</v>
      </c>
      <c r="E974" s="23">
        <v>2864.6053000000002</v>
      </c>
      <c r="F974" s="23">
        <v>1757.5929000000001</v>
      </c>
      <c r="G974" s="23">
        <v>2592.8926999999999</v>
      </c>
      <c r="H974" s="23">
        <v>2626.9101999999998</v>
      </c>
      <c r="I974" s="23">
        <v>2074.9981499999999</v>
      </c>
      <c r="J974" s="23">
        <v>2438.4348</v>
      </c>
      <c r="K974" s="23">
        <v>1875.3143</v>
      </c>
      <c r="L974" s="23">
        <v>2046.9767999999999</v>
      </c>
      <c r="M974" s="33">
        <v>8.3000000000000004E-2</v>
      </c>
    </row>
    <row r="975" spans="1:14" x14ac:dyDescent="0.25">
      <c r="A975" s="34">
        <v>45231</v>
      </c>
      <c r="B975" s="26">
        <v>2816.0628000000002</v>
      </c>
      <c r="C975" s="25">
        <v>3218.3701999999998</v>
      </c>
      <c r="D975" s="25">
        <v>2209.6412</v>
      </c>
      <c r="E975" s="25">
        <v>3151.4751000000001</v>
      </c>
      <c r="F975" s="25">
        <v>1881.818</v>
      </c>
      <c r="G975" s="25">
        <v>2915.5922</v>
      </c>
      <c r="H975" s="25">
        <v>3043.8555000000001</v>
      </c>
      <c r="I975" s="25">
        <v>2333.9551499999998</v>
      </c>
      <c r="J975" s="25">
        <v>2760.0531999999998</v>
      </c>
      <c r="K975" s="25">
        <v>2031.1532999999999</v>
      </c>
      <c r="L975" s="25">
        <v>2282.6738999999998</v>
      </c>
      <c r="M975" s="33">
        <v>0.128</v>
      </c>
    </row>
    <row r="976" spans="1:14" x14ac:dyDescent="0.25">
      <c r="A976" s="34">
        <v>45261</v>
      </c>
      <c r="B976" s="26">
        <v>3533.1922</v>
      </c>
      <c r="C976" s="25">
        <v>4173.6759000000002</v>
      </c>
      <c r="D976" s="25">
        <v>2656.6774</v>
      </c>
      <c r="E976" s="25">
        <v>3694.9290000000001</v>
      </c>
      <c r="F976" s="25">
        <v>2141.8204999999998</v>
      </c>
      <c r="G976" s="25">
        <v>3810.0605999999998</v>
      </c>
      <c r="H976" s="25">
        <v>4035.9697000000001</v>
      </c>
      <c r="I976" s="25">
        <v>2906.1068999999998</v>
      </c>
      <c r="J976" s="25">
        <v>3317.3409000000001</v>
      </c>
      <c r="K976" s="25">
        <v>2157.4418999999998</v>
      </c>
      <c r="L976" s="25">
        <v>3029.3357000000001</v>
      </c>
      <c r="M976" s="33">
        <v>0.255</v>
      </c>
    </row>
    <row r="977" spans="1:13" x14ac:dyDescent="0.25">
      <c r="A977" s="34">
        <v>45292</v>
      </c>
      <c r="B977" s="66">
        <v>4261.5324000000001</v>
      </c>
      <c r="C977" s="66">
        <v>5024.9656000000004</v>
      </c>
      <c r="D977" s="66">
        <v>3215.0859</v>
      </c>
      <c r="E977" s="66">
        <v>4135.7943999999998</v>
      </c>
      <c r="F977" s="66">
        <v>2441.8481000000002</v>
      </c>
      <c r="G977" s="66">
        <v>4660.7816000000003</v>
      </c>
      <c r="H977" s="66">
        <v>4861.4922999999999</v>
      </c>
      <c r="I977" s="66">
        <v>3655.8410000000003</v>
      </c>
      <c r="J977" s="66">
        <v>4113.8500000000004</v>
      </c>
      <c r="K977" s="66">
        <v>2176.0052000000001</v>
      </c>
      <c r="L977" s="66">
        <v>4373.2672000000002</v>
      </c>
      <c r="M977" s="33">
        <v>0.20599999999999999</v>
      </c>
    </row>
    <row r="978" spans="1:13" x14ac:dyDescent="0.25">
      <c r="A978" s="34">
        <v>45323</v>
      </c>
      <c r="B978" s="66">
        <v>4825.7880999999998</v>
      </c>
      <c r="C978" s="66">
        <v>5622.8371999999999</v>
      </c>
      <c r="D978" s="66">
        <v>3783.2759999999998</v>
      </c>
      <c r="E978" s="66">
        <v>4434.6760000000004</v>
      </c>
      <c r="F978" s="66">
        <v>2935.5879</v>
      </c>
      <c r="G978" s="66">
        <v>5142.1336000000001</v>
      </c>
      <c r="H978" s="66">
        <v>5521.4251999999997</v>
      </c>
      <c r="I978" s="66">
        <v>4492.4587499999998</v>
      </c>
      <c r="J978" s="66">
        <v>4466.7506000000003</v>
      </c>
      <c r="K978" s="66">
        <v>2392.1354000000001</v>
      </c>
      <c r="L978" s="66">
        <v>5098.6734999999999</v>
      </c>
      <c r="M978" s="33">
        <v>0.13200000000000001</v>
      </c>
    </row>
    <row r="979" spans="1:13" x14ac:dyDescent="0.25">
      <c r="I979" s="23"/>
    </row>
    <row r="980" spans="1:13" x14ac:dyDescent="0.25">
      <c r="I980" s="23"/>
    </row>
    <row r="981" spans="1:13" x14ac:dyDescent="0.25">
      <c r="I981" s="23"/>
    </row>
  </sheetData>
  <autoFilter ref="A4:M973" xr:uid="{C9118143-52F1-42C0-AC77-45A52B376C8F}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CFA81A-7FFA-4448-B11D-3224BD6A07C4}">
  <dimension ref="A1:S379"/>
  <sheetViews>
    <sheetView tabSelected="1" workbookViewId="0">
      <pane ySplit="5" topLeftCell="A368" activePane="bottomLeft" state="frozen"/>
      <selection pane="bottomLeft" activeCell="H382" sqref="H382"/>
    </sheetView>
  </sheetViews>
  <sheetFormatPr baseColWidth="10" defaultColWidth="8.42578125" defaultRowHeight="15" outlineLevelRow="1" x14ac:dyDescent="0.25"/>
  <cols>
    <col min="1" max="1" width="8.28515625" customWidth="1"/>
    <col min="2" max="2" width="12.140625" style="5" customWidth="1"/>
    <col min="3" max="3" width="7.140625" style="20" customWidth="1"/>
    <col min="4" max="4" width="7.85546875" style="5" bestFit="1" customWidth="1"/>
    <col min="5" max="5" width="12.140625" style="5" customWidth="1"/>
    <col min="6" max="6" width="9.140625" style="20" bestFit="1" customWidth="1"/>
    <col min="7" max="7" width="7.140625" style="5" customWidth="1"/>
    <col min="8" max="8" width="12.140625" style="5" customWidth="1"/>
    <col min="9" max="9" width="7.140625" style="20" customWidth="1"/>
    <col min="10" max="10" width="7.140625" style="5" customWidth="1"/>
    <col min="11" max="11" width="12.140625" style="5" customWidth="1"/>
    <col min="12" max="12" width="7.140625" style="20" customWidth="1"/>
    <col min="13" max="13" width="7.140625" style="5" customWidth="1"/>
    <col min="14" max="14" width="12.140625" style="5" customWidth="1"/>
    <col min="15" max="15" width="7.140625" style="20" customWidth="1"/>
    <col min="16" max="16" width="7.140625" style="5" customWidth="1"/>
    <col min="17" max="17" width="12.140625" style="5" customWidth="1"/>
    <col min="18" max="18" width="7.140625" style="56" customWidth="1"/>
    <col min="19" max="19" width="7.140625" customWidth="1"/>
  </cols>
  <sheetData>
    <row r="1" spans="1:19" ht="18.75" x14ac:dyDescent="0.3">
      <c r="A1" s="1" t="s">
        <v>8</v>
      </c>
      <c r="B1" s="2"/>
      <c r="C1" s="44"/>
      <c r="D1" s="2"/>
      <c r="E1" s="3"/>
      <c r="F1" s="51"/>
      <c r="G1" s="3"/>
      <c r="H1" s="3"/>
      <c r="I1" s="51"/>
      <c r="J1" s="3"/>
      <c r="K1" s="4"/>
      <c r="L1" s="51"/>
      <c r="M1" s="3"/>
      <c r="N1" s="3"/>
      <c r="S1" s="5"/>
    </row>
    <row r="2" spans="1:19" ht="19.5" thickBot="1" x14ac:dyDescent="0.35">
      <c r="A2" s="6" t="s">
        <v>9</v>
      </c>
      <c r="B2" s="7"/>
      <c r="C2" s="45"/>
      <c r="D2" s="7"/>
      <c r="E2" s="8"/>
      <c r="F2" s="52"/>
      <c r="G2" s="8"/>
      <c r="H2" s="8"/>
      <c r="I2" s="52"/>
      <c r="J2" s="8"/>
      <c r="K2" s="8"/>
      <c r="L2" s="52"/>
      <c r="M2" s="8"/>
      <c r="N2" s="8"/>
      <c r="O2" s="52"/>
      <c r="P2" s="8"/>
      <c r="Q2" s="8"/>
      <c r="R2" s="57"/>
      <c r="S2" s="8"/>
    </row>
    <row r="3" spans="1:19" x14ac:dyDescent="0.25">
      <c r="A3" t="s">
        <v>23</v>
      </c>
      <c r="C3" s="46"/>
      <c r="S3" s="5"/>
    </row>
    <row r="4" spans="1:19" ht="26.25" customHeight="1" x14ac:dyDescent="0.25">
      <c r="A4" s="63" t="s">
        <v>10</v>
      </c>
      <c r="B4" s="64" t="s">
        <v>11</v>
      </c>
      <c r="C4" s="64"/>
      <c r="D4" s="64"/>
      <c r="E4" s="65" t="s">
        <v>12</v>
      </c>
      <c r="F4" s="65"/>
      <c r="G4" s="65"/>
      <c r="H4" s="64" t="s">
        <v>13</v>
      </c>
      <c r="I4" s="64"/>
      <c r="J4" s="64"/>
      <c r="K4" s="62" t="s">
        <v>14</v>
      </c>
      <c r="L4" s="62"/>
      <c r="M4" s="62"/>
      <c r="N4" s="64" t="s">
        <v>15</v>
      </c>
      <c r="O4" s="64"/>
      <c r="P4" s="64"/>
      <c r="Q4" s="62" t="s">
        <v>16</v>
      </c>
      <c r="R4" s="62"/>
      <c r="S4" s="62"/>
    </row>
    <row r="5" spans="1:19" x14ac:dyDescent="0.25">
      <c r="A5" s="63"/>
      <c r="B5" s="10" t="s">
        <v>17</v>
      </c>
      <c r="C5" s="47" t="s">
        <v>18</v>
      </c>
      <c r="D5" s="10" t="s">
        <v>19</v>
      </c>
      <c r="E5" s="11" t="s">
        <v>17</v>
      </c>
      <c r="F5" s="53" t="s">
        <v>18</v>
      </c>
      <c r="G5" s="11" t="s">
        <v>19</v>
      </c>
      <c r="H5" s="10" t="s">
        <v>17</v>
      </c>
      <c r="I5" s="47" t="s">
        <v>18</v>
      </c>
      <c r="J5" s="10" t="s">
        <v>19</v>
      </c>
      <c r="K5" s="11" t="s">
        <v>17</v>
      </c>
      <c r="L5" s="53" t="s">
        <v>18</v>
      </c>
      <c r="M5" s="11" t="s">
        <v>19</v>
      </c>
      <c r="N5" s="10" t="s">
        <v>17</v>
      </c>
      <c r="O5" s="47" t="s">
        <v>18</v>
      </c>
      <c r="P5" s="10" t="s">
        <v>19</v>
      </c>
      <c r="Q5" s="11" t="s">
        <v>17</v>
      </c>
      <c r="R5" s="58" t="s">
        <v>18</v>
      </c>
      <c r="S5" s="11" t="s">
        <v>19</v>
      </c>
    </row>
    <row r="6" spans="1:19" s="15" customFormat="1" ht="11.25" customHeight="1" x14ac:dyDescent="0.25">
      <c r="A6" s="9" t="s">
        <v>20</v>
      </c>
      <c r="B6" s="12"/>
      <c r="C6" s="48"/>
      <c r="D6" s="12"/>
      <c r="E6" s="13"/>
      <c r="F6" s="54"/>
      <c r="G6" s="13"/>
      <c r="H6" s="13"/>
      <c r="I6" s="54"/>
      <c r="J6" s="13"/>
      <c r="K6" s="13"/>
      <c r="L6" s="54"/>
      <c r="M6" s="13"/>
      <c r="N6" s="14"/>
      <c r="O6" s="55"/>
      <c r="P6" s="14"/>
      <c r="Q6" s="13"/>
      <c r="R6" s="59"/>
      <c r="S6" s="14"/>
    </row>
    <row r="7" spans="1:19" ht="18.75" customHeight="1" outlineLevel="1" x14ac:dyDescent="0.25">
      <c r="A7" s="16">
        <v>33970</v>
      </c>
      <c r="B7" s="39">
        <v>99.12</v>
      </c>
      <c r="C7" s="49"/>
      <c r="D7" s="17"/>
      <c r="E7" s="39">
        <v>98.93</v>
      </c>
      <c r="F7" s="49"/>
      <c r="G7" s="17"/>
      <c r="H7" s="39">
        <v>98.53</v>
      </c>
      <c r="I7" s="49"/>
      <c r="J7" s="17"/>
      <c r="K7" s="39">
        <v>97.08</v>
      </c>
      <c r="L7" s="49"/>
      <c r="M7" s="17"/>
      <c r="N7" s="39">
        <v>99.04</v>
      </c>
      <c r="O7" s="49"/>
      <c r="P7" s="17"/>
      <c r="Q7" s="39">
        <v>101.56</v>
      </c>
    </row>
    <row r="8" spans="1:19" ht="12.75" customHeight="1" outlineLevel="1" x14ac:dyDescent="0.25">
      <c r="A8" s="18">
        <v>34001</v>
      </c>
      <c r="B8" s="39">
        <v>99.57</v>
      </c>
      <c r="C8" s="50">
        <v>4.5399515738497875E-3</v>
      </c>
      <c r="D8" s="17"/>
      <c r="E8" s="39">
        <v>99.43</v>
      </c>
      <c r="F8" s="50">
        <v>5.0540786414636774E-3</v>
      </c>
      <c r="G8" s="17"/>
      <c r="H8" s="39">
        <v>99.04</v>
      </c>
      <c r="I8" s="50">
        <v>5.1760885009641822E-3</v>
      </c>
      <c r="J8" s="17"/>
      <c r="K8" s="39">
        <v>95.87</v>
      </c>
      <c r="L8" s="50">
        <v>-1.246394725999167E-2</v>
      </c>
      <c r="M8" s="17"/>
      <c r="N8" s="39">
        <v>99.53</v>
      </c>
      <c r="O8" s="50">
        <v>4.947495961227677E-3</v>
      </c>
      <c r="P8" s="17"/>
      <c r="Q8" s="39">
        <v>101.43</v>
      </c>
      <c r="R8" s="60">
        <v>-1.2800315084678937E-3</v>
      </c>
    </row>
    <row r="9" spans="1:19" ht="12.75" customHeight="1" outlineLevel="1" x14ac:dyDescent="0.25">
      <c r="A9" s="18">
        <v>34029</v>
      </c>
      <c r="B9" s="39">
        <v>99.86</v>
      </c>
      <c r="C9" s="50">
        <v>2.912523852566018E-3</v>
      </c>
      <c r="D9" s="17"/>
      <c r="E9" s="39">
        <v>99.74</v>
      </c>
      <c r="F9" s="50">
        <v>3.1177712963892379E-3</v>
      </c>
      <c r="G9" s="17"/>
      <c r="H9" s="39">
        <v>99.1</v>
      </c>
      <c r="I9" s="50">
        <v>6.0581583198704436E-4</v>
      </c>
      <c r="J9" s="17"/>
      <c r="K9" s="39">
        <v>95.07</v>
      </c>
      <c r="L9" s="50">
        <v>-8.3446333576719933E-3</v>
      </c>
      <c r="M9" s="17"/>
      <c r="N9" s="39">
        <v>99.91</v>
      </c>
      <c r="O9" s="50">
        <v>3.8179443383903333E-3</v>
      </c>
      <c r="P9" s="17"/>
      <c r="Q9" s="39">
        <v>101.44</v>
      </c>
      <c r="R9" s="60">
        <v>9.8590160701794716E-5</v>
      </c>
    </row>
    <row r="10" spans="1:19" ht="12.75" customHeight="1" outlineLevel="1" x14ac:dyDescent="0.25">
      <c r="A10" s="18">
        <v>34060</v>
      </c>
      <c r="B10" s="39">
        <v>100.38</v>
      </c>
      <c r="C10" s="50">
        <v>5.2072902062887394E-3</v>
      </c>
      <c r="D10" s="17"/>
      <c r="E10" s="39">
        <v>100.31</v>
      </c>
      <c r="F10" s="50">
        <v>5.714858632444475E-3</v>
      </c>
      <c r="G10" s="17"/>
      <c r="H10" s="39">
        <v>100.92</v>
      </c>
      <c r="I10" s="50">
        <v>1.8365287588294699E-2</v>
      </c>
      <c r="J10" s="17"/>
      <c r="K10" s="39">
        <v>97.62</v>
      </c>
      <c r="L10" s="50">
        <v>2.6822341432628738E-2</v>
      </c>
      <c r="M10" s="17"/>
      <c r="N10" s="39">
        <v>100.14</v>
      </c>
      <c r="O10" s="50">
        <v>2.3020718646782345E-3</v>
      </c>
      <c r="P10" s="17"/>
      <c r="Q10" s="39">
        <v>101.36</v>
      </c>
      <c r="R10" s="60">
        <v>-7.8864353312302349E-4</v>
      </c>
    </row>
    <row r="11" spans="1:19" ht="12.75" customHeight="1" outlineLevel="1" x14ac:dyDescent="0.25">
      <c r="A11" s="18">
        <v>34090</v>
      </c>
      <c r="B11" s="39">
        <v>100.06</v>
      </c>
      <c r="C11" s="50">
        <v>-3.1878860330742942E-3</v>
      </c>
      <c r="D11" s="17"/>
      <c r="E11" s="39">
        <v>100.04</v>
      </c>
      <c r="F11" s="50">
        <v>-2.6916558668128587E-3</v>
      </c>
      <c r="G11" s="17"/>
      <c r="H11" s="39">
        <v>101.62</v>
      </c>
      <c r="I11" s="50">
        <v>6.9361870788744451E-3</v>
      </c>
      <c r="J11" s="17"/>
      <c r="K11" s="39">
        <v>100.22</v>
      </c>
      <c r="L11" s="50">
        <v>2.6633886498668158E-2</v>
      </c>
      <c r="M11" s="17"/>
      <c r="N11" s="39">
        <v>99.62</v>
      </c>
      <c r="O11" s="50">
        <v>-5.1927301777511259E-3</v>
      </c>
      <c r="P11" s="17"/>
      <c r="Q11" s="39">
        <v>100.39</v>
      </c>
      <c r="R11" s="60">
        <v>-9.5698500394633124E-3</v>
      </c>
    </row>
    <row r="12" spans="1:19" ht="12.75" customHeight="1" outlineLevel="1" x14ac:dyDescent="0.25">
      <c r="A12" s="18">
        <v>34121</v>
      </c>
      <c r="B12" s="39">
        <v>100.25</v>
      </c>
      <c r="C12" s="50">
        <v>1.8988606835899091E-3</v>
      </c>
      <c r="D12" s="17"/>
      <c r="E12" s="39">
        <v>100.32</v>
      </c>
      <c r="F12" s="50">
        <v>2.7988804478207285E-3</v>
      </c>
      <c r="G12" s="17"/>
      <c r="H12" s="39">
        <v>102.16</v>
      </c>
      <c r="I12" s="50">
        <v>5.3139145837433066E-3</v>
      </c>
      <c r="J12" s="17"/>
      <c r="K12" s="39">
        <v>102.67</v>
      </c>
      <c r="L12" s="50">
        <v>2.4446218319696733E-2</v>
      </c>
      <c r="M12" s="17"/>
      <c r="N12" s="39">
        <v>99.84</v>
      </c>
      <c r="O12" s="50">
        <v>2.2083918891788734E-3</v>
      </c>
      <c r="P12" s="17"/>
      <c r="Q12" s="39">
        <v>99.36</v>
      </c>
      <c r="R12" s="60">
        <v>-1.0259986054387937E-2</v>
      </c>
    </row>
    <row r="13" spans="1:19" ht="12.75" customHeight="1" outlineLevel="1" x14ac:dyDescent="0.25">
      <c r="A13" s="18">
        <v>34151</v>
      </c>
      <c r="B13" s="39">
        <v>100.36</v>
      </c>
      <c r="C13" s="50">
        <v>1.0972568578553332E-3</v>
      </c>
      <c r="D13" s="17"/>
      <c r="E13" s="39">
        <v>100.47</v>
      </c>
      <c r="F13" s="50">
        <v>1.4952153110048272E-3</v>
      </c>
      <c r="G13" s="17"/>
      <c r="H13" s="39">
        <v>101.94</v>
      </c>
      <c r="I13" s="50">
        <v>-2.1534847298355642E-3</v>
      </c>
      <c r="J13" s="17"/>
      <c r="K13" s="39">
        <v>103.92</v>
      </c>
      <c r="L13" s="50">
        <v>1.217492938540965E-2</v>
      </c>
      <c r="M13" s="17"/>
      <c r="N13" s="39">
        <v>100.08</v>
      </c>
      <c r="O13" s="50">
        <v>2.4038461538460343E-3</v>
      </c>
      <c r="P13" s="17"/>
      <c r="Q13" s="39">
        <v>98.95</v>
      </c>
      <c r="R13" s="60">
        <v>-4.1264090177133284E-3</v>
      </c>
    </row>
    <row r="14" spans="1:19" ht="12.75" customHeight="1" outlineLevel="1" x14ac:dyDescent="0.25">
      <c r="A14" s="18">
        <v>34182</v>
      </c>
      <c r="B14" s="39">
        <v>100.8</v>
      </c>
      <c r="C14" s="50">
        <v>4.3842168194498932E-3</v>
      </c>
      <c r="D14" s="17"/>
      <c r="E14" s="39">
        <v>100.94</v>
      </c>
      <c r="F14" s="50">
        <v>4.678013337314546E-3</v>
      </c>
      <c r="G14" s="17"/>
      <c r="H14" s="39">
        <v>103.24</v>
      </c>
      <c r="I14" s="50">
        <v>1.2752599568373491E-2</v>
      </c>
      <c r="J14" s="17"/>
      <c r="K14" s="39">
        <v>105.34</v>
      </c>
      <c r="L14" s="50">
        <v>1.3664357197844534E-2</v>
      </c>
      <c r="M14" s="17"/>
      <c r="N14" s="39">
        <v>100.34</v>
      </c>
      <c r="O14" s="50">
        <v>2.597921662669922E-3</v>
      </c>
      <c r="P14" s="17"/>
      <c r="Q14" s="39">
        <v>98.95</v>
      </c>
      <c r="R14" s="60">
        <v>0</v>
      </c>
    </row>
    <row r="15" spans="1:19" ht="12.75" customHeight="1" outlineLevel="1" x14ac:dyDescent="0.25">
      <c r="A15" s="18">
        <v>34213</v>
      </c>
      <c r="B15" s="39">
        <v>100.41</v>
      </c>
      <c r="C15" s="50">
        <v>-3.8690476190476053E-3</v>
      </c>
      <c r="D15" s="17"/>
      <c r="E15" s="39">
        <v>100.54</v>
      </c>
      <c r="F15" s="50">
        <v>-3.9627501486030337E-3</v>
      </c>
      <c r="G15" s="17"/>
      <c r="H15" s="39">
        <v>100.79</v>
      </c>
      <c r="I15" s="50">
        <v>-2.3731111972103758E-2</v>
      </c>
      <c r="J15" s="17"/>
      <c r="K15" s="39">
        <v>103.43</v>
      </c>
      <c r="L15" s="50">
        <v>-1.8131763812416879E-2</v>
      </c>
      <c r="M15" s="17"/>
      <c r="N15" s="39">
        <v>100.47</v>
      </c>
      <c r="O15" s="50">
        <v>1.2955949770778741E-3</v>
      </c>
      <c r="P15" s="17"/>
      <c r="Q15" s="39">
        <v>98.85</v>
      </c>
      <c r="R15" s="60">
        <v>-1.0106114199091021E-3</v>
      </c>
    </row>
    <row r="16" spans="1:19" ht="12.75" customHeight="1" outlineLevel="1" x14ac:dyDescent="0.25">
      <c r="A16" s="18">
        <v>34243</v>
      </c>
      <c r="B16" s="39">
        <v>100.58</v>
      </c>
      <c r="C16" s="50">
        <v>1.6930584603127574E-3</v>
      </c>
      <c r="D16" s="17"/>
      <c r="E16" s="39">
        <v>100.66</v>
      </c>
      <c r="F16" s="50">
        <v>1.1935548040580279E-3</v>
      </c>
      <c r="G16" s="17"/>
      <c r="H16" s="39">
        <v>101.83</v>
      </c>
      <c r="I16" s="50">
        <v>1.0318483976584858E-2</v>
      </c>
      <c r="J16" s="17"/>
      <c r="K16" s="39">
        <v>102.21</v>
      </c>
      <c r="L16" s="50">
        <v>-1.1795417190370472E-2</v>
      </c>
      <c r="M16" s="17"/>
      <c r="N16" s="39">
        <v>100.35</v>
      </c>
      <c r="O16" s="50">
        <v>-1.1943863839952717E-3</v>
      </c>
      <c r="P16" s="17"/>
      <c r="Q16" s="39">
        <v>99.62</v>
      </c>
      <c r="R16" s="60">
        <v>7.789580171977839E-3</v>
      </c>
    </row>
    <row r="17" spans="1:19" ht="12.75" customHeight="1" outlineLevel="1" x14ac:dyDescent="0.25">
      <c r="A17" s="18">
        <v>34274</v>
      </c>
      <c r="B17" s="39">
        <v>99.71</v>
      </c>
      <c r="C17" s="50">
        <v>-8.6498309803142437E-3</v>
      </c>
      <c r="D17" s="17"/>
      <c r="E17" s="39">
        <v>99.73</v>
      </c>
      <c r="F17" s="50">
        <v>-9.2390224518179576E-3</v>
      </c>
      <c r="G17" s="17"/>
      <c r="H17" s="39">
        <v>97.36</v>
      </c>
      <c r="I17" s="50">
        <v>-4.3896690562702512E-2</v>
      </c>
      <c r="J17" s="17"/>
      <c r="K17" s="39">
        <v>98.71</v>
      </c>
      <c r="L17" s="50">
        <v>-3.424322473339203E-2</v>
      </c>
      <c r="M17" s="17"/>
      <c r="N17" s="39">
        <v>100.36</v>
      </c>
      <c r="O17" s="50">
        <v>9.9651220727414724E-5</v>
      </c>
      <c r="P17" s="17"/>
      <c r="Q17" s="39">
        <v>99.42</v>
      </c>
      <c r="R17" s="60">
        <v>-2.0076289901626021E-3</v>
      </c>
    </row>
    <row r="18" spans="1:19" ht="12.75" customHeight="1" outlineLevel="1" x14ac:dyDescent="0.25">
      <c r="A18" s="18">
        <v>34304</v>
      </c>
      <c r="B18" s="39">
        <v>98.88</v>
      </c>
      <c r="C18" s="50">
        <v>-8.3241400060174442E-3</v>
      </c>
      <c r="D18" s="17"/>
      <c r="E18" s="39">
        <v>98.9</v>
      </c>
      <c r="F18" s="50">
        <v>-8.3224706708111551E-3</v>
      </c>
      <c r="G18" s="17"/>
      <c r="H18" s="39">
        <v>93.47</v>
      </c>
      <c r="I18" s="50">
        <v>-3.9954806902218531E-2</v>
      </c>
      <c r="J18" s="17"/>
      <c r="K18" s="39">
        <v>97.86</v>
      </c>
      <c r="L18" s="50">
        <v>-8.6110829703169856E-3</v>
      </c>
      <c r="M18" s="17"/>
      <c r="N18" s="39">
        <v>100.33</v>
      </c>
      <c r="O18" s="50">
        <v>-2.9892387405339171E-4</v>
      </c>
      <c r="P18" s="17"/>
      <c r="Q18" s="39">
        <v>98.67</v>
      </c>
      <c r="R18" s="60">
        <v>-7.5437537718768821E-3</v>
      </c>
    </row>
    <row r="19" spans="1:19" ht="18.75" customHeight="1" outlineLevel="1" x14ac:dyDescent="0.25">
      <c r="A19" s="16">
        <v>34335</v>
      </c>
      <c r="B19" s="39">
        <v>98.400001525878906</v>
      </c>
      <c r="C19" s="50">
        <v>-4.8543535004155203E-3</v>
      </c>
      <c r="D19" s="19">
        <v>-7.2639071239013475E-3</v>
      </c>
      <c r="E19" s="39">
        <v>98.39</v>
      </c>
      <c r="F19" s="50">
        <v>-5.1567239635996742E-3</v>
      </c>
      <c r="G19" s="19">
        <v>-5.4584049327808248E-3</v>
      </c>
      <c r="H19" s="39">
        <v>93.64</v>
      </c>
      <c r="I19" s="50">
        <v>1.818765379266063E-3</v>
      </c>
      <c r="J19" s="19">
        <v>-4.9629554450421165E-2</v>
      </c>
      <c r="K19" s="39">
        <v>97.12</v>
      </c>
      <c r="L19" s="50">
        <v>-7.5618230124667729E-3</v>
      </c>
      <c r="M19" s="19">
        <v>4.1203131438005691E-4</v>
      </c>
      <c r="N19" s="39">
        <v>99.65</v>
      </c>
      <c r="O19" s="50">
        <v>-6.7776338084321042E-3</v>
      </c>
      <c r="P19" s="19">
        <v>6.1591276252019878E-3</v>
      </c>
      <c r="Q19" s="39">
        <v>98.52</v>
      </c>
      <c r="R19" s="60">
        <v>-1.5202189115233189E-3</v>
      </c>
      <c r="S19" s="19">
        <v>-2.9933044505710993E-2</v>
      </c>
    </row>
    <row r="20" spans="1:19" ht="12.75" customHeight="1" outlineLevel="1" x14ac:dyDescent="0.25">
      <c r="A20" s="18">
        <v>34366</v>
      </c>
      <c r="B20" s="39">
        <v>97.779998779296875</v>
      </c>
      <c r="C20" s="50">
        <v>-6.3008408228425461E-3</v>
      </c>
      <c r="D20" s="19">
        <v>-1.7977314660069466E-2</v>
      </c>
      <c r="E20" s="39">
        <v>97.68</v>
      </c>
      <c r="F20" s="50">
        <v>-7.216180506148917E-3</v>
      </c>
      <c r="G20" s="19">
        <v>-1.7600321834456367E-2</v>
      </c>
      <c r="H20" s="39">
        <v>89.91</v>
      </c>
      <c r="I20" s="50">
        <v>-3.9833404527979566E-2</v>
      </c>
      <c r="J20" s="19">
        <v>-9.2184975767366839E-2</v>
      </c>
      <c r="K20" s="39">
        <v>93.83</v>
      </c>
      <c r="L20" s="50">
        <v>-3.3875617792421764E-2</v>
      </c>
      <c r="M20" s="19">
        <v>-2.1278815062063305E-2</v>
      </c>
      <c r="N20" s="39">
        <v>99.733000000000004</v>
      </c>
      <c r="O20" s="50">
        <v>8.3291520321115975E-4</v>
      </c>
      <c r="P20" s="19">
        <v>2.0395860544559774E-3</v>
      </c>
      <c r="Q20" s="39">
        <v>99.01</v>
      </c>
      <c r="R20" s="60">
        <v>4.9736094194072766E-3</v>
      </c>
      <c r="S20" s="19">
        <v>-2.3858818889874844E-2</v>
      </c>
    </row>
    <row r="21" spans="1:19" ht="12.75" customHeight="1" outlineLevel="1" x14ac:dyDescent="0.25">
      <c r="A21" s="18">
        <v>34394</v>
      </c>
      <c r="B21" s="39">
        <v>97.860000610351563</v>
      </c>
      <c r="C21" s="50">
        <v>8.1818196004745936E-4</v>
      </c>
      <c r="D21" s="19">
        <v>-2.0028033142884372E-2</v>
      </c>
      <c r="E21" s="39">
        <v>97.81</v>
      </c>
      <c r="F21" s="50">
        <v>1.3308763308763627E-3</v>
      </c>
      <c r="G21" s="19">
        <v>-1.9350310808101012E-2</v>
      </c>
      <c r="H21" s="39">
        <v>89.55</v>
      </c>
      <c r="I21" s="50">
        <v>-4.0040040040040248E-3</v>
      </c>
      <c r="J21" s="19">
        <v>-9.6367305751765886E-2</v>
      </c>
      <c r="K21" s="39">
        <v>91.44</v>
      </c>
      <c r="L21" s="50">
        <v>-2.5471597570073556E-2</v>
      </c>
      <c r="M21" s="19">
        <v>-3.8182391921741776E-2</v>
      </c>
      <c r="N21" s="39">
        <v>99.99</v>
      </c>
      <c r="O21" s="50">
        <v>2.5768802703216576E-3</v>
      </c>
      <c r="P21" s="19">
        <v>8.0072064858360825E-4</v>
      </c>
      <c r="Q21" s="39">
        <v>98.52</v>
      </c>
      <c r="R21" s="60">
        <v>-4.9489950510049896E-3</v>
      </c>
      <c r="S21" s="19">
        <v>-2.8785488958990579E-2</v>
      </c>
    </row>
    <row r="22" spans="1:19" ht="12.75" customHeight="1" outlineLevel="1" x14ac:dyDescent="0.25">
      <c r="A22" s="18">
        <v>34425</v>
      </c>
      <c r="B22" s="39">
        <v>98.209999084472656</v>
      </c>
      <c r="C22" s="50">
        <v>3.5765222965271626E-3</v>
      </c>
      <c r="D22" s="19">
        <v>-2.1617861282400286E-2</v>
      </c>
      <c r="E22" s="39">
        <v>98.27</v>
      </c>
      <c r="F22" s="50">
        <v>4.7029956037214493E-3</v>
      </c>
      <c r="G22" s="19">
        <v>-2.0336955438141846E-2</v>
      </c>
      <c r="H22" s="39">
        <v>90.75</v>
      </c>
      <c r="I22" s="50">
        <v>1.3400335008375341E-2</v>
      </c>
      <c r="J22" s="19">
        <v>-0.10077288941736029</v>
      </c>
      <c r="K22" s="39">
        <v>90.15</v>
      </c>
      <c r="L22" s="50">
        <v>-1.4107611548556331E-2</v>
      </c>
      <c r="M22" s="19">
        <v>-7.6521204671173959E-2</v>
      </c>
      <c r="N22" s="39">
        <v>100.25</v>
      </c>
      <c r="O22" s="50">
        <v>2.6002600260026654E-3</v>
      </c>
      <c r="P22" s="19">
        <v>1.098462152985924E-3</v>
      </c>
      <c r="Q22" s="39">
        <v>97.44</v>
      </c>
      <c r="R22" s="60">
        <v>-1.0962241169305664E-2</v>
      </c>
      <c r="S22" s="19">
        <v>-3.8674033149171283E-2</v>
      </c>
    </row>
    <row r="23" spans="1:19" ht="12.75" customHeight="1" outlineLevel="1" x14ac:dyDescent="0.25">
      <c r="A23" s="18">
        <v>34455</v>
      </c>
      <c r="B23" s="39">
        <v>99.360000610351563</v>
      </c>
      <c r="C23" s="50">
        <v>1.170961751959454E-2</v>
      </c>
      <c r="D23" s="19">
        <v>-6.9957964186332378E-3</v>
      </c>
      <c r="E23" s="39">
        <v>99.46</v>
      </c>
      <c r="F23" s="50">
        <v>1.2109494250534203E-2</v>
      </c>
      <c r="G23" s="19">
        <v>-5.7976809276291119E-3</v>
      </c>
      <c r="H23" s="39">
        <v>96.84</v>
      </c>
      <c r="I23" s="50">
        <v>6.7107438016528853E-2</v>
      </c>
      <c r="J23" s="19">
        <v>-4.7037984648691245E-2</v>
      </c>
      <c r="K23" s="39">
        <v>96.27</v>
      </c>
      <c r="L23" s="50">
        <v>6.7886855241264366E-2</v>
      </c>
      <c r="M23" s="19">
        <v>-3.9413290760327291E-2</v>
      </c>
      <c r="N23" s="39">
        <v>100.16</v>
      </c>
      <c r="O23" s="50">
        <v>-8.9775561097260592E-4</v>
      </c>
      <c r="P23" s="19">
        <v>5.4205982734389924E-3</v>
      </c>
      <c r="Q23" s="39">
        <v>98.08</v>
      </c>
      <c r="R23" s="60">
        <v>6.5681444991789739E-3</v>
      </c>
      <c r="S23" s="19">
        <v>-2.3010259986054438E-2</v>
      </c>
    </row>
    <row r="24" spans="1:19" ht="12.75" customHeight="1" outlineLevel="1" x14ac:dyDescent="0.25">
      <c r="A24" s="18">
        <v>34486</v>
      </c>
      <c r="B24" s="39">
        <v>100.13999938964844</v>
      </c>
      <c r="C24" s="50">
        <v>7.8502292120117279E-3</v>
      </c>
      <c r="D24" s="19">
        <v>-1.0972629461502015E-3</v>
      </c>
      <c r="E24" s="39">
        <v>100.23</v>
      </c>
      <c r="F24" s="50">
        <v>7.7418057510558747E-3</v>
      </c>
      <c r="G24" s="19">
        <v>-8.9712918660278529E-4</v>
      </c>
      <c r="H24" s="39">
        <v>99.71</v>
      </c>
      <c r="I24" s="50">
        <v>2.9636513837257183E-2</v>
      </c>
      <c r="J24" s="19">
        <v>-2.398198903680504E-2</v>
      </c>
      <c r="K24" s="39">
        <v>96.34</v>
      </c>
      <c r="L24" s="50">
        <v>7.2712163706256661E-4</v>
      </c>
      <c r="M24" s="19">
        <v>-6.1653842407713988E-2</v>
      </c>
      <c r="N24" s="39">
        <v>100.37</v>
      </c>
      <c r="O24" s="50">
        <v>2.0966453674122754E-3</v>
      </c>
      <c r="P24" s="19">
        <v>5.3084935897436125E-3</v>
      </c>
      <c r="Q24" s="39">
        <v>98.91</v>
      </c>
      <c r="R24" s="60">
        <v>8.4624796084828979E-3</v>
      </c>
      <c r="S24" s="19">
        <v>-4.5289855072464524E-3</v>
      </c>
    </row>
    <row r="25" spans="1:19" ht="12.75" customHeight="1" outlineLevel="1" x14ac:dyDescent="0.25">
      <c r="A25" s="18">
        <v>34516</v>
      </c>
      <c r="B25" s="39">
        <v>100.63999938964844</v>
      </c>
      <c r="C25" s="50">
        <v>4.9930098167314529E-3</v>
      </c>
      <c r="D25" s="19">
        <v>2.7899500762100793E-3</v>
      </c>
      <c r="E25" s="39">
        <v>100.7</v>
      </c>
      <c r="F25" s="50">
        <v>4.6892148059463068E-3</v>
      </c>
      <c r="G25" s="19">
        <v>2.2892405693242246E-3</v>
      </c>
      <c r="H25" s="39">
        <v>100.89</v>
      </c>
      <c r="I25" s="50">
        <v>1.1834319526627279E-2</v>
      </c>
      <c r="J25" s="19">
        <v>-1.0300176574455588E-2</v>
      </c>
      <c r="K25" s="39">
        <v>96.39</v>
      </c>
      <c r="L25" s="50">
        <v>5.1899522524379016E-4</v>
      </c>
      <c r="M25" s="19">
        <v>-7.2459584295612056E-2</v>
      </c>
      <c r="N25" s="39">
        <v>100.65</v>
      </c>
      <c r="O25" s="50">
        <v>2.7896781906944224E-3</v>
      </c>
      <c r="P25" s="19">
        <v>5.6954436450840085E-3</v>
      </c>
      <c r="Q25" s="39">
        <v>99.86</v>
      </c>
      <c r="R25" s="60">
        <v>9.6046911333536045E-3</v>
      </c>
      <c r="S25" s="19">
        <v>9.196563921172185E-3</v>
      </c>
    </row>
    <row r="26" spans="1:19" ht="12.75" customHeight="1" outlineLevel="1" x14ac:dyDescent="0.25">
      <c r="A26" s="18">
        <v>34547</v>
      </c>
      <c r="B26" s="39">
        <v>100.54000091552734</v>
      </c>
      <c r="C26" s="50">
        <v>-9.9362554379522905E-4</v>
      </c>
      <c r="D26" s="19">
        <v>-2.5793559967525193E-3</v>
      </c>
      <c r="E26" s="39">
        <v>100.49</v>
      </c>
      <c r="F26" s="50">
        <v>-2.0854021847070969E-3</v>
      </c>
      <c r="G26" s="19">
        <v>-4.4580939171785516E-3</v>
      </c>
      <c r="H26" s="39">
        <v>99.32</v>
      </c>
      <c r="I26" s="50">
        <v>-1.5561502626623147E-2</v>
      </c>
      <c r="J26" s="19">
        <v>-3.7969779155366146E-2</v>
      </c>
      <c r="K26" s="39">
        <v>97.08</v>
      </c>
      <c r="L26" s="50">
        <v>7.1584189231248541E-3</v>
      </c>
      <c r="M26" s="19">
        <v>-7.8412758686159156E-2</v>
      </c>
      <c r="N26" s="39">
        <v>100.8</v>
      </c>
      <c r="O26" s="50">
        <v>1.4903129657226621E-3</v>
      </c>
      <c r="P26" s="19">
        <v>4.5844129958141355E-3</v>
      </c>
      <c r="Q26" s="39">
        <v>101.22000122070313</v>
      </c>
      <c r="R26" s="60">
        <v>1.3619078917515681E-2</v>
      </c>
      <c r="S26" s="19">
        <v>2.2940891568500543E-2</v>
      </c>
    </row>
    <row r="27" spans="1:19" ht="12.75" customHeight="1" outlineLevel="1" x14ac:dyDescent="0.25">
      <c r="A27" s="18">
        <v>34578</v>
      </c>
      <c r="B27" s="39">
        <v>100.52999877929688</v>
      </c>
      <c r="C27" s="50">
        <v>-9.9484147000117318E-5</v>
      </c>
      <c r="D27" s="19">
        <v>1.1950879324458263E-3</v>
      </c>
      <c r="E27" s="39">
        <v>100.41</v>
      </c>
      <c r="F27" s="50">
        <v>-7.9609911433975444E-4</v>
      </c>
      <c r="G27" s="19">
        <v>-1.293017704396382E-3</v>
      </c>
      <c r="H27" s="39">
        <v>98.72</v>
      </c>
      <c r="I27" s="50">
        <v>-6.0410793395085927E-3</v>
      </c>
      <c r="J27" s="19">
        <v>-2.0537751761087519E-2</v>
      </c>
      <c r="K27" s="39">
        <v>97.98</v>
      </c>
      <c r="L27" s="50">
        <v>9.2707045735476168E-3</v>
      </c>
      <c r="M27" s="19">
        <v>-5.2692642366818143E-2</v>
      </c>
      <c r="N27" s="39">
        <v>100.85</v>
      </c>
      <c r="O27" s="50">
        <v>4.9603174603163325E-4</v>
      </c>
      <c r="P27" s="19">
        <v>3.78222354931812E-3</v>
      </c>
      <c r="Q27" s="39">
        <v>102.12999725341797</v>
      </c>
      <c r="R27" s="60">
        <v>8.990278815850461E-3</v>
      </c>
      <c r="S27" s="19">
        <v>3.3181560479696337E-2</v>
      </c>
    </row>
    <row r="28" spans="1:19" ht="12.75" customHeight="1" outlineLevel="1" x14ac:dyDescent="0.25">
      <c r="A28" s="18">
        <v>34608</v>
      </c>
      <c r="B28" s="39">
        <v>100.80999755859375</v>
      </c>
      <c r="C28" s="50">
        <v>2.7852261284870838E-3</v>
      </c>
      <c r="D28" s="19">
        <v>2.2867126525527581E-3</v>
      </c>
      <c r="E28" s="39">
        <v>100.63</v>
      </c>
      <c r="F28" s="50">
        <v>2.1910168309928757E-3</v>
      </c>
      <c r="G28" s="19">
        <v>-2.9803298231667608E-4</v>
      </c>
      <c r="H28" s="39">
        <v>98.51</v>
      </c>
      <c r="I28" s="50">
        <v>-2.1272285251214829E-3</v>
      </c>
      <c r="J28" s="19">
        <v>-3.2603358538740967E-2</v>
      </c>
      <c r="K28" s="39">
        <v>97.97</v>
      </c>
      <c r="L28" s="50">
        <v>-1.0206164523374195E-4</v>
      </c>
      <c r="M28" s="19">
        <v>-4.148322081988054E-2</v>
      </c>
      <c r="N28" s="39">
        <v>101.2</v>
      </c>
      <c r="O28" s="50">
        <v>3.4705007436788282E-3</v>
      </c>
      <c r="P28" s="19">
        <v>8.4703537618335822E-3</v>
      </c>
      <c r="Q28" s="39">
        <v>102.98999786376953</v>
      </c>
      <c r="R28" s="60">
        <v>8.4206465630036753E-3</v>
      </c>
      <c r="S28" s="19">
        <v>3.382852704044903E-2</v>
      </c>
    </row>
    <row r="29" spans="1:19" ht="12.75" customHeight="1" outlineLevel="1" x14ac:dyDescent="0.25">
      <c r="A29" s="18">
        <v>34639</v>
      </c>
      <c r="B29" s="39">
        <v>101.62999725341797</v>
      </c>
      <c r="C29" s="50">
        <v>8.1341108489523251E-3</v>
      </c>
      <c r="D29" s="19">
        <v>1.925581439592805E-2</v>
      </c>
      <c r="E29" s="39">
        <v>101.33</v>
      </c>
      <c r="F29" s="50">
        <v>6.9561760906291514E-3</v>
      </c>
      <c r="G29" s="19">
        <v>1.604331695578054E-2</v>
      </c>
      <c r="H29" s="39">
        <v>99.300003051757813</v>
      </c>
      <c r="I29" s="50">
        <v>8.0195213862328529E-3</v>
      </c>
      <c r="J29" s="19">
        <v>1.9926079003264263E-2</v>
      </c>
      <c r="K29" s="39">
        <v>98.17</v>
      </c>
      <c r="L29" s="50">
        <v>2.0414412575278096E-3</v>
      </c>
      <c r="M29" s="19">
        <v>-5.4705703576131137E-3</v>
      </c>
      <c r="N29" s="39">
        <v>101.86</v>
      </c>
      <c r="O29" s="50">
        <v>6.521739130434856E-3</v>
      </c>
      <c r="P29" s="19">
        <v>1.4946193702670474E-2</v>
      </c>
      <c r="Q29" s="39">
        <v>105.45999908447266</v>
      </c>
      <c r="R29" s="60">
        <v>2.3982923312323212E-2</v>
      </c>
      <c r="S29" s="19">
        <v>6.0752354500831274E-2</v>
      </c>
    </row>
    <row r="30" spans="1:19" ht="12.75" customHeight="1" outlineLevel="1" x14ac:dyDescent="0.25">
      <c r="A30" s="18">
        <v>34669</v>
      </c>
      <c r="B30" s="39">
        <v>101.80000305175781</v>
      </c>
      <c r="C30" s="50">
        <v>1.672791527445705E-3</v>
      </c>
      <c r="D30" s="19">
        <v>2.9530775199816173E-2</v>
      </c>
      <c r="E30" s="39">
        <v>101.35</v>
      </c>
      <c r="F30" s="50">
        <v>1.9737491364835158E-4</v>
      </c>
      <c r="G30" s="19">
        <v>2.4772497472194122E-2</v>
      </c>
      <c r="H30" s="39">
        <v>96.400001525878906</v>
      </c>
      <c r="I30" s="50">
        <v>-2.9204445485941699E-2</v>
      </c>
      <c r="J30" s="19">
        <v>3.1346972567443121E-2</v>
      </c>
      <c r="K30" s="39">
        <v>96.61</v>
      </c>
      <c r="L30" s="50">
        <v>-1.5890801670571442E-2</v>
      </c>
      <c r="M30" s="19">
        <v>-1.2773349683220969E-2</v>
      </c>
      <c r="N30" s="39">
        <v>102.65</v>
      </c>
      <c r="O30" s="50">
        <v>7.7557431769095242E-3</v>
      </c>
      <c r="P30" s="19">
        <v>2.3123691817003911E-2</v>
      </c>
      <c r="Q30" s="39">
        <v>107.5</v>
      </c>
      <c r="R30" s="60">
        <v>1.9343835892633665E-2</v>
      </c>
      <c r="S30" s="19">
        <v>8.9490219925002501E-2</v>
      </c>
    </row>
    <row r="31" spans="1:19" ht="18.75" customHeight="1" outlineLevel="1" x14ac:dyDescent="0.25">
      <c r="A31" s="16">
        <v>34700</v>
      </c>
      <c r="B31" s="39">
        <v>103.23999786376953</v>
      </c>
      <c r="C31" s="50">
        <v>1.4145331717520637E-2</v>
      </c>
      <c r="D31" s="19">
        <v>4.9186953890622886E-2</v>
      </c>
      <c r="E31" s="39">
        <v>102.84</v>
      </c>
      <c r="F31" s="50">
        <v>1.4701529353724707E-2</v>
      </c>
      <c r="G31" s="19">
        <v>4.522817359487763E-2</v>
      </c>
      <c r="H31" s="39">
        <v>100.29</v>
      </c>
      <c r="I31" s="50">
        <v>4.0352680628089166E-2</v>
      </c>
      <c r="J31" s="19">
        <v>7.1016659547202154E-2</v>
      </c>
      <c r="K31" s="39">
        <v>98.71</v>
      </c>
      <c r="L31" s="50">
        <v>2.1736880240140755E-2</v>
      </c>
      <c r="M31" s="19">
        <v>1.6371499176276672E-2</v>
      </c>
      <c r="N31" s="39">
        <v>103.52</v>
      </c>
      <c r="O31" s="50">
        <v>8.4754018509496376E-3</v>
      </c>
      <c r="P31" s="19">
        <v>3.8835925740090316E-2</v>
      </c>
      <c r="Q31" s="39">
        <v>108.27999877929688</v>
      </c>
      <c r="R31" s="60">
        <v>7.2558025981104279E-3</v>
      </c>
      <c r="S31" s="19">
        <v>9.9066167065538835E-2</v>
      </c>
    </row>
    <row r="32" spans="1:19" ht="12.75" customHeight="1" outlineLevel="1" x14ac:dyDescent="0.25">
      <c r="A32" s="18">
        <v>34731</v>
      </c>
      <c r="B32" s="39">
        <v>103.63999938964844</v>
      </c>
      <c r="C32" s="50">
        <v>3.8744821208416269E-3</v>
      </c>
      <c r="D32" s="19">
        <v>5.9930463116269816E-2</v>
      </c>
      <c r="E32" s="39">
        <v>103.25</v>
      </c>
      <c r="F32" s="50">
        <v>3.9867755737066357E-3</v>
      </c>
      <c r="G32" s="19">
        <v>5.7022932022931849E-2</v>
      </c>
      <c r="H32" s="39">
        <v>100.32</v>
      </c>
      <c r="I32" s="50">
        <v>2.9913251570423682E-4</v>
      </c>
      <c r="J32" s="19">
        <v>0.11578244911578239</v>
      </c>
      <c r="K32" s="39">
        <v>97.51</v>
      </c>
      <c r="L32" s="50">
        <v>-1.2156823016918117E-2</v>
      </c>
      <c r="M32" s="19">
        <v>3.9219865714590352E-2</v>
      </c>
      <c r="N32" s="39">
        <v>104.03</v>
      </c>
      <c r="O32" s="50">
        <v>4.9265842349304201E-3</v>
      </c>
      <c r="P32" s="19">
        <v>4.3085037048920638E-2</v>
      </c>
      <c r="Q32" s="39">
        <v>108.55000305175781</v>
      </c>
      <c r="R32" s="60">
        <v>2.4935747645442596E-3</v>
      </c>
      <c r="S32" s="19">
        <v>9.6353934468819347E-2</v>
      </c>
    </row>
    <row r="33" spans="1:19" ht="12.75" customHeight="1" outlineLevel="1" x14ac:dyDescent="0.25">
      <c r="A33" s="18">
        <v>34759</v>
      </c>
      <c r="B33" s="39">
        <v>103.01999664306641</v>
      </c>
      <c r="C33" s="50">
        <v>-5.9822727733821468E-3</v>
      </c>
      <c r="D33" s="19">
        <v>5.2728346623053479E-2</v>
      </c>
      <c r="E33" s="39">
        <v>102.47000122070313</v>
      </c>
      <c r="F33" s="50">
        <v>-7.554467596095682E-3</v>
      </c>
      <c r="G33" s="19">
        <v>4.7643402726746942E-2</v>
      </c>
      <c r="H33" s="39">
        <v>96.12</v>
      </c>
      <c r="I33" s="50">
        <v>-4.1866028708133829E-2</v>
      </c>
      <c r="J33" s="19">
        <v>7.3366834170854434E-2</v>
      </c>
      <c r="K33" s="39">
        <v>91.95</v>
      </c>
      <c r="L33" s="50">
        <v>-5.7019792841759842E-2</v>
      </c>
      <c r="M33" s="19">
        <v>5.5774278215223738E-3</v>
      </c>
      <c r="N33" s="39">
        <v>104.15</v>
      </c>
      <c r="O33" s="50">
        <v>1.1535134095934652E-3</v>
      </c>
      <c r="P33" s="19">
        <v>4.1604160416041758E-2</v>
      </c>
      <c r="Q33" s="39">
        <v>109.97000122070313</v>
      </c>
      <c r="R33" s="60">
        <v>1.3081512013115582E-2</v>
      </c>
      <c r="S33" s="19">
        <v>0.11622006923165995</v>
      </c>
    </row>
    <row r="34" spans="1:19" ht="12.75" customHeight="1" outlineLevel="1" x14ac:dyDescent="0.25">
      <c r="A34" s="18">
        <v>34790</v>
      </c>
      <c r="B34" s="39">
        <v>106.47000122070313</v>
      </c>
      <c r="C34" s="50">
        <v>3.348868850762976E-2</v>
      </c>
      <c r="D34" s="19">
        <v>8.4105510775189574E-2</v>
      </c>
      <c r="E34" s="39">
        <v>105.83</v>
      </c>
      <c r="F34" s="50">
        <v>3.2790072599491848E-2</v>
      </c>
      <c r="G34" s="19">
        <v>7.6930904650452936E-2</v>
      </c>
      <c r="H34" s="39">
        <v>101.06</v>
      </c>
      <c r="I34" s="50">
        <v>5.1394090719933283E-2</v>
      </c>
      <c r="J34" s="19">
        <v>0.11360881542699719</v>
      </c>
      <c r="K34" s="39">
        <v>94.92</v>
      </c>
      <c r="L34" s="50">
        <v>3.2300163132137127E-2</v>
      </c>
      <c r="M34" s="19">
        <v>5.2911813643926831E-2</v>
      </c>
      <c r="N34" s="39">
        <v>107.09</v>
      </c>
      <c r="O34" s="50">
        <v>2.8228516562649908E-2</v>
      </c>
      <c r="P34" s="19">
        <v>6.8229426433915163E-2</v>
      </c>
      <c r="Q34" s="39">
        <v>114.56999969482422</v>
      </c>
      <c r="R34" s="60">
        <v>4.1829575548418596E-2</v>
      </c>
      <c r="S34" s="19">
        <v>0.17580048947890203</v>
      </c>
    </row>
    <row r="35" spans="1:19" ht="12.75" customHeight="1" outlineLevel="1" x14ac:dyDescent="0.25">
      <c r="A35" s="18">
        <v>34820</v>
      </c>
      <c r="B35" s="39">
        <v>106.59999847412109</v>
      </c>
      <c r="C35" s="50">
        <v>1.2209754102330272E-3</v>
      </c>
      <c r="D35" s="19">
        <v>7.2866322657965554E-2</v>
      </c>
      <c r="E35" s="39">
        <v>106.03</v>
      </c>
      <c r="F35" s="50">
        <v>1.8898233015214316E-3</v>
      </c>
      <c r="G35" s="19">
        <v>6.6056706213553307E-2</v>
      </c>
      <c r="H35" s="39">
        <v>101.38</v>
      </c>
      <c r="I35" s="50">
        <v>3.166435780724175E-3</v>
      </c>
      <c r="J35" s="19">
        <v>4.688145394465093E-2</v>
      </c>
      <c r="K35" s="39">
        <v>96.13</v>
      </c>
      <c r="L35" s="50">
        <v>1.2747576906868785E-2</v>
      </c>
      <c r="M35" s="19">
        <v>-1.4542432741249112E-3</v>
      </c>
      <c r="N35" s="39">
        <v>107.25</v>
      </c>
      <c r="O35" s="50">
        <v>1.4940704080679268E-3</v>
      </c>
      <c r="P35" s="19">
        <v>7.078674121405748E-2</v>
      </c>
      <c r="Q35" s="39">
        <v>113.90000152587891</v>
      </c>
      <c r="R35" s="60">
        <v>-5.847937249977897E-3</v>
      </c>
      <c r="S35" s="19">
        <v>0.16129691604688934</v>
      </c>
    </row>
    <row r="36" spans="1:19" ht="12.75" customHeight="1" outlineLevel="1" x14ac:dyDescent="0.25">
      <c r="A36" s="18">
        <v>34851</v>
      </c>
      <c r="B36" s="39">
        <v>106.93000030517578</v>
      </c>
      <c r="C36" s="50">
        <v>3.0957020241870747E-3</v>
      </c>
      <c r="D36" s="19">
        <v>6.7805082453687548E-2</v>
      </c>
      <c r="E36" s="39">
        <v>106.36</v>
      </c>
      <c r="F36" s="50">
        <v>3.1123266999906196E-3</v>
      </c>
      <c r="G36" s="19">
        <v>6.1159333532874394E-2</v>
      </c>
      <c r="H36" s="39">
        <v>101.62</v>
      </c>
      <c r="I36" s="50">
        <v>2.3673308344842603E-3</v>
      </c>
      <c r="J36" s="19">
        <v>1.9155551098184898E-2</v>
      </c>
      <c r="K36" s="39">
        <v>98.18</v>
      </c>
      <c r="L36" s="50">
        <v>2.132528867159067E-2</v>
      </c>
      <c r="M36" s="19">
        <v>1.9099024288976585E-2</v>
      </c>
      <c r="N36" s="39">
        <v>107.61</v>
      </c>
      <c r="O36" s="50">
        <v>3.3566433566434295E-3</v>
      </c>
      <c r="P36" s="19">
        <v>7.2133107502241556E-2</v>
      </c>
      <c r="Q36" s="39">
        <v>114.18000030517578</v>
      </c>
      <c r="R36" s="60">
        <v>2.4582860012802854E-3</v>
      </c>
      <c r="S36" s="19">
        <v>0.15438277530255573</v>
      </c>
    </row>
    <row r="37" spans="1:19" ht="12.75" customHeight="1" outlineLevel="1" x14ac:dyDescent="0.25">
      <c r="A37" s="18">
        <v>34881</v>
      </c>
      <c r="B37" s="39">
        <v>107.33000183105469</v>
      </c>
      <c r="C37" s="50">
        <v>3.7407792456496392E-3</v>
      </c>
      <c r="D37" s="19">
        <v>6.6474587460046974E-2</v>
      </c>
      <c r="E37" s="39">
        <v>106.9</v>
      </c>
      <c r="F37" s="50">
        <v>5.0770966528770334E-3</v>
      </c>
      <c r="G37" s="19">
        <v>6.1569016881827254E-2</v>
      </c>
      <c r="H37" s="39">
        <v>102.19</v>
      </c>
      <c r="I37" s="50">
        <v>5.6091320606179718E-3</v>
      </c>
      <c r="J37" s="19">
        <v>1.2885320646248255E-2</v>
      </c>
      <c r="K37" s="39">
        <v>101.57</v>
      </c>
      <c r="L37" s="50">
        <v>3.4528417192910776E-2</v>
      </c>
      <c r="M37" s="19">
        <v>5.3740014524328084E-2</v>
      </c>
      <c r="N37" s="39">
        <v>108.15</v>
      </c>
      <c r="O37" s="50">
        <v>5.0181209924728964E-3</v>
      </c>
      <c r="P37" s="19">
        <v>7.451564828613999E-2</v>
      </c>
      <c r="Q37" s="39">
        <v>112.76999664306641</v>
      </c>
      <c r="R37" s="60">
        <v>-1.2348954793665934E-2</v>
      </c>
      <c r="S37" s="19">
        <v>0.12928095977434806</v>
      </c>
    </row>
    <row r="38" spans="1:19" ht="12.75" customHeight="1" outlineLevel="1" x14ac:dyDescent="0.25">
      <c r="A38" s="18">
        <v>34912</v>
      </c>
      <c r="B38" s="39">
        <v>107.66000366210938</v>
      </c>
      <c r="C38" s="50">
        <v>3.0746466544753215E-3</v>
      </c>
      <c r="D38" s="19">
        <v>7.0817611714208972E-2</v>
      </c>
      <c r="E38" s="39">
        <v>107.23</v>
      </c>
      <c r="F38" s="50">
        <v>3.0869971936389184E-3</v>
      </c>
      <c r="G38" s="19">
        <v>6.7071350383122841E-2</v>
      </c>
      <c r="H38" s="39">
        <v>103.84</v>
      </c>
      <c r="I38" s="50">
        <v>1.6146393972013007E-2</v>
      </c>
      <c r="J38" s="19">
        <v>4.5509464357631924E-2</v>
      </c>
      <c r="K38" s="39">
        <v>101.93</v>
      </c>
      <c r="L38" s="50">
        <v>3.544353647730869E-3</v>
      </c>
      <c r="M38" s="19">
        <v>4.9958796868562194E-2</v>
      </c>
      <c r="N38" s="39">
        <v>108.13</v>
      </c>
      <c r="O38" s="50">
        <v>-1.8492834026828664E-4</v>
      </c>
      <c r="P38" s="19">
        <v>7.2718253968254043E-2</v>
      </c>
      <c r="Q38" s="39">
        <v>113.06999969482422</v>
      </c>
      <c r="R38" s="60">
        <v>2.660309130870786E-3</v>
      </c>
      <c r="S38" s="19">
        <v>0.11707170846879356</v>
      </c>
    </row>
    <row r="39" spans="1:19" ht="12.75" customHeight="1" outlineLevel="1" x14ac:dyDescent="0.25">
      <c r="A39" s="18">
        <v>34943</v>
      </c>
      <c r="B39" s="39">
        <v>107.68000030517578</v>
      </c>
      <c r="C39" s="50">
        <v>1.8573882952077625E-4</v>
      </c>
      <c r="D39" s="19">
        <v>7.1123063888382188E-2</v>
      </c>
      <c r="E39" s="39">
        <v>107.27</v>
      </c>
      <c r="F39" s="50">
        <v>3.7302993565235809E-4</v>
      </c>
      <c r="G39" s="19">
        <v>6.8319888457325062E-2</v>
      </c>
      <c r="H39" s="39">
        <v>106.79</v>
      </c>
      <c r="I39" s="50">
        <v>2.8409090909090828E-2</v>
      </c>
      <c r="J39" s="19">
        <v>8.1746353322528442E-2</v>
      </c>
      <c r="K39" s="39">
        <v>106.21</v>
      </c>
      <c r="L39" s="50">
        <v>4.1989600706366925E-2</v>
      </c>
      <c r="M39" s="19">
        <v>8.3996734027352415E-2</v>
      </c>
      <c r="N39" s="39">
        <v>107.4</v>
      </c>
      <c r="O39" s="50">
        <v>-6.7511328955885963E-3</v>
      </c>
      <c r="P39" s="19">
        <v>6.4947942488844834E-2</v>
      </c>
      <c r="Q39" s="39">
        <v>112.84999847412109</v>
      </c>
      <c r="R39" s="60">
        <v>-1.9457081568665657E-3</v>
      </c>
      <c r="S39" s="19">
        <v>0.10496427601092839</v>
      </c>
    </row>
    <row r="40" spans="1:19" ht="12.75" customHeight="1" outlineLevel="1" x14ac:dyDescent="0.25">
      <c r="A40" s="18">
        <v>34973</v>
      </c>
      <c r="B40" s="39">
        <v>107.55999755859375</v>
      </c>
      <c r="C40" s="50">
        <v>-1.1144385795127665E-3</v>
      </c>
      <c r="D40" s="19">
        <v>6.6957644712536624E-2</v>
      </c>
      <c r="E40" s="39">
        <v>107.25</v>
      </c>
      <c r="F40" s="50">
        <v>-1.8644541810386439E-4</v>
      </c>
      <c r="G40" s="19">
        <v>6.578555102852035E-2</v>
      </c>
      <c r="H40" s="39">
        <v>106.53</v>
      </c>
      <c r="I40" s="50">
        <v>-2.4346848955895117E-3</v>
      </c>
      <c r="J40" s="19">
        <v>8.1413054512232241E-2</v>
      </c>
      <c r="K40" s="39">
        <v>108.03</v>
      </c>
      <c r="L40" s="50">
        <v>1.7135862913096656E-2</v>
      </c>
      <c r="M40" s="19">
        <v>0.1026844952536492</v>
      </c>
      <c r="N40" s="39">
        <v>107.45</v>
      </c>
      <c r="O40" s="50">
        <v>4.655493482308426E-4</v>
      </c>
      <c r="P40" s="19">
        <v>6.1758893280632332E-2</v>
      </c>
      <c r="Q40" s="39">
        <v>111.40000152587891</v>
      </c>
      <c r="R40" s="60">
        <v>-1.2848887619388849E-2</v>
      </c>
      <c r="S40" s="19">
        <v>8.1658450689878981E-2</v>
      </c>
    </row>
    <row r="41" spans="1:19" ht="12.75" customHeight="1" outlineLevel="1" x14ac:dyDescent="0.25">
      <c r="A41" s="18">
        <v>35004</v>
      </c>
      <c r="B41" s="39">
        <v>107.37000274658203</v>
      </c>
      <c r="C41" s="50">
        <v>-1.7664077382320009E-3</v>
      </c>
      <c r="D41" s="19">
        <v>5.6479441585058465E-2</v>
      </c>
      <c r="E41" s="39">
        <v>107.03</v>
      </c>
      <c r="F41" s="50">
        <v>-2.0512820512820218E-3</v>
      </c>
      <c r="G41" s="19">
        <v>5.6251850389815505E-2</v>
      </c>
      <c r="H41" s="39">
        <v>106.08</v>
      </c>
      <c r="I41" s="50">
        <v>-4.224162207828841E-3</v>
      </c>
      <c r="J41" s="19">
        <v>6.8277912788263118E-2</v>
      </c>
      <c r="K41" s="39">
        <v>106.31</v>
      </c>
      <c r="L41" s="50">
        <v>-1.5921503286124183E-2</v>
      </c>
      <c r="M41" s="19">
        <v>8.2917388204135634E-2</v>
      </c>
      <c r="N41" s="39">
        <v>107.29</v>
      </c>
      <c r="O41" s="50">
        <v>-1.4890646812470987E-3</v>
      </c>
      <c r="P41" s="19">
        <v>5.3308462595719641E-2</v>
      </c>
      <c r="Q41" s="39">
        <v>111.69999694824219</v>
      </c>
      <c r="R41" s="60">
        <v>2.6929570758900123E-3</v>
      </c>
      <c r="S41" s="19">
        <v>5.916933356666676E-2</v>
      </c>
    </row>
    <row r="42" spans="1:19" ht="12.75" customHeight="1" outlineLevel="1" x14ac:dyDescent="0.25">
      <c r="A42" s="18">
        <v>35034</v>
      </c>
      <c r="B42" s="39">
        <v>107.73000335693359</v>
      </c>
      <c r="C42" s="50">
        <v>3.3528974680316903E-3</v>
      </c>
      <c r="D42" s="19">
        <v>5.8251474728942876E-2</v>
      </c>
      <c r="E42" s="39">
        <v>107.39</v>
      </c>
      <c r="F42" s="50">
        <v>3.3635429318883414E-3</v>
      </c>
      <c r="G42" s="19">
        <v>5.9595461272817118E-2</v>
      </c>
      <c r="H42" s="39">
        <v>106.98</v>
      </c>
      <c r="I42" s="50">
        <v>8.4841628959275717E-3</v>
      </c>
      <c r="J42" s="19">
        <v>0.10975101977857182</v>
      </c>
      <c r="K42" s="39">
        <v>105.7</v>
      </c>
      <c r="L42" s="50">
        <v>-5.7379362242497844E-3</v>
      </c>
      <c r="M42" s="19">
        <v>9.4089638753752203E-2</v>
      </c>
      <c r="N42" s="39">
        <v>107.5</v>
      </c>
      <c r="O42" s="50">
        <v>1.9573119582438903E-3</v>
      </c>
      <c r="P42" s="19">
        <v>4.7247929858743154E-2</v>
      </c>
      <c r="Q42" s="39">
        <v>112.08000183105469</v>
      </c>
      <c r="R42" s="60">
        <v>3.4020133679018016E-3</v>
      </c>
      <c r="S42" s="19">
        <v>4.260466819585762E-2</v>
      </c>
    </row>
    <row r="43" spans="1:19" ht="18.75" customHeight="1" outlineLevel="1" collapsed="1" x14ac:dyDescent="0.25">
      <c r="A43" s="16">
        <v>35065</v>
      </c>
      <c r="B43" s="39">
        <v>107.97000122070313</v>
      </c>
      <c r="C43" s="50">
        <v>2.2277718025716098E-3</v>
      </c>
      <c r="D43" s="19">
        <v>4.581560882222302E-2</v>
      </c>
      <c r="E43" s="39">
        <v>107.66000366210938</v>
      </c>
      <c r="F43" s="50">
        <v>2.5142346783626479E-3</v>
      </c>
      <c r="G43" s="19">
        <v>4.6868958207986866E-2</v>
      </c>
      <c r="H43" s="39">
        <v>108.44999694824219</v>
      </c>
      <c r="I43" s="50">
        <v>1.374085762051025E-2</v>
      </c>
      <c r="J43" s="19">
        <v>8.1364013842279093E-2</v>
      </c>
      <c r="K43" s="39">
        <v>108.23000335693359</v>
      </c>
      <c r="L43" s="50">
        <v>2.393569874109347E-2</v>
      </c>
      <c r="M43" s="19">
        <v>9.6444163275591022E-2</v>
      </c>
      <c r="N43" s="39">
        <v>107.44999694824219</v>
      </c>
      <c r="O43" s="50">
        <v>-4.6514466751457206E-4</v>
      </c>
      <c r="P43" s="19">
        <v>3.7963649036342639E-2</v>
      </c>
      <c r="Q43" s="39">
        <v>111.93000030517578</v>
      </c>
      <c r="R43" s="60">
        <v>-1.3383433567837333E-3</v>
      </c>
      <c r="S43" s="19">
        <v>3.3708917316471076E-2</v>
      </c>
    </row>
    <row r="44" spans="1:19" ht="12.75" customHeight="1" outlineLevel="1" x14ac:dyDescent="0.25">
      <c r="A44" s="18">
        <v>35096</v>
      </c>
      <c r="B44" s="39">
        <v>107.86000061035156</v>
      </c>
      <c r="C44" s="50">
        <v>-1.0188071603954851E-3</v>
      </c>
      <c r="D44" s="19">
        <v>4.0717881566531666E-2</v>
      </c>
      <c r="E44" s="39">
        <v>107.62</v>
      </c>
      <c r="F44" s="50">
        <v>-3.7157403630527774E-4</v>
      </c>
      <c r="G44" s="19">
        <v>4.2324455205811073E-2</v>
      </c>
      <c r="H44" s="39">
        <v>107.79</v>
      </c>
      <c r="I44" s="50">
        <v>-6.0857258350792698E-3</v>
      </c>
      <c r="J44" s="19">
        <v>7.4461722488038395E-2</v>
      </c>
      <c r="K44" s="39">
        <v>107.96</v>
      </c>
      <c r="L44" s="50">
        <v>-2.4947181794233719E-3</v>
      </c>
      <c r="M44" s="19">
        <v>0.10716849553891894</v>
      </c>
      <c r="N44" s="39">
        <v>107.58</v>
      </c>
      <c r="O44" s="50">
        <v>1.2098934895310443E-3</v>
      </c>
      <c r="P44" s="19">
        <v>3.4124771700470902E-2</v>
      </c>
      <c r="Q44" s="39">
        <v>110.97</v>
      </c>
      <c r="R44" s="60">
        <v>-8.5767917676972116E-3</v>
      </c>
      <c r="S44" s="19">
        <v>2.2293845050269656E-2</v>
      </c>
    </row>
    <row r="45" spans="1:19" ht="12.75" customHeight="1" outlineLevel="1" x14ac:dyDescent="0.25">
      <c r="A45" s="18">
        <v>35125</v>
      </c>
      <c r="B45" s="39">
        <v>108.69999694824219</v>
      </c>
      <c r="C45" s="50">
        <v>7.787839172420874E-3</v>
      </c>
      <c r="D45" s="19">
        <v>5.5134930016114136E-2</v>
      </c>
      <c r="E45" s="39">
        <v>108.58</v>
      </c>
      <c r="F45" s="50">
        <v>8.9202750418138077E-3</v>
      </c>
      <c r="G45" s="19">
        <v>5.9627195340194783E-2</v>
      </c>
      <c r="H45" s="39">
        <v>112.14</v>
      </c>
      <c r="I45" s="50">
        <v>4.0356248260506433E-2</v>
      </c>
      <c r="J45" s="19">
        <v>0.16666666666666652</v>
      </c>
      <c r="K45" s="39">
        <v>108.17</v>
      </c>
      <c r="L45" s="50">
        <v>1.9451648758799234E-3</v>
      </c>
      <c r="M45" s="19">
        <v>0.17640021750951607</v>
      </c>
      <c r="N45" s="39">
        <v>107.64</v>
      </c>
      <c r="O45" s="50">
        <v>5.5772448410484898E-4</v>
      </c>
      <c r="P45" s="19">
        <v>3.3509361497839674E-2</v>
      </c>
      <c r="Q45" s="39">
        <v>110.27</v>
      </c>
      <c r="R45" s="60">
        <v>-6.3080111741912193E-3</v>
      </c>
      <c r="S45" s="19">
        <v>2.7280056012257692E-3</v>
      </c>
    </row>
    <row r="46" spans="1:19" ht="12.75" customHeight="1" outlineLevel="1" x14ac:dyDescent="0.25">
      <c r="A46" s="18">
        <v>35156</v>
      </c>
      <c r="B46" s="39">
        <v>110.31999969482422</v>
      </c>
      <c r="C46" s="50">
        <v>1.4903429549803837E-2</v>
      </c>
      <c r="D46" s="19">
        <v>3.6160406029679404E-2</v>
      </c>
      <c r="E46" s="39">
        <v>110.33</v>
      </c>
      <c r="F46" s="50">
        <v>1.611714864615954E-2</v>
      </c>
      <c r="G46" s="19">
        <v>4.2521024284229325E-2</v>
      </c>
      <c r="H46" s="39">
        <v>119.76</v>
      </c>
      <c r="I46" s="50">
        <v>6.7950775815944331E-2</v>
      </c>
      <c r="J46" s="19">
        <v>0.18503859093607766</v>
      </c>
      <c r="K46" s="39">
        <v>114.1</v>
      </c>
      <c r="L46" s="50">
        <v>5.4821114911713043E-2</v>
      </c>
      <c r="M46" s="19">
        <v>0.20206489675516215</v>
      </c>
      <c r="N46" s="39">
        <v>107.85</v>
      </c>
      <c r="O46" s="50">
        <v>1.9509476031214223E-3</v>
      </c>
      <c r="P46" s="19">
        <v>7.0968344383228743E-3</v>
      </c>
      <c r="Q46" s="39">
        <v>110.14</v>
      </c>
      <c r="R46" s="60">
        <v>-1.1789244581481562E-3</v>
      </c>
      <c r="S46" s="19">
        <v>-3.8666314974463156E-2</v>
      </c>
    </row>
    <row r="47" spans="1:19" ht="12.75" customHeight="1" outlineLevel="1" x14ac:dyDescent="0.25">
      <c r="A47" s="18">
        <v>35186</v>
      </c>
      <c r="B47" s="39">
        <v>110.56999969482422</v>
      </c>
      <c r="C47" s="50">
        <v>2.2661348866168662E-3</v>
      </c>
      <c r="D47" s="19">
        <v>3.724203825075012E-2</v>
      </c>
      <c r="E47" s="39">
        <v>110.67</v>
      </c>
      <c r="F47" s="50">
        <v>3.0816640986133237E-3</v>
      </c>
      <c r="G47" s="19">
        <v>4.3761199660473427E-2</v>
      </c>
      <c r="H47" s="39">
        <v>118.56</v>
      </c>
      <c r="I47" s="50">
        <v>-1.0020040080160331E-2</v>
      </c>
      <c r="J47" s="19">
        <v>0.16946143223515486</v>
      </c>
      <c r="K47" s="39">
        <v>116.63</v>
      </c>
      <c r="L47" s="50">
        <v>2.2173531989482909E-2</v>
      </c>
      <c r="M47" s="19">
        <v>0.21325288671590559</v>
      </c>
      <c r="N47" s="39">
        <v>108.59</v>
      </c>
      <c r="O47" s="50">
        <v>6.8613815484470653E-3</v>
      </c>
      <c r="P47" s="19">
        <v>1.2494172494172506E-2</v>
      </c>
      <c r="Q47" s="39">
        <v>109.34</v>
      </c>
      <c r="R47" s="60">
        <v>-7.2634828400217621E-3</v>
      </c>
      <c r="S47" s="19">
        <v>-4.0035131385339207E-2</v>
      </c>
    </row>
    <row r="48" spans="1:19" ht="12.75" customHeight="1" outlineLevel="1" x14ac:dyDescent="0.25">
      <c r="A48" s="18">
        <v>35217</v>
      </c>
      <c r="B48" s="39">
        <v>109.73999786376953</v>
      </c>
      <c r="C48" s="50">
        <v>-7.506573513118453E-3</v>
      </c>
      <c r="D48" s="19">
        <v>2.6278851122922386E-2</v>
      </c>
      <c r="E48" s="39">
        <v>109.84</v>
      </c>
      <c r="F48" s="50">
        <v>-7.4997741031896936E-3</v>
      </c>
      <c r="G48" s="19">
        <v>3.2719067318540906E-2</v>
      </c>
      <c r="H48" s="39">
        <v>117.06</v>
      </c>
      <c r="I48" s="50">
        <v>-1.2651821862348145E-2</v>
      </c>
      <c r="J48" s="19">
        <v>0.15193859476480998</v>
      </c>
      <c r="K48" s="39">
        <v>115.09</v>
      </c>
      <c r="L48" s="50">
        <v>-1.3204149875675197E-2</v>
      </c>
      <c r="M48" s="19">
        <v>0.17223467101242607</v>
      </c>
      <c r="N48" s="39">
        <v>107.93</v>
      </c>
      <c r="O48" s="50">
        <v>-6.0779077263098946E-3</v>
      </c>
      <c r="P48" s="19">
        <v>2.9737013288728686E-3</v>
      </c>
      <c r="Q48" s="39">
        <v>108.5</v>
      </c>
      <c r="R48" s="60">
        <v>-7.6824583866837992E-3</v>
      </c>
      <c r="S48" s="19">
        <v>-4.9746017603735315E-2</v>
      </c>
    </row>
    <row r="49" spans="1:19" ht="12.75" customHeight="1" outlineLevel="1" x14ac:dyDescent="0.25">
      <c r="A49" s="18">
        <v>35247</v>
      </c>
      <c r="B49" s="39">
        <v>109.61000061035156</v>
      </c>
      <c r="C49" s="50">
        <v>-1.184593183420235E-3</v>
      </c>
      <c r="D49" s="19">
        <v>2.124288400633545E-2</v>
      </c>
      <c r="E49" s="39">
        <v>109.76</v>
      </c>
      <c r="F49" s="50">
        <v>-7.2833211944645093E-4</v>
      </c>
      <c r="G49" s="19">
        <v>2.6753975678203812E-2</v>
      </c>
      <c r="H49" s="39">
        <v>118.54</v>
      </c>
      <c r="I49" s="50">
        <v>1.2643089014180875E-2</v>
      </c>
      <c r="J49" s="19">
        <v>0.15999608572267343</v>
      </c>
      <c r="K49" s="39">
        <v>114.5</v>
      </c>
      <c r="L49" s="50">
        <v>-5.1264227995482248E-3</v>
      </c>
      <c r="M49" s="19">
        <v>0.12730136851432516</v>
      </c>
      <c r="N49" s="39">
        <v>107.45</v>
      </c>
      <c r="O49" s="50">
        <v>-4.447326971185106E-3</v>
      </c>
      <c r="P49" s="19">
        <v>-6.4724919093851474E-3</v>
      </c>
      <c r="Q49" s="39">
        <v>107.6</v>
      </c>
      <c r="R49" s="60">
        <v>-8.2949308755760898E-3</v>
      </c>
      <c r="S49" s="19">
        <v>-4.5845497889214326E-2</v>
      </c>
    </row>
    <row r="50" spans="1:19" ht="12.75" customHeight="1" outlineLevel="1" x14ac:dyDescent="0.25">
      <c r="A50" s="18">
        <v>35278</v>
      </c>
      <c r="B50" s="39">
        <v>109.26999664306641</v>
      </c>
      <c r="C50" s="50">
        <v>-3.1019429376141217E-3</v>
      </c>
      <c r="D50" s="19">
        <v>1.4954420640835187E-2</v>
      </c>
      <c r="E50" s="39">
        <v>109.47</v>
      </c>
      <c r="F50" s="50">
        <v>-2.6421282798834156E-3</v>
      </c>
      <c r="G50" s="19">
        <v>2.0889676396530721E-2</v>
      </c>
      <c r="H50" s="39">
        <v>118.85</v>
      </c>
      <c r="I50" s="50">
        <v>2.6151510038805448E-3</v>
      </c>
      <c r="J50" s="19">
        <v>0.14454930662557763</v>
      </c>
      <c r="K50" s="39">
        <v>115</v>
      </c>
      <c r="L50" s="50">
        <v>4.366812227074135E-3</v>
      </c>
      <c r="M50" s="19">
        <v>0.12822525262434992</v>
      </c>
      <c r="N50" s="39">
        <v>106.99</v>
      </c>
      <c r="O50" s="50">
        <v>-4.281060958585492E-3</v>
      </c>
      <c r="P50" s="19">
        <v>-1.0542865069823382E-2</v>
      </c>
      <c r="Q50" s="39">
        <v>106.81</v>
      </c>
      <c r="R50" s="60">
        <v>-7.3420074349441755E-3</v>
      </c>
      <c r="S50" s="19">
        <v>-5.5363931296718349E-2</v>
      </c>
    </row>
    <row r="51" spans="1:19" ht="12.75" customHeight="1" outlineLevel="1" x14ac:dyDescent="0.25">
      <c r="A51" s="18">
        <v>35309</v>
      </c>
      <c r="B51" s="39">
        <v>110.51999664306641</v>
      </c>
      <c r="C51" s="50">
        <v>1.1439553751275033E-2</v>
      </c>
      <c r="D51" s="19">
        <v>2.6374408709526342E-2</v>
      </c>
      <c r="E51" s="39">
        <v>110.88</v>
      </c>
      <c r="F51" s="50">
        <v>1.288024116196218E-2</v>
      </c>
      <c r="G51" s="19">
        <v>3.3653397967744914E-2</v>
      </c>
      <c r="H51" s="39">
        <v>122.44</v>
      </c>
      <c r="I51" s="50">
        <v>3.020614219604556E-2</v>
      </c>
      <c r="J51" s="19">
        <v>0.14654930236913555</v>
      </c>
      <c r="K51" s="39">
        <v>115.33</v>
      </c>
      <c r="L51" s="50">
        <v>2.8695652173913455E-3</v>
      </c>
      <c r="M51" s="19">
        <v>8.58676207513418E-2</v>
      </c>
      <c r="N51" s="39">
        <v>107.83</v>
      </c>
      <c r="O51" s="50">
        <v>7.8512010468267945E-3</v>
      </c>
      <c r="P51" s="19">
        <v>4.0037243947856904E-3</v>
      </c>
      <c r="Q51" s="39">
        <v>105.98</v>
      </c>
      <c r="R51" s="60">
        <v>-7.7708079767812022E-3</v>
      </c>
      <c r="S51" s="19">
        <v>-6.0877258015174296E-2</v>
      </c>
    </row>
    <row r="52" spans="1:19" ht="12.75" customHeight="1" outlineLevel="1" x14ac:dyDescent="0.25">
      <c r="A52" s="18">
        <v>35339</v>
      </c>
      <c r="B52" s="39">
        <v>110.97000122070313</v>
      </c>
      <c r="C52" s="50">
        <v>4.0717027805388106E-3</v>
      </c>
      <c r="D52" s="19">
        <v>3.1703270170230002E-2</v>
      </c>
      <c r="E52" s="39">
        <v>111.41</v>
      </c>
      <c r="F52" s="50">
        <v>4.7799422799423841E-3</v>
      </c>
      <c r="G52" s="19">
        <v>3.8787878787878816E-2</v>
      </c>
      <c r="H52" s="39">
        <v>117.73</v>
      </c>
      <c r="I52" s="50">
        <v>-3.8467820973537958E-2</v>
      </c>
      <c r="J52" s="19">
        <v>0.10513470383929402</v>
      </c>
      <c r="K52" s="39">
        <v>107.05</v>
      </c>
      <c r="L52" s="50">
        <v>-7.1793982485042984E-2</v>
      </c>
      <c r="M52" s="19">
        <v>-9.0715541979080605E-3</v>
      </c>
      <c r="N52" s="39">
        <v>109.74</v>
      </c>
      <c r="O52" s="50">
        <v>1.7713066864508908E-2</v>
      </c>
      <c r="P52" s="19">
        <v>2.1312238250349003E-2</v>
      </c>
      <c r="Q52" s="39">
        <v>105.46</v>
      </c>
      <c r="R52" s="60">
        <v>-4.90658614832995E-3</v>
      </c>
      <c r="S52" s="19">
        <v>-5.3321377419362159E-2</v>
      </c>
    </row>
    <row r="53" spans="1:19" ht="12.75" customHeight="1" outlineLevel="1" x14ac:dyDescent="0.25">
      <c r="A53" s="18">
        <v>35370</v>
      </c>
      <c r="B53" s="39">
        <v>110.09999847412109</v>
      </c>
      <c r="C53" s="50">
        <v>-7.839981409495711E-3</v>
      </c>
      <c r="D53" s="19">
        <v>2.5426056232693561E-2</v>
      </c>
      <c r="E53" s="39">
        <v>110.43</v>
      </c>
      <c r="F53" s="50">
        <v>-8.7963378511802803E-3</v>
      </c>
      <c r="G53" s="19">
        <v>3.1766794356722361E-2</v>
      </c>
      <c r="H53" s="39">
        <v>113.45</v>
      </c>
      <c r="I53" s="50">
        <v>-3.635437016903087E-2</v>
      </c>
      <c r="J53" s="19">
        <v>6.9475867269984892E-2</v>
      </c>
      <c r="K53" s="39">
        <v>102.74</v>
      </c>
      <c r="L53" s="50">
        <v>-4.0261560018682863E-2</v>
      </c>
      <c r="M53" s="19">
        <v>-3.3581036591101565E-2</v>
      </c>
      <c r="N53" s="39">
        <v>109.63</v>
      </c>
      <c r="O53" s="50">
        <v>-1.0023692363768655E-3</v>
      </c>
      <c r="P53" s="19">
        <v>2.1810047534718935E-2</v>
      </c>
      <c r="Q53" s="39">
        <v>106.01</v>
      </c>
      <c r="R53" s="60">
        <v>5.2152474871991483E-3</v>
      </c>
      <c r="S53" s="19">
        <v>-5.0939991975816445E-2</v>
      </c>
    </row>
    <row r="54" spans="1:19" ht="12.75" customHeight="1" outlineLevel="1" x14ac:dyDescent="0.25">
      <c r="A54" s="18">
        <v>35400</v>
      </c>
      <c r="B54" s="39">
        <v>109.94999694824219</v>
      </c>
      <c r="C54" s="50">
        <v>-1.3624116980724965E-3</v>
      </c>
      <c r="D54" s="19">
        <v>2.060701310806845E-2</v>
      </c>
      <c r="E54" s="39">
        <v>110.32</v>
      </c>
      <c r="F54" s="50">
        <v>-9.9610613058054298E-4</v>
      </c>
      <c r="G54" s="19">
        <v>2.7283732191079269E-2</v>
      </c>
      <c r="H54" s="39">
        <v>113.5</v>
      </c>
      <c r="I54" s="50">
        <v>4.4072278536799736E-4</v>
      </c>
      <c r="J54" s="19">
        <v>6.0945971209571903E-2</v>
      </c>
      <c r="K54" s="39">
        <v>101.68</v>
      </c>
      <c r="L54" s="50">
        <v>-1.0317305820517708E-2</v>
      </c>
      <c r="M54" s="19">
        <v>-3.8032166508987664E-2</v>
      </c>
      <c r="N54" s="39">
        <v>109.49</v>
      </c>
      <c r="O54" s="50">
        <v>-1.2770227127610889E-3</v>
      </c>
      <c r="P54" s="19">
        <v>1.8511627906976802E-2</v>
      </c>
      <c r="Q54" s="39">
        <v>105.17</v>
      </c>
      <c r="R54" s="60">
        <v>-7.9237807753985701E-3</v>
      </c>
      <c r="S54" s="19">
        <v>-6.1652406478994948E-2</v>
      </c>
    </row>
    <row r="55" spans="1:19" ht="18.75" customHeight="1" outlineLevel="1" x14ac:dyDescent="0.25">
      <c r="A55" s="16">
        <v>35431</v>
      </c>
      <c r="B55" s="39">
        <v>110.35</v>
      </c>
      <c r="C55" s="50">
        <v>3.6380451374282696E-3</v>
      </c>
      <c r="D55" s="19">
        <v>2.2043148581909033E-2</v>
      </c>
      <c r="E55" s="39">
        <v>110.75</v>
      </c>
      <c r="F55" s="50">
        <v>3.8977519941987282E-3</v>
      </c>
      <c r="G55" s="19">
        <v>2.8701432591332399E-2</v>
      </c>
      <c r="H55" s="39">
        <v>114.05</v>
      </c>
      <c r="I55" s="50">
        <v>4.8458149779735393E-3</v>
      </c>
      <c r="J55" s="19">
        <v>5.1636728532416853E-2</v>
      </c>
      <c r="K55" s="39">
        <v>101.7</v>
      </c>
      <c r="L55" s="50">
        <v>1.9669551534229335E-4</v>
      </c>
      <c r="M55" s="19">
        <v>-6.0334502027115211E-2</v>
      </c>
      <c r="N55" s="39">
        <v>109.87</v>
      </c>
      <c r="O55" s="50">
        <v>3.4706365878163226E-3</v>
      </c>
      <c r="P55" s="19">
        <v>2.2522132345182966E-2</v>
      </c>
      <c r="Q55" s="39">
        <v>105.34</v>
      </c>
      <c r="R55" s="60">
        <v>1.6164305410288904E-3</v>
      </c>
      <c r="S55" s="19">
        <v>-5.8876085832289982E-2</v>
      </c>
    </row>
    <row r="56" spans="1:19" ht="12.75" customHeight="1" outlineLevel="1" x14ac:dyDescent="0.25">
      <c r="A56" s="18">
        <v>35462</v>
      </c>
      <c r="B56" s="39">
        <v>110.16</v>
      </c>
      <c r="C56" s="50">
        <v>-1.7217942908925865E-3</v>
      </c>
      <c r="D56" s="19">
        <v>2.132393265931154E-2</v>
      </c>
      <c r="E56" s="39">
        <v>110.51</v>
      </c>
      <c r="F56" s="50">
        <v>-2.1670428893905136E-3</v>
      </c>
      <c r="G56" s="19">
        <v>2.6853744657126866E-2</v>
      </c>
      <c r="H56" s="39">
        <v>112.02</v>
      </c>
      <c r="I56" s="50">
        <v>-1.779921087242442E-2</v>
      </c>
      <c r="J56" s="19">
        <v>3.9242972446423607E-2</v>
      </c>
      <c r="K56" s="39">
        <v>103.74</v>
      </c>
      <c r="L56" s="50">
        <v>2.0058997050147465E-2</v>
      </c>
      <c r="M56" s="19">
        <v>-3.9088551315301978E-2</v>
      </c>
      <c r="N56" s="39">
        <v>110.11</v>
      </c>
      <c r="O56" s="50">
        <v>2.184399745153387E-3</v>
      </c>
      <c r="P56" s="19">
        <v>2.3517382413087873E-2</v>
      </c>
      <c r="Q56" s="39">
        <v>105.71</v>
      </c>
      <c r="R56" s="60">
        <v>3.5124359217770795E-3</v>
      </c>
      <c r="S56" s="19">
        <v>-4.7400198251779768E-2</v>
      </c>
    </row>
    <row r="57" spans="1:19" ht="12.75" customHeight="1" outlineLevel="1" x14ac:dyDescent="0.25">
      <c r="A57" s="18">
        <v>35490</v>
      </c>
      <c r="B57" s="39">
        <v>109.84</v>
      </c>
      <c r="C57" s="50">
        <v>-2.9048656499636172E-3</v>
      </c>
      <c r="D57" s="19">
        <v>1.0487608866269094E-2</v>
      </c>
      <c r="E57" s="39">
        <v>110.27</v>
      </c>
      <c r="F57" s="50">
        <v>-2.1717491629718033E-3</v>
      </c>
      <c r="G57" s="19">
        <v>1.5564560692576945E-2</v>
      </c>
      <c r="H57" s="39">
        <v>110.72</v>
      </c>
      <c r="I57" s="50">
        <v>-1.1605070523120875E-2</v>
      </c>
      <c r="J57" s="19">
        <v>-1.2662742999821619E-2</v>
      </c>
      <c r="K57" s="39">
        <v>104.51</v>
      </c>
      <c r="L57" s="50">
        <v>7.4224021592443901E-3</v>
      </c>
      <c r="M57" s="19">
        <v>-3.3835629102338838E-2</v>
      </c>
      <c r="N57" s="39">
        <v>110.15</v>
      </c>
      <c r="O57" s="50">
        <v>3.6327309054584589E-4</v>
      </c>
      <c r="P57" s="19">
        <v>2.3318468970642936E-2</v>
      </c>
      <c r="Q57" s="39">
        <v>104.38</v>
      </c>
      <c r="R57" s="60">
        <v>-1.258159114558699E-2</v>
      </c>
      <c r="S57" s="19">
        <v>-5.3414346603790741E-2</v>
      </c>
    </row>
    <row r="58" spans="1:19" ht="12.75" customHeight="1" outlineLevel="1" x14ac:dyDescent="0.25">
      <c r="A58" s="18">
        <v>35521</v>
      </c>
      <c r="B58" s="39">
        <v>109.36</v>
      </c>
      <c r="C58" s="50">
        <v>-4.3699927166788166E-3</v>
      </c>
      <c r="D58" s="19">
        <v>-8.7019551983307242E-3</v>
      </c>
      <c r="E58" s="39">
        <v>109.72</v>
      </c>
      <c r="F58" s="50">
        <v>-4.9877573229345495E-3</v>
      </c>
      <c r="G58" s="19">
        <v>-5.528867941629656E-3</v>
      </c>
      <c r="H58" s="39">
        <v>108.77</v>
      </c>
      <c r="I58" s="50">
        <v>-1.7611994219653204E-2</v>
      </c>
      <c r="J58" s="19">
        <v>-9.1766867067468394E-2</v>
      </c>
      <c r="K58" s="39">
        <v>104.63</v>
      </c>
      <c r="L58" s="50">
        <v>1.1482154817719081E-3</v>
      </c>
      <c r="M58" s="19">
        <v>-8.2997370727432074E-2</v>
      </c>
      <c r="N58" s="39">
        <v>109.97</v>
      </c>
      <c r="O58" s="50">
        <v>-1.6341352700862677E-3</v>
      </c>
      <c r="P58" s="19">
        <v>1.9656930922577587E-2</v>
      </c>
      <c r="Q58" s="39">
        <v>104.75</v>
      </c>
      <c r="R58" s="60">
        <v>3.5447403717188131E-3</v>
      </c>
      <c r="S58" s="19">
        <v>-4.8937715634646772E-2</v>
      </c>
    </row>
    <row r="59" spans="1:19" ht="12.75" customHeight="1" outlineLevel="1" x14ac:dyDescent="0.25">
      <c r="A59" s="18">
        <v>35551</v>
      </c>
      <c r="B59" s="39">
        <v>110.05</v>
      </c>
      <c r="C59" s="50">
        <v>6.3094367227505277E-3</v>
      </c>
      <c r="D59" s="19">
        <v>-4.7029003912402167E-3</v>
      </c>
      <c r="E59" s="39">
        <v>110.44</v>
      </c>
      <c r="F59" s="50">
        <v>6.5621582209258733E-3</v>
      </c>
      <c r="G59" s="19">
        <v>-2.0782506551008106E-3</v>
      </c>
      <c r="H59" s="39">
        <v>112.19</v>
      </c>
      <c r="I59" s="50">
        <v>3.1442493334559174E-2</v>
      </c>
      <c r="J59" s="19">
        <v>-5.372807017543868E-2</v>
      </c>
      <c r="K59" s="39">
        <v>107.26</v>
      </c>
      <c r="L59" s="50">
        <v>2.5136194208162266E-2</v>
      </c>
      <c r="M59" s="19">
        <v>-8.0339535282517249E-2</v>
      </c>
      <c r="N59" s="39">
        <v>109.98</v>
      </c>
      <c r="O59" s="50">
        <v>9.0933891061295569E-5</v>
      </c>
      <c r="P59" s="19">
        <v>1.2800442029652803E-2</v>
      </c>
      <c r="Q59" s="39">
        <v>105.07</v>
      </c>
      <c r="R59" s="60">
        <v>3.054892601431991E-3</v>
      </c>
      <c r="S59" s="19">
        <v>-3.9052496798975711E-2</v>
      </c>
    </row>
    <row r="60" spans="1:19" ht="12.75" customHeight="1" outlineLevel="1" x14ac:dyDescent="0.25">
      <c r="A60" s="18">
        <v>35582</v>
      </c>
      <c r="B60" s="39">
        <v>109.61</v>
      </c>
      <c r="C60" s="50">
        <v>-3.998182644252557E-3</v>
      </c>
      <c r="D60" s="19">
        <v>-1.1845987452169249E-3</v>
      </c>
      <c r="E60" s="39">
        <v>110</v>
      </c>
      <c r="F60" s="50">
        <v>-3.9840637450199168E-3</v>
      </c>
      <c r="G60" s="19">
        <v>1.4566642388929019E-3</v>
      </c>
      <c r="H60" s="39">
        <v>110.99</v>
      </c>
      <c r="I60" s="50">
        <v>-1.0696140475978222E-2</v>
      </c>
      <c r="J60" s="19">
        <v>-5.1853750213565752E-2</v>
      </c>
      <c r="K60" s="39">
        <v>107.33</v>
      </c>
      <c r="L60" s="50">
        <v>6.5261980234931904E-4</v>
      </c>
      <c r="M60" s="19">
        <v>-6.7425493092362565E-2</v>
      </c>
      <c r="N60" s="39">
        <v>109.74</v>
      </c>
      <c r="O60" s="50">
        <v>-2.1822149481725006E-3</v>
      </c>
      <c r="P60" s="19">
        <v>1.6770128787176652E-2</v>
      </c>
      <c r="Q60" s="39">
        <v>104.69</v>
      </c>
      <c r="R60" s="60">
        <v>-3.6166365280289048E-3</v>
      </c>
      <c r="S60" s="19">
        <v>-3.5115207373271895E-2</v>
      </c>
    </row>
    <row r="61" spans="1:19" ht="12.75" customHeight="1" outlineLevel="1" x14ac:dyDescent="0.25">
      <c r="A61" s="18">
        <v>35612</v>
      </c>
      <c r="B61" s="39">
        <v>109.13</v>
      </c>
      <c r="C61" s="50">
        <v>-4.3791624851747812E-3</v>
      </c>
      <c r="D61" s="19">
        <v>-4.3791680291829227E-3</v>
      </c>
      <c r="E61" s="39">
        <v>109.53</v>
      </c>
      <c r="F61" s="50">
        <v>-4.2727272727273169E-3</v>
      </c>
      <c r="G61" s="19">
        <v>-2.0954810495626974E-3</v>
      </c>
      <c r="H61" s="39">
        <v>110.45</v>
      </c>
      <c r="I61" s="50">
        <v>-4.8653031804666291E-3</v>
      </c>
      <c r="J61" s="19">
        <v>-6.8247005230302027E-2</v>
      </c>
      <c r="K61" s="39">
        <v>105.86</v>
      </c>
      <c r="L61" s="50">
        <v>-1.3696077517935334E-2</v>
      </c>
      <c r="M61" s="19">
        <v>-7.5458515283842842E-2</v>
      </c>
      <c r="N61" s="39">
        <v>109.28</v>
      </c>
      <c r="O61" s="50">
        <v>-4.191725897575993E-3</v>
      </c>
      <c r="P61" s="19">
        <v>1.7031177291763511E-2</v>
      </c>
      <c r="Q61" s="39">
        <v>104.1</v>
      </c>
      <c r="R61" s="60">
        <v>-5.6356863119687572E-3</v>
      </c>
      <c r="S61" s="19">
        <v>-3.2527881040892215E-2</v>
      </c>
    </row>
    <row r="62" spans="1:19" ht="12.75" customHeight="1" outlineLevel="1" x14ac:dyDescent="0.25">
      <c r="A62" s="18">
        <v>35643</v>
      </c>
      <c r="B62" s="39">
        <v>109.88</v>
      </c>
      <c r="C62" s="50">
        <v>6.8725373407863E-3</v>
      </c>
      <c r="D62" s="19">
        <v>5.5825329520799993E-3</v>
      </c>
      <c r="E62" s="39">
        <v>110.33</v>
      </c>
      <c r="F62" s="50">
        <v>7.3039349949786114E-3</v>
      </c>
      <c r="G62" s="19">
        <v>7.8560336165158784E-3</v>
      </c>
      <c r="H62" s="39">
        <v>113.63</v>
      </c>
      <c r="I62" s="50">
        <v>2.8791308284291439E-2</v>
      </c>
      <c r="J62" s="19">
        <v>-4.3920908708455997E-2</v>
      </c>
      <c r="K62" s="39">
        <v>109.68</v>
      </c>
      <c r="L62" s="50">
        <v>3.6085395805781184E-2</v>
      </c>
      <c r="M62" s="19">
        <v>-4.6260869565217355E-2</v>
      </c>
      <c r="N62" s="39">
        <v>109.46</v>
      </c>
      <c r="O62" s="50">
        <v>1.6471449487553969E-3</v>
      </c>
      <c r="P62" s="19">
        <v>2.3086269744835963E-2</v>
      </c>
      <c r="Q62" s="39">
        <v>104.07</v>
      </c>
      <c r="R62" s="60">
        <v>-2.8818443804035088E-4</v>
      </c>
      <c r="S62" s="19">
        <v>-2.5653028742627204E-2</v>
      </c>
    </row>
    <row r="63" spans="1:19" ht="12.75" customHeight="1" outlineLevel="1" x14ac:dyDescent="0.25">
      <c r="A63" s="18">
        <v>35674</v>
      </c>
      <c r="B63" s="39">
        <v>110.02</v>
      </c>
      <c r="C63" s="50">
        <v>1.274117218784232E-3</v>
      </c>
      <c r="D63" s="19">
        <v>-4.5240378054044461E-3</v>
      </c>
      <c r="E63" s="39">
        <v>110.54</v>
      </c>
      <c r="F63" s="50">
        <v>1.90338076679053E-3</v>
      </c>
      <c r="G63" s="19">
        <v>-3.0663780663779949E-3</v>
      </c>
      <c r="H63" s="39">
        <v>114.25</v>
      </c>
      <c r="I63" s="50">
        <v>5.4563055531109406E-3</v>
      </c>
      <c r="J63" s="19">
        <v>-6.6889905259719051E-2</v>
      </c>
      <c r="K63" s="39">
        <v>110.48</v>
      </c>
      <c r="L63" s="50">
        <v>7.2939460247993804E-3</v>
      </c>
      <c r="M63" s="19">
        <v>-4.2053238532905546E-2</v>
      </c>
      <c r="N63" s="39">
        <v>109.57</v>
      </c>
      <c r="O63" s="50">
        <v>1.0049333089712231E-3</v>
      </c>
      <c r="P63" s="19">
        <v>1.6136511174997592E-2</v>
      </c>
      <c r="Q63" s="39">
        <v>103.28</v>
      </c>
      <c r="R63" s="60">
        <v>-7.5910444892859363E-3</v>
      </c>
      <c r="S63" s="19">
        <v>-2.5476505000943561E-2</v>
      </c>
    </row>
    <row r="64" spans="1:19" ht="12.75" customHeight="1" outlineLevel="1" x14ac:dyDescent="0.25">
      <c r="A64" s="18">
        <v>35704</v>
      </c>
      <c r="B64" s="39">
        <v>109.89</v>
      </c>
      <c r="C64" s="50">
        <v>-1.1816033448464047E-3</v>
      </c>
      <c r="D64" s="19">
        <v>-9.7323709905631217E-3</v>
      </c>
      <c r="E64" s="39">
        <v>110.45</v>
      </c>
      <c r="F64" s="50">
        <v>-8.1418491043971919E-4</v>
      </c>
      <c r="G64" s="19">
        <v>-8.6168207521766238E-3</v>
      </c>
      <c r="H64" s="39">
        <v>115.18</v>
      </c>
      <c r="I64" s="50">
        <v>8.1400437636762746E-3</v>
      </c>
      <c r="J64" s="19">
        <v>-2.1659729890427193E-2</v>
      </c>
      <c r="K64" s="39">
        <v>110.72</v>
      </c>
      <c r="L64" s="50">
        <v>2.1723388848660097E-3</v>
      </c>
      <c r="M64" s="19">
        <v>3.4283045305931736E-2</v>
      </c>
      <c r="N64" s="39">
        <v>109.21</v>
      </c>
      <c r="O64" s="50">
        <v>-3.2855708679383477E-3</v>
      </c>
      <c r="P64" s="19">
        <v>-4.8295972298159073E-3</v>
      </c>
      <c r="Q64" s="39">
        <v>102.74</v>
      </c>
      <c r="R64" s="60">
        <v>-5.228505034856723E-3</v>
      </c>
      <c r="S64" s="19">
        <v>-2.5791769391238395E-2</v>
      </c>
    </row>
    <row r="65" spans="1:19" ht="12.75" customHeight="1" outlineLevel="1" x14ac:dyDescent="0.25">
      <c r="A65" s="18">
        <v>35735</v>
      </c>
      <c r="B65" s="39">
        <v>109.66</v>
      </c>
      <c r="C65" s="50">
        <v>-2.0930020930021165E-3</v>
      </c>
      <c r="D65" s="19">
        <v>-3.9963531355045046E-3</v>
      </c>
      <c r="E65" s="39">
        <v>110.28</v>
      </c>
      <c r="F65" s="50">
        <v>-1.5391579900407848E-3</v>
      </c>
      <c r="G65" s="19">
        <v>-1.3583265417006496E-3</v>
      </c>
      <c r="H65" s="39">
        <v>114.55</v>
      </c>
      <c r="I65" s="50">
        <v>-5.4696996006251553E-3</v>
      </c>
      <c r="J65" s="19">
        <v>9.6959012780959419E-3</v>
      </c>
      <c r="K65" s="39">
        <v>111.22</v>
      </c>
      <c r="L65" s="50">
        <v>4.5158959537572319E-3</v>
      </c>
      <c r="M65" s="19">
        <v>8.2538446564142554E-2</v>
      </c>
      <c r="N65" s="39">
        <v>109.15</v>
      </c>
      <c r="O65" s="50">
        <v>-5.4940023807337202E-4</v>
      </c>
      <c r="P65" s="19">
        <v>-4.3783635866093684E-3</v>
      </c>
      <c r="Q65" s="39">
        <v>101.73</v>
      </c>
      <c r="R65" s="60">
        <v>-9.8306404516254053E-3</v>
      </c>
      <c r="S65" s="19">
        <v>-4.0373549665125963E-2</v>
      </c>
    </row>
    <row r="66" spans="1:19" ht="12.75" customHeight="1" outlineLevel="1" x14ac:dyDescent="0.25">
      <c r="A66" s="18">
        <v>35765</v>
      </c>
      <c r="B66" s="39">
        <v>108.94</v>
      </c>
      <c r="C66" s="50">
        <v>-6.5657486777311869E-3</v>
      </c>
      <c r="D66" s="19">
        <v>-9.1859661325650599E-3</v>
      </c>
      <c r="E66" s="39">
        <v>109.51</v>
      </c>
      <c r="F66" s="50">
        <v>-6.9822270583967949E-3</v>
      </c>
      <c r="G66" s="19">
        <v>-7.3422770123277026E-3</v>
      </c>
      <c r="H66" s="39">
        <v>111.39</v>
      </c>
      <c r="I66" s="50">
        <v>-2.7586206896551668E-2</v>
      </c>
      <c r="J66" s="19">
        <v>-1.8590308370044051E-2</v>
      </c>
      <c r="K66" s="39">
        <v>110.22</v>
      </c>
      <c r="L66" s="50">
        <v>-8.9911886351375925E-3</v>
      </c>
      <c r="M66" s="19">
        <v>8.398898505114083E-2</v>
      </c>
      <c r="N66" s="39">
        <v>109.01</v>
      </c>
      <c r="O66" s="50">
        <v>-1.2826385707741528E-3</v>
      </c>
      <c r="P66" s="19">
        <v>-4.3839620056624895E-3</v>
      </c>
      <c r="Q66" s="39">
        <v>101.64</v>
      </c>
      <c r="R66" s="60">
        <v>-8.8469478030084314E-4</v>
      </c>
      <c r="S66" s="19">
        <v>-3.3564704763715869E-2</v>
      </c>
    </row>
    <row r="67" spans="1:19" ht="18.75" customHeight="1" outlineLevel="1" collapsed="1" x14ac:dyDescent="0.25">
      <c r="A67" s="16">
        <v>35796</v>
      </c>
      <c r="B67" s="39">
        <v>107.56</v>
      </c>
      <c r="C67" s="50">
        <v>-1.2667523407380199E-2</v>
      </c>
      <c r="D67" s="19">
        <v>-2.5283189850475729E-2</v>
      </c>
      <c r="E67" s="39">
        <v>108.04</v>
      </c>
      <c r="F67" s="50">
        <v>-1.3423431650077644E-2</v>
      </c>
      <c r="G67" s="19">
        <v>-2.446952595936791E-2</v>
      </c>
      <c r="H67" s="39">
        <v>104.99</v>
      </c>
      <c r="I67" s="50">
        <v>-5.7455785977197249E-2</v>
      </c>
      <c r="J67" s="19">
        <v>-7.9438842612889138E-2</v>
      </c>
      <c r="K67" s="39">
        <v>104.23</v>
      </c>
      <c r="L67" s="50">
        <v>-5.4345853747051254E-2</v>
      </c>
      <c r="M67" s="19">
        <v>2.4877089478859471E-2</v>
      </c>
      <c r="N67" s="39">
        <v>108.84</v>
      </c>
      <c r="O67" s="50">
        <v>-1.559489955050064E-3</v>
      </c>
      <c r="P67" s="19">
        <v>-9.3747155729498877E-3</v>
      </c>
      <c r="Q67" s="39">
        <v>101.48</v>
      </c>
      <c r="R67" s="60">
        <v>-1.5741833923651471E-3</v>
      </c>
      <c r="S67" s="19">
        <v>-3.664325042718819E-2</v>
      </c>
    </row>
    <row r="68" spans="1:19" ht="12.75" customHeight="1" outlineLevel="1" x14ac:dyDescent="0.25">
      <c r="A68" s="18">
        <v>35827</v>
      </c>
      <c r="B68" s="39">
        <v>107.94</v>
      </c>
      <c r="C68" s="50">
        <v>3.5329118631461931E-3</v>
      </c>
      <c r="D68" s="19">
        <v>-2.0152505446623059E-2</v>
      </c>
      <c r="E68" s="39">
        <v>108.45</v>
      </c>
      <c r="F68" s="50">
        <v>3.7948907811922172E-3</v>
      </c>
      <c r="G68" s="19">
        <v>-1.8640846982173609E-2</v>
      </c>
      <c r="H68" s="39">
        <v>106.6</v>
      </c>
      <c r="I68" s="50">
        <v>1.5334793789884671E-2</v>
      </c>
      <c r="J68" s="19">
        <v>-4.8384217104088578E-2</v>
      </c>
      <c r="K68" s="39">
        <v>105.45</v>
      </c>
      <c r="L68" s="50">
        <v>1.1704883430873947E-2</v>
      </c>
      <c r="M68" s="19">
        <v>1.6483516483516647E-2</v>
      </c>
      <c r="N68" s="39">
        <v>108.94</v>
      </c>
      <c r="O68" s="50">
        <v>9.1877986034538672E-4</v>
      </c>
      <c r="P68" s="19">
        <v>-1.0625737898465215E-2</v>
      </c>
      <c r="Q68" s="39">
        <v>101.39</v>
      </c>
      <c r="R68" s="60">
        <v>-8.8687426093814192E-4</v>
      </c>
      <c r="S68" s="19">
        <v>-4.0866521615741114E-2</v>
      </c>
    </row>
    <row r="69" spans="1:19" ht="12.75" customHeight="1" outlineLevel="1" x14ac:dyDescent="0.25">
      <c r="A69" s="18">
        <v>35855</v>
      </c>
      <c r="B69" s="39">
        <v>107.66</v>
      </c>
      <c r="C69" s="50">
        <v>-2.5940337224383825E-3</v>
      </c>
      <c r="D69" s="19">
        <v>-1.9847050254916287E-2</v>
      </c>
      <c r="E69" s="39">
        <v>108.16</v>
      </c>
      <c r="F69" s="50">
        <v>-2.6740433379438544E-3</v>
      </c>
      <c r="G69" s="19">
        <v>-1.9134850820712757E-2</v>
      </c>
      <c r="H69" s="39">
        <v>104.77</v>
      </c>
      <c r="I69" s="50">
        <v>-1.716697936210132E-2</v>
      </c>
      <c r="J69" s="19">
        <v>-5.3739161849711059E-2</v>
      </c>
      <c r="K69" s="39">
        <v>104.78</v>
      </c>
      <c r="L69" s="50">
        <v>-6.3537221431958502E-3</v>
      </c>
      <c r="M69" s="19">
        <v>2.5834848339871819E-3</v>
      </c>
      <c r="N69" s="39">
        <v>109.05</v>
      </c>
      <c r="O69" s="50">
        <v>1.0097301266751568E-3</v>
      </c>
      <c r="P69" s="19">
        <v>-9.9863822060827223E-3</v>
      </c>
      <c r="Q69" s="39">
        <v>101.3</v>
      </c>
      <c r="R69" s="60">
        <v>-8.8766150507946229E-4</v>
      </c>
      <c r="S69" s="19">
        <v>-2.9507568499712589E-2</v>
      </c>
    </row>
    <row r="70" spans="1:19" ht="12.75" customHeight="1" outlineLevel="1" x14ac:dyDescent="0.25">
      <c r="A70" s="18">
        <v>35886</v>
      </c>
      <c r="B70" s="39">
        <v>107.75</v>
      </c>
      <c r="C70" s="50">
        <v>8.3596507523697738E-4</v>
      </c>
      <c r="D70" s="19">
        <v>-1.4722019019751231E-2</v>
      </c>
      <c r="E70" s="39">
        <v>108.29</v>
      </c>
      <c r="F70" s="50">
        <v>1.2019230769231282E-3</v>
      </c>
      <c r="G70" s="19">
        <v>-1.3033175355450122E-2</v>
      </c>
      <c r="H70" s="39">
        <v>105.89</v>
      </c>
      <c r="I70" s="50">
        <v>1.0690083039037956E-2</v>
      </c>
      <c r="J70" s="19">
        <v>-2.6477889123839304E-2</v>
      </c>
      <c r="K70" s="39">
        <v>105.93</v>
      </c>
      <c r="L70" s="50">
        <v>1.097537698033979E-2</v>
      </c>
      <c r="M70" s="19">
        <v>1.2424734779699964E-2</v>
      </c>
      <c r="N70" s="39">
        <v>108.92</v>
      </c>
      <c r="O70" s="50">
        <v>-1.1921137093076073E-3</v>
      </c>
      <c r="P70" s="19">
        <v>-9.5480585614258207E-3</v>
      </c>
      <c r="Q70" s="39">
        <v>100.94</v>
      </c>
      <c r="R70" s="60">
        <v>-3.5538005923000382E-3</v>
      </c>
      <c r="S70" s="19">
        <v>-3.6372315035799518E-2</v>
      </c>
    </row>
    <row r="71" spans="1:19" ht="12.75" customHeight="1" outlineLevel="1" x14ac:dyDescent="0.25">
      <c r="A71" s="18">
        <v>35916</v>
      </c>
      <c r="B71" s="39">
        <v>107.53</v>
      </c>
      <c r="C71" s="50">
        <v>-2.0417633410673153E-3</v>
      </c>
      <c r="D71" s="19">
        <v>-2.2898682417083149E-2</v>
      </c>
      <c r="E71" s="39">
        <v>108.12</v>
      </c>
      <c r="F71" s="50">
        <v>-1.5698587127158659E-3</v>
      </c>
      <c r="G71" s="19">
        <v>-2.100688156465047E-2</v>
      </c>
      <c r="H71" s="39">
        <v>104.51</v>
      </c>
      <c r="I71" s="50">
        <v>-1.3032392105014612E-2</v>
      </c>
      <c r="J71" s="19">
        <v>-6.8455299046260798E-2</v>
      </c>
      <c r="K71" s="39">
        <v>107.05</v>
      </c>
      <c r="L71" s="50">
        <v>1.0573019918814319E-2</v>
      </c>
      <c r="M71" s="19">
        <v>-1.9578594070484012E-3</v>
      </c>
      <c r="N71" s="39">
        <v>109.07</v>
      </c>
      <c r="O71" s="50">
        <v>1.3771575468233266E-3</v>
      </c>
      <c r="P71" s="19">
        <v>-8.2742316784870651E-3</v>
      </c>
      <c r="Q71" s="39">
        <v>99.99</v>
      </c>
      <c r="R71" s="60">
        <v>-9.4115316029325102E-3</v>
      </c>
      <c r="S71" s="19">
        <v>-4.8348719901018411E-2</v>
      </c>
    </row>
    <row r="72" spans="1:19" ht="12.75" customHeight="1" outlineLevel="1" x14ac:dyDescent="0.25">
      <c r="A72" s="18">
        <v>35947</v>
      </c>
      <c r="B72" s="39">
        <v>107.53</v>
      </c>
      <c r="C72" s="50">
        <v>0</v>
      </c>
      <c r="D72" s="19">
        <v>-1.8976370769090423E-2</v>
      </c>
      <c r="E72" s="39">
        <v>108.15</v>
      </c>
      <c r="F72" s="50">
        <v>2.7746947835738389E-4</v>
      </c>
      <c r="G72" s="19">
        <v>-1.6818181818181732E-2</v>
      </c>
      <c r="H72" s="39">
        <v>104.52</v>
      </c>
      <c r="I72" s="50">
        <v>9.5684623480973841E-5</v>
      </c>
      <c r="J72" s="19">
        <v>-5.8293539958554796E-2</v>
      </c>
      <c r="K72" s="39">
        <v>107.72</v>
      </c>
      <c r="L72" s="50">
        <v>6.2587575899113457E-3</v>
      </c>
      <c r="M72" s="19">
        <v>3.6336532190439641E-3</v>
      </c>
      <c r="N72" s="39">
        <v>109.1</v>
      </c>
      <c r="O72" s="50">
        <v>2.7505271843764056E-4</v>
      </c>
      <c r="P72" s="19">
        <v>-5.8319664661927728E-3</v>
      </c>
      <c r="Q72" s="39">
        <v>99.75</v>
      </c>
      <c r="R72" s="60">
        <v>-2.4002400240022981E-3</v>
      </c>
      <c r="S72" s="19">
        <v>-4.7186932849364815E-2</v>
      </c>
    </row>
    <row r="73" spans="1:19" ht="12.75" customHeight="1" outlineLevel="1" x14ac:dyDescent="0.25">
      <c r="A73" s="18">
        <v>35977</v>
      </c>
      <c r="B73" s="39">
        <v>107.21</v>
      </c>
      <c r="C73" s="50">
        <v>-2.9759136985028078E-3</v>
      </c>
      <c r="D73" s="19">
        <v>-1.759369559241275E-2</v>
      </c>
      <c r="E73" s="39">
        <v>107.68</v>
      </c>
      <c r="F73" s="50">
        <v>-4.3458159963014609E-3</v>
      </c>
      <c r="G73" s="19">
        <v>-1.6890349675887872E-2</v>
      </c>
      <c r="H73" s="39">
        <v>104.05</v>
      </c>
      <c r="I73" s="50">
        <v>-4.4967470340604443E-3</v>
      </c>
      <c r="J73" s="19">
        <v>-5.7944771389769167E-2</v>
      </c>
      <c r="K73" s="39">
        <v>106.7</v>
      </c>
      <c r="L73" s="50">
        <v>-9.4689936873375569E-3</v>
      </c>
      <c r="M73" s="19">
        <v>7.9350085017948491E-3</v>
      </c>
      <c r="N73" s="39">
        <v>108.63</v>
      </c>
      <c r="O73" s="50">
        <v>-4.3079743354720312E-3</v>
      </c>
      <c r="P73" s="19">
        <v>-5.9480234260615994E-3</v>
      </c>
      <c r="Q73" s="39">
        <v>99.04</v>
      </c>
      <c r="R73" s="60">
        <v>-7.1177944862155229E-3</v>
      </c>
      <c r="S73" s="19">
        <v>-4.8607108549471589E-2</v>
      </c>
    </row>
    <row r="74" spans="1:19" ht="12.75" customHeight="1" outlineLevel="1" x14ac:dyDescent="0.25">
      <c r="A74" s="18">
        <v>36008</v>
      </c>
      <c r="B74" s="39">
        <v>106.53</v>
      </c>
      <c r="C74" s="50">
        <v>-6.3426919130676884E-3</v>
      </c>
      <c r="D74" s="19">
        <v>-3.0487804878048697E-2</v>
      </c>
      <c r="E74" s="39">
        <v>107.15</v>
      </c>
      <c r="F74" s="50">
        <v>-4.9219910846953763E-3</v>
      </c>
      <c r="G74" s="19">
        <v>-2.8822623039970963E-2</v>
      </c>
      <c r="H74" s="39">
        <v>102.3</v>
      </c>
      <c r="I74" s="50">
        <v>-1.6818837097549277E-2</v>
      </c>
      <c r="J74" s="19">
        <v>-9.9709583736689256E-2</v>
      </c>
      <c r="K74" s="39">
        <v>105.47</v>
      </c>
      <c r="L74" s="50">
        <v>-1.1527647610121927E-2</v>
      </c>
      <c r="M74" s="19">
        <v>-3.8384390955507053E-2</v>
      </c>
      <c r="N74" s="39">
        <v>108.44</v>
      </c>
      <c r="O74" s="50">
        <v>-1.7490564300837175E-3</v>
      </c>
      <c r="P74" s="19">
        <v>-9.3184725013703007E-3</v>
      </c>
      <c r="Q74" s="39">
        <v>98.64</v>
      </c>
      <c r="R74" s="60">
        <v>-4.0387722132472215E-3</v>
      </c>
      <c r="S74" s="19">
        <v>-5.2176419717497757E-2</v>
      </c>
    </row>
    <row r="75" spans="1:19" ht="12.75" customHeight="1" outlineLevel="1" x14ac:dyDescent="0.25">
      <c r="A75" s="18">
        <v>36039</v>
      </c>
      <c r="B75" s="39">
        <v>105.41</v>
      </c>
      <c r="C75" s="50">
        <v>-1.0513470383929469E-2</v>
      </c>
      <c r="D75" s="19">
        <v>-4.190147245955278E-2</v>
      </c>
      <c r="E75" s="39">
        <v>106.02</v>
      </c>
      <c r="F75" s="50">
        <v>-1.0545963602426545E-2</v>
      </c>
      <c r="G75" s="19">
        <v>-4.0890175502080739E-2</v>
      </c>
      <c r="H75" s="39">
        <v>99.43</v>
      </c>
      <c r="I75" s="50">
        <v>-2.8054740957966673E-2</v>
      </c>
      <c r="J75" s="19">
        <v>-0.12971553610503272</v>
      </c>
      <c r="K75" s="39">
        <v>99.55</v>
      </c>
      <c r="L75" s="50">
        <v>-5.6129705129420726E-2</v>
      </c>
      <c r="M75" s="19">
        <v>-9.8931933381607551E-2</v>
      </c>
      <c r="N75" s="39">
        <v>107.75</v>
      </c>
      <c r="O75" s="50">
        <v>-6.362965695315359E-3</v>
      </c>
      <c r="P75" s="19">
        <v>-1.6610386054576876E-2</v>
      </c>
      <c r="Q75" s="39">
        <v>97.71</v>
      </c>
      <c r="R75" s="60">
        <v>-9.4282238442823241E-3</v>
      </c>
      <c r="S75" s="19">
        <v>-5.393106119287383E-2</v>
      </c>
    </row>
    <row r="76" spans="1:19" ht="12.75" customHeight="1" outlineLevel="1" x14ac:dyDescent="0.25">
      <c r="A76" s="18">
        <v>36069</v>
      </c>
      <c r="B76" s="39">
        <v>104.27</v>
      </c>
      <c r="C76" s="50">
        <v>-1.0814913196091513E-2</v>
      </c>
      <c r="D76" s="19">
        <v>-5.114205114205117E-2</v>
      </c>
      <c r="E76" s="39">
        <v>104.84</v>
      </c>
      <c r="F76" s="50">
        <v>-1.1129975476325105E-2</v>
      </c>
      <c r="G76" s="19">
        <v>-5.0792213671344455E-2</v>
      </c>
      <c r="H76" s="39">
        <v>96.65</v>
      </c>
      <c r="I76" s="50">
        <v>-2.7959368399879336E-2</v>
      </c>
      <c r="J76" s="19">
        <v>-0.16087862476124326</v>
      </c>
      <c r="K76" s="39">
        <v>98.16</v>
      </c>
      <c r="L76" s="50">
        <v>-1.3962832747363096E-2</v>
      </c>
      <c r="M76" s="19">
        <v>-0.11343930635838151</v>
      </c>
      <c r="N76" s="39">
        <v>107.01</v>
      </c>
      <c r="O76" s="50">
        <v>-6.867749419953495E-3</v>
      </c>
      <c r="P76" s="19">
        <v>-2.0144675396025935E-2</v>
      </c>
      <c r="Q76" s="39">
        <v>96.92</v>
      </c>
      <c r="R76" s="60">
        <v>-8.085149933476532E-3</v>
      </c>
      <c r="S76" s="19">
        <v>-5.6647848939069378E-2</v>
      </c>
    </row>
    <row r="77" spans="1:19" ht="12.75" customHeight="1" outlineLevel="1" x14ac:dyDescent="0.25">
      <c r="A77" s="18">
        <v>36100</v>
      </c>
      <c r="B77" s="39">
        <v>103.3</v>
      </c>
      <c r="C77" s="50">
        <v>-9.3027716505226232E-3</v>
      </c>
      <c r="D77" s="19">
        <v>-5.7997446653291984E-2</v>
      </c>
      <c r="E77" s="39">
        <v>103.87</v>
      </c>
      <c r="F77" s="50">
        <v>-9.2521938191529873E-3</v>
      </c>
      <c r="G77" s="19">
        <v>-5.8124773304316202E-2</v>
      </c>
      <c r="H77" s="39">
        <v>93.39</v>
      </c>
      <c r="I77" s="50">
        <v>-3.3729953440248317E-2</v>
      </c>
      <c r="J77" s="19">
        <v>-0.18472282845918808</v>
      </c>
      <c r="K77" s="39">
        <v>96.79</v>
      </c>
      <c r="L77" s="50">
        <v>-1.3956805215973866E-2</v>
      </c>
      <c r="M77" s="19">
        <v>-0.12974285200503499</v>
      </c>
      <c r="N77" s="39">
        <v>106.64</v>
      </c>
      <c r="O77" s="50">
        <v>-3.4576207831044092E-3</v>
      </c>
      <c r="P77" s="19">
        <v>-2.2995877233165429E-2</v>
      </c>
      <c r="Q77" s="39">
        <v>96.09</v>
      </c>
      <c r="R77" s="60">
        <v>-8.5637639290135903E-3</v>
      </c>
      <c r="S77" s="19">
        <v>-5.5440872898849913E-2</v>
      </c>
    </row>
    <row r="78" spans="1:19" ht="12.75" customHeight="1" outlineLevel="1" x14ac:dyDescent="0.25">
      <c r="A78" s="18">
        <v>36130</v>
      </c>
      <c r="B78" s="39">
        <v>102.12</v>
      </c>
      <c r="C78" s="50">
        <v>-1.1423039690222625E-2</v>
      </c>
      <c r="D78" s="19">
        <v>-6.2603267853864497E-2</v>
      </c>
      <c r="E78" s="39">
        <v>102.6</v>
      </c>
      <c r="F78" s="50">
        <v>-1.2226821989024805E-2</v>
      </c>
      <c r="G78" s="19">
        <v>-6.3099260341521468E-2</v>
      </c>
      <c r="H78" s="39">
        <v>87.93</v>
      </c>
      <c r="I78" s="50">
        <v>-5.8464503694185654E-2</v>
      </c>
      <c r="J78" s="19">
        <v>-0.21061136547266357</v>
      </c>
      <c r="K78" s="39">
        <v>92.08</v>
      </c>
      <c r="L78" s="50">
        <v>-4.8662051864862166E-2</v>
      </c>
      <c r="M78" s="19">
        <v>-0.16457993104699697</v>
      </c>
      <c r="N78" s="39">
        <v>106.47</v>
      </c>
      <c r="O78" s="50">
        <v>-1.5941485371343544E-3</v>
      </c>
      <c r="P78" s="19">
        <v>-2.3300614622511762E-2</v>
      </c>
      <c r="Q78" s="39">
        <v>95.96</v>
      </c>
      <c r="R78" s="60">
        <v>-1.3528983244875947E-3</v>
      </c>
      <c r="S78" s="19">
        <v>-5.5883510428965E-2</v>
      </c>
    </row>
    <row r="79" spans="1:19" ht="18.75" customHeight="1" outlineLevel="1" collapsed="1" x14ac:dyDescent="0.25">
      <c r="A79" s="16">
        <v>36161</v>
      </c>
      <c r="B79" s="39">
        <v>101.66</v>
      </c>
      <c r="C79" s="50">
        <v>-4.5045045045045695E-3</v>
      </c>
      <c r="D79" s="19">
        <v>-5.4853105243584999E-2</v>
      </c>
      <c r="E79" s="39">
        <v>102.14</v>
      </c>
      <c r="F79" s="50">
        <v>-4.4834307992202005E-3</v>
      </c>
      <c r="G79" s="19">
        <v>-5.4609403924472444E-2</v>
      </c>
      <c r="H79" s="39">
        <v>86.88</v>
      </c>
      <c r="I79" s="50">
        <v>-1.1941316956670223E-2</v>
      </c>
      <c r="J79" s="19">
        <v>-0.17249261834460428</v>
      </c>
      <c r="K79" s="39">
        <v>87.91</v>
      </c>
      <c r="L79" s="50">
        <v>-4.5286707211120825E-2</v>
      </c>
      <c r="M79" s="19">
        <v>-0.15657680130480678</v>
      </c>
      <c r="N79" s="39">
        <v>106.17</v>
      </c>
      <c r="O79" s="50">
        <v>-2.8176951253874316E-3</v>
      </c>
      <c r="P79" s="19">
        <v>-2.4531422271223846E-2</v>
      </c>
      <c r="Q79" s="39">
        <v>95.48</v>
      </c>
      <c r="R79" s="60">
        <v>-5.002084201750634E-3</v>
      </c>
      <c r="S79" s="19">
        <v>-5.9124950729207759E-2</v>
      </c>
    </row>
    <row r="80" spans="1:19" ht="12.75" customHeight="1" outlineLevel="1" x14ac:dyDescent="0.25">
      <c r="A80" s="18">
        <v>36192</v>
      </c>
      <c r="B80" s="39">
        <v>100.82</v>
      </c>
      <c r="C80" s="50">
        <v>-8.2628369073382002E-3</v>
      </c>
      <c r="D80" s="19">
        <v>-6.5962571799147773E-2</v>
      </c>
      <c r="E80" s="39">
        <v>101.27</v>
      </c>
      <c r="F80" s="50">
        <v>-8.5177207754063566E-3</v>
      </c>
      <c r="G80" s="19">
        <v>-6.6205624711848876E-2</v>
      </c>
      <c r="H80" s="39">
        <v>84.45</v>
      </c>
      <c r="I80" s="50">
        <v>-2.7969613259668402E-2</v>
      </c>
      <c r="J80" s="19">
        <v>-0.20778611632270161</v>
      </c>
      <c r="K80" s="39">
        <v>85</v>
      </c>
      <c r="L80" s="50">
        <v>-3.3102036173359051E-2</v>
      </c>
      <c r="M80" s="19">
        <v>-0.19393077287814131</v>
      </c>
      <c r="N80" s="39">
        <v>105.71</v>
      </c>
      <c r="O80" s="50">
        <v>-4.3326740133748931E-3</v>
      </c>
      <c r="P80" s="19">
        <v>-2.9649348265100128E-2</v>
      </c>
      <c r="Q80" s="39">
        <v>95.01</v>
      </c>
      <c r="R80" s="60">
        <v>-4.9224968579807404E-3</v>
      </c>
      <c r="S80" s="19">
        <v>-6.2925337804517145E-2</v>
      </c>
    </row>
    <row r="81" spans="1:19" ht="12.75" customHeight="1" outlineLevel="1" x14ac:dyDescent="0.25">
      <c r="A81" s="18">
        <v>36220</v>
      </c>
      <c r="B81" s="39">
        <v>101.03</v>
      </c>
      <c r="C81" s="50">
        <v>2.0829200555445571E-3</v>
      </c>
      <c r="D81" s="19">
        <v>-6.1582760542448378E-2</v>
      </c>
      <c r="E81" s="39">
        <v>101.55</v>
      </c>
      <c r="F81" s="50">
        <v>2.7648859484545873E-3</v>
      </c>
      <c r="G81" s="19">
        <v>-6.1113165680473425E-2</v>
      </c>
      <c r="H81" s="39">
        <v>86.87</v>
      </c>
      <c r="I81" s="50">
        <v>2.8656009473061017E-2</v>
      </c>
      <c r="J81" s="19">
        <v>-0.17085043428462343</v>
      </c>
      <c r="K81" s="39">
        <v>84.81</v>
      </c>
      <c r="L81" s="50">
        <v>-2.235294117647002E-3</v>
      </c>
      <c r="M81" s="19">
        <v>-0.19058980721511742</v>
      </c>
      <c r="N81" s="39">
        <v>105.42</v>
      </c>
      <c r="O81" s="50">
        <v>-2.7433544603159277E-3</v>
      </c>
      <c r="P81" s="19">
        <v>-3.3287482806052204E-2</v>
      </c>
      <c r="Q81" s="39">
        <v>94.47</v>
      </c>
      <c r="R81" s="60">
        <v>-5.6836122513420628E-3</v>
      </c>
      <c r="S81" s="19">
        <v>-6.7423494570582387E-2</v>
      </c>
    </row>
    <row r="82" spans="1:19" ht="12.75" customHeight="1" outlineLevel="1" x14ac:dyDescent="0.25">
      <c r="A82" s="18">
        <v>36251</v>
      </c>
      <c r="B82" s="39">
        <v>102.01</v>
      </c>
      <c r="C82" s="50">
        <v>9.7000890824507913E-3</v>
      </c>
      <c r="D82" s="19">
        <v>-5.3271461716937307E-2</v>
      </c>
      <c r="E82" s="39">
        <v>102.64</v>
      </c>
      <c r="F82" s="50">
        <v>1.0733628754308278E-2</v>
      </c>
      <c r="G82" s="19">
        <v>-5.2174716040262359E-2</v>
      </c>
      <c r="H82" s="39">
        <v>92.45</v>
      </c>
      <c r="I82" s="50">
        <v>6.4233912743179467E-2</v>
      </c>
      <c r="J82" s="19">
        <v>-0.12692416658796868</v>
      </c>
      <c r="K82" s="39">
        <v>87.85</v>
      </c>
      <c r="L82" s="50">
        <v>3.5844829619148699E-2</v>
      </c>
      <c r="M82" s="19">
        <v>-0.1706787501180026</v>
      </c>
      <c r="N82" s="39">
        <v>105.32</v>
      </c>
      <c r="O82" s="50">
        <v>-9.4858660595720234E-4</v>
      </c>
      <c r="P82" s="19">
        <v>-3.3051781123760615E-2</v>
      </c>
      <c r="Q82" s="39">
        <v>94.04</v>
      </c>
      <c r="R82" s="60">
        <v>-4.5517095374192351E-3</v>
      </c>
      <c r="S82" s="19">
        <v>-6.835744006340394E-2</v>
      </c>
    </row>
    <row r="83" spans="1:19" ht="12.75" customHeight="1" outlineLevel="1" x14ac:dyDescent="0.25">
      <c r="A83" s="18">
        <v>36281</v>
      </c>
      <c r="B83" s="39">
        <v>101.97</v>
      </c>
      <c r="C83" s="50">
        <v>-3.9211841976283246E-4</v>
      </c>
      <c r="D83" s="19">
        <v>-5.1706500511485176E-2</v>
      </c>
      <c r="E83" s="39">
        <v>102.66</v>
      </c>
      <c r="F83" s="50">
        <v>1.94855806703087E-4</v>
      </c>
      <c r="G83" s="19">
        <v>-5.0499445061043313E-2</v>
      </c>
      <c r="H83" s="39">
        <v>93.43</v>
      </c>
      <c r="I83" s="50">
        <v>1.0600324499729696E-2</v>
      </c>
      <c r="J83" s="19">
        <v>-0.10601856281695532</v>
      </c>
      <c r="K83" s="39">
        <v>85.72</v>
      </c>
      <c r="L83" s="50">
        <v>-2.4245873648264027E-2</v>
      </c>
      <c r="M83" s="19">
        <v>-0.19925268566090615</v>
      </c>
      <c r="N83" s="39">
        <v>105.1</v>
      </c>
      <c r="O83" s="50">
        <v>-2.0888720091151169E-3</v>
      </c>
      <c r="P83" s="19">
        <v>-3.6398643073255688E-2</v>
      </c>
      <c r="Q83" s="39">
        <v>93.13</v>
      </c>
      <c r="R83" s="60">
        <v>-9.676733304976759E-3</v>
      </c>
      <c r="S83" s="19">
        <v>-6.8606860686068583E-2</v>
      </c>
    </row>
    <row r="84" spans="1:19" ht="12.75" customHeight="1" outlineLevel="1" x14ac:dyDescent="0.25">
      <c r="A84" s="18">
        <v>36312</v>
      </c>
      <c r="B84" s="39">
        <v>101.88</v>
      </c>
      <c r="C84" s="50">
        <v>-8.8261253309795951E-4</v>
      </c>
      <c r="D84" s="19">
        <v>-5.2543476239189091E-2</v>
      </c>
      <c r="E84" s="39">
        <v>102.58</v>
      </c>
      <c r="F84" s="50">
        <v>-7.7927138125855056E-4</v>
      </c>
      <c r="G84" s="19">
        <v>-5.1502542764678805E-2</v>
      </c>
      <c r="H84" s="39">
        <v>94.23</v>
      </c>
      <c r="I84" s="50">
        <v>8.5625602055015015E-3</v>
      </c>
      <c r="J84" s="19">
        <v>-9.8450057405281233E-2</v>
      </c>
      <c r="K84" s="39">
        <v>85.73</v>
      </c>
      <c r="L84" s="50">
        <v>1.1665888940748381E-4</v>
      </c>
      <c r="M84" s="19">
        <v>-0.20414036390642398</v>
      </c>
      <c r="N84" s="39">
        <v>104.79</v>
      </c>
      <c r="O84" s="50">
        <v>-2.9495718363462542E-3</v>
      </c>
      <c r="P84" s="19">
        <v>-3.9505041246562733E-2</v>
      </c>
      <c r="Q84" s="39">
        <v>93.02</v>
      </c>
      <c r="R84" s="60">
        <v>-1.1811446365296296E-3</v>
      </c>
      <c r="S84" s="19">
        <v>-6.7468671679198011E-2</v>
      </c>
    </row>
    <row r="85" spans="1:19" ht="12.75" customHeight="1" outlineLevel="1" x14ac:dyDescent="0.25">
      <c r="A85" s="18">
        <v>36342</v>
      </c>
      <c r="B85" s="39">
        <v>102.07</v>
      </c>
      <c r="C85" s="50">
        <v>1.8649391440910268E-3</v>
      </c>
      <c r="D85" s="19">
        <v>-4.79432888723067E-2</v>
      </c>
      <c r="E85" s="39">
        <v>102.79</v>
      </c>
      <c r="F85" s="50">
        <v>2.0471826866836906E-3</v>
      </c>
      <c r="G85" s="19">
        <v>-4.5412332838038583E-2</v>
      </c>
      <c r="H85" s="39">
        <v>95.75</v>
      </c>
      <c r="I85" s="50">
        <v>1.613074392444025E-2</v>
      </c>
      <c r="J85" s="19">
        <v>-7.9769341662662141E-2</v>
      </c>
      <c r="K85" s="39">
        <v>84.97</v>
      </c>
      <c r="L85" s="50">
        <v>-8.8650414090750695E-3</v>
      </c>
      <c r="M85" s="19">
        <v>-0.20365510777881912</v>
      </c>
      <c r="N85" s="39">
        <v>104.64</v>
      </c>
      <c r="O85" s="50">
        <v>-1.4314342971658567E-3</v>
      </c>
      <c r="P85" s="19">
        <v>-3.6730185031759177E-2</v>
      </c>
      <c r="Q85" s="39">
        <v>92.96</v>
      </c>
      <c r="R85" s="60">
        <v>-6.4502257579013289E-4</v>
      </c>
      <c r="S85" s="19">
        <v>-6.1389337641357122E-2</v>
      </c>
    </row>
    <row r="86" spans="1:19" ht="12.75" customHeight="1" outlineLevel="1" x14ac:dyDescent="0.25">
      <c r="A86" s="18">
        <v>36373</v>
      </c>
      <c r="B86" s="39">
        <v>102.33</v>
      </c>
      <c r="C86" s="50">
        <v>2.5472714803567165E-3</v>
      </c>
      <c r="D86" s="19">
        <v>-3.9425513939735257E-2</v>
      </c>
      <c r="E86" s="39">
        <v>103.1</v>
      </c>
      <c r="F86" s="50">
        <v>3.0158575736938253E-3</v>
      </c>
      <c r="G86" s="19">
        <v>-3.7797480167988895E-2</v>
      </c>
      <c r="H86" s="39">
        <v>97.83</v>
      </c>
      <c r="I86" s="50">
        <v>2.1723237597911282E-2</v>
      </c>
      <c r="J86" s="19">
        <v>-4.3695014662756604E-2</v>
      </c>
      <c r="K86" s="39">
        <v>85.67</v>
      </c>
      <c r="L86" s="50">
        <v>8.2382017182536238E-3</v>
      </c>
      <c r="M86" s="19">
        <v>-0.18773110837204887</v>
      </c>
      <c r="N86" s="39">
        <v>104.5</v>
      </c>
      <c r="O86" s="50">
        <v>-1.3379204892965957E-3</v>
      </c>
      <c r="P86" s="19">
        <v>-3.6333456289192156E-2</v>
      </c>
      <c r="Q86" s="39">
        <v>92.48</v>
      </c>
      <c r="R86" s="60">
        <v>-5.1635111876074946E-3</v>
      </c>
      <c r="S86" s="19">
        <v>-6.2449310624493104E-2</v>
      </c>
    </row>
    <row r="87" spans="1:19" ht="12.75" customHeight="1" outlineLevel="1" x14ac:dyDescent="0.25">
      <c r="A87" s="18">
        <v>36404</v>
      </c>
      <c r="B87" s="39">
        <v>103.18</v>
      </c>
      <c r="C87" s="50">
        <v>8.3064594937947156E-3</v>
      </c>
      <c r="D87" s="19">
        <v>-2.115548809410861E-2</v>
      </c>
      <c r="E87" s="39">
        <v>103.95</v>
      </c>
      <c r="F87" s="50">
        <v>8.244422890397729E-3</v>
      </c>
      <c r="G87" s="19">
        <v>-1.9524617996604321E-2</v>
      </c>
      <c r="H87" s="39">
        <v>102.69</v>
      </c>
      <c r="I87" s="50">
        <v>4.9678012879484923E-2</v>
      </c>
      <c r="J87" s="19">
        <v>3.2786885245901454E-2</v>
      </c>
      <c r="K87" s="39">
        <v>86.84</v>
      </c>
      <c r="L87" s="50">
        <v>1.365705614567525E-2</v>
      </c>
      <c r="M87" s="19">
        <v>-0.12767453540934193</v>
      </c>
      <c r="N87" s="39">
        <v>104.37</v>
      </c>
      <c r="O87" s="50">
        <v>-1.2440191387559363E-3</v>
      </c>
      <c r="P87" s="19">
        <v>-3.1368909512760945E-2</v>
      </c>
      <c r="Q87" s="39">
        <v>93.01</v>
      </c>
      <c r="R87" s="60">
        <v>5.7309688581315132E-3</v>
      </c>
      <c r="S87" s="19">
        <v>-4.8101524920683536E-2</v>
      </c>
    </row>
    <row r="88" spans="1:19" ht="12.75" customHeight="1" outlineLevel="1" x14ac:dyDescent="0.25">
      <c r="A88" s="18">
        <v>36434</v>
      </c>
      <c r="B88" s="39">
        <v>103.07</v>
      </c>
      <c r="C88" s="50">
        <v>-1.0660980810235365E-3</v>
      </c>
      <c r="D88" s="19">
        <v>-1.1508583485182688E-2</v>
      </c>
      <c r="E88" s="39">
        <v>103.85</v>
      </c>
      <c r="F88" s="50">
        <v>-9.6200096200105278E-4</v>
      </c>
      <c r="G88" s="19">
        <v>-9.4429607020222184E-3</v>
      </c>
      <c r="H88" s="39">
        <v>100.54</v>
      </c>
      <c r="I88" s="50">
        <v>-2.0936800077904327E-2</v>
      </c>
      <c r="J88" s="19">
        <v>4.0248318675633721E-2</v>
      </c>
      <c r="K88" s="39">
        <v>85.24</v>
      </c>
      <c r="L88" s="50">
        <v>-1.8424689083371804E-2</v>
      </c>
      <c r="M88" s="19">
        <v>-0.13162184189079051</v>
      </c>
      <c r="N88" s="39">
        <v>104.72</v>
      </c>
      <c r="O88" s="50">
        <v>3.3534540576793948E-3</v>
      </c>
      <c r="P88" s="19">
        <v>-2.139986917110559E-2</v>
      </c>
      <c r="Q88" s="39">
        <v>93.21</v>
      </c>
      <c r="R88" s="60">
        <v>2.1503064186645382E-3</v>
      </c>
      <c r="S88" s="19">
        <v>-3.8278992983904359E-2</v>
      </c>
    </row>
    <row r="89" spans="1:19" ht="12.75" customHeight="1" outlineLevel="1" x14ac:dyDescent="0.25">
      <c r="A89" s="18">
        <v>36465</v>
      </c>
      <c r="B89" s="39">
        <v>102.85</v>
      </c>
      <c r="C89" s="50">
        <v>-2.1344717182497641E-3</v>
      </c>
      <c r="D89" s="19">
        <v>-4.3562439496611649E-3</v>
      </c>
      <c r="E89" s="39">
        <v>103.57</v>
      </c>
      <c r="F89" s="50">
        <v>-2.6961964371690073E-3</v>
      </c>
      <c r="G89" s="19">
        <v>-2.8882256666988848E-3</v>
      </c>
      <c r="H89" s="39">
        <v>99.56</v>
      </c>
      <c r="I89" s="50">
        <v>-9.7473642331410426E-3</v>
      </c>
      <c r="J89" s="19">
        <v>6.6067030731341791E-2</v>
      </c>
      <c r="K89" s="39">
        <v>80.08</v>
      </c>
      <c r="L89" s="50">
        <v>-6.053496011262316E-2</v>
      </c>
      <c r="M89" s="19">
        <v>-0.17264180183903299</v>
      </c>
      <c r="N89" s="39">
        <v>104.62</v>
      </c>
      <c r="O89" s="50">
        <v>-9.5492742551561705E-4</v>
      </c>
      <c r="P89" s="19">
        <v>-1.8942235558889631E-2</v>
      </c>
      <c r="Q89" s="39">
        <v>93.66</v>
      </c>
      <c r="R89" s="60">
        <v>4.8278081750885438E-3</v>
      </c>
      <c r="S89" s="19">
        <v>-2.5288791757727247E-2</v>
      </c>
    </row>
    <row r="90" spans="1:19" ht="12.75" customHeight="1" outlineLevel="1" x14ac:dyDescent="0.25">
      <c r="A90" s="18">
        <v>36495</v>
      </c>
      <c r="B90" s="39">
        <v>103.35</v>
      </c>
      <c r="C90" s="50">
        <v>4.8614487117160099E-3</v>
      </c>
      <c r="D90" s="19">
        <v>1.2044653349001067E-2</v>
      </c>
      <c r="E90" s="39">
        <v>104.08</v>
      </c>
      <c r="F90" s="50">
        <v>4.9242058511151932E-3</v>
      </c>
      <c r="G90" s="19">
        <v>1.4424951267056674E-2</v>
      </c>
      <c r="H90" s="39">
        <v>100.19</v>
      </c>
      <c r="I90" s="50">
        <v>6.3278425070310007E-3</v>
      </c>
      <c r="J90" s="19">
        <v>0.13942909132264281</v>
      </c>
      <c r="K90" s="39">
        <v>77.83</v>
      </c>
      <c r="L90" s="50">
        <v>-2.8096903096903048E-2</v>
      </c>
      <c r="M90" s="19">
        <v>-0.15475673327541273</v>
      </c>
      <c r="N90" s="39">
        <v>105.1</v>
      </c>
      <c r="O90" s="50">
        <v>4.5880328809022597E-3</v>
      </c>
      <c r="P90" s="19">
        <v>-1.2867474405935941E-2</v>
      </c>
      <c r="Q90" s="39">
        <v>94.17</v>
      </c>
      <c r="R90" s="60">
        <v>5.445227418321652E-3</v>
      </c>
      <c r="S90" s="19">
        <v>-1.8653605669028628E-2</v>
      </c>
    </row>
    <row r="91" spans="1:19" ht="18.75" customHeight="1" outlineLevel="1" collapsed="1" x14ac:dyDescent="0.25">
      <c r="A91" s="16">
        <v>36526</v>
      </c>
      <c r="B91" s="39">
        <v>104.59</v>
      </c>
      <c r="C91" s="50">
        <v>1.1998064828253607E-2</v>
      </c>
      <c r="D91" s="19">
        <v>2.8821562069643925E-2</v>
      </c>
      <c r="E91" s="39">
        <v>105.36</v>
      </c>
      <c r="F91" s="50">
        <v>1.2298232129131392E-2</v>
      </c>
      <c r="G91" s="19">
        <v>3.1525357352653272E-2</v>
      </c>
      <c r="H91" s="39">
        <v>102.62</v>
      </c>
      <c r="I91" s="50">
        <v>2.4253917556642524E-2</v>
      </c>
      <c r="J91" s="19">
        <v>0.18116942909760603</v>
      </c>
      <c r="K91" s="39">
        <v>78.989999999999995</v>
      </c>
      <c r="L91" s="50">
        <v>1.4904278555826656E-2</v>
      </c>
      <c r="M91" s="19">
        <v>-0.10146740985098401</v>
      </c>
      <c r="N91" s="39">
        <v>106.09</v>
      </c>
      <c r="O91" s="50">
        <v>9.4196003805899764E-3</v>
      </c>
      <c r="P91" s="19">
        <v>-7.5350852406519397E-4</v>
      </c>
      <c r="Q91" s="39">
        <v>94.83</v>
      </c>
      <c r="R91" s="60">
        <v>7.008601465434916E-3</v>
      </c>
      <c r="S91" s="19">
        <v>-6.8077084206117355E-3</v>
      </c>
    </row>
    <row r="92" spans="1:19" ht="12.75" customHeight="1" outlineLevel="1" x14ac:dyDescent="0.25">
      <c r="A92" s="18">
        <v>36557</v>
      </c>
      <c r="B92" s="39">
        <v>105.55</v>
      </c>
      <c r="C92" s="50">
        <v>9.1786977722534413E-3</v>
      </c>
      <c r="D92" s="19">
        <v>4.6915294584407796E-2</v>
      </c>
      <c r="E92" s="39">
        <v>106.4</v>
      </c>
      <c r="F92" s="50">
        <v>9.8709187547456612E-3</v>
      </c>
      <c r="G92" s="19">
        <v>5.065666041275807E-2</v>
      </c>
      <c r="H92" s="39">
        <v>106.23</v>
      </c>
      <c r="I92" s="50">
        <v>3.5178327811342891E-2</v>
      </c>
      <c r="J92" s="19">
        <v>0.25790408525754893</v>
      </c>
      <c r="K92" s="39">
        <v>80.900000000000006</v>
      </c>
      <c r="L92" s="50">
        <v>2.4180275984301947E-2</v>
      </c>
      <c r="M92" s="19">
        <v>-4.8235294117647043E-2</v>
      </c>
      <c r="N92" s="39">
        <v>106.33</v>
      </c>
      <c r="O92" s="50">
        <v>2.2622301819210655E-3</v>
      </c>
      <c r="P92" s="19">
        <v>5.8651026392961825E-3</v>
      </c>
      <c r="Q92" s="39">
        <v>94.79</v>
      </c>
      <c r="R92" s="60">
        <v>-4.2180744490127875E-4</v>
      </c>
      <c r="S92" s="19">
        <v>-2.3155457320281903E-3</v>
      </c>
    </row>
    <row r="93" spans="1:19" ht="12.75" customHeight="1" outlineLevel="1" x14ac:dyDescent="0.25">
      <c r="A93" s="18">
        <v>36586</v>
      </c>
      <c r="B93" s="39">
        <v>106.04</v>
      </c>
      <c r="C93" s="50">
        <v>4.6423495973473283E-3</v>
      </c>
      <c r="D93" s="19">
        <v>4.9589230921508465E-2</v>
      </c>
      <c r="E93" s="39">
        <v>106.92</v>
      </c>
      <c r="F93" s="50">
        <v>4.8872180451127178E-3</v>
      </c>
      <c r="G93" s="19">
        <v>5.2880354505169924E-2</v>
      </c>
      <c r="H93" s="39">
        <v>108.02</v>
      </c>
      <c r="I93" s="50">
        <v>1.6850230631648255E-2</v>
      </c>
      <c r="J93" s="19">
        <v>0.24346724991366409</v>
      </c>
      <c r="K93" s="39">
        <v>82.72</v>
      </c>
      <c r="L93" s="50">
        <v>2.2496909765141959E-2</v>
      </c>
      <c r="M93" s="19">
        <v>-2.4643320363164745E-2</v>
      </c>
      <c r="N93" s="39">
        <v>106.63</v>
      </c>
      <c r="O93" s="50">
        <v>2.8214050597197282E-3</v>
      </c>
      <c r="P93" s="19">
        <v>1.1477897932081094E-2</v>
      </c>
      <c r="Q93" s="39">
        <v>94.8</v>
      </c>
      <c r="R93" s="60">
        <v>1.0549636037548993E-4</v>
      </c>
      <c r="S93" s="19">
        <v>3.4931724356939142E-3</v>
      </c>
    </row>
    <row r="94" spans="1:19" ht="12.75" customHeight="1" outlineLevel="1" x14ac:dyDescent="0.25">
      <c r="A94" s="18">
        <v>36617</v>
      </c>
      <c r="B94" s="39">
        <v>104.75</v>
      </c>
      <c r="C94" s="50">
        <v>-1.2165220671444765E-2</v>
      </c>
      <c r="D94" s="19">
        <v>2.6860111753749472E-2</v>
      </c>
      <c r="E94" s="39">
        <v>105.54</v>
      </c>
      <c r="F94" s="50">
        <v>-1.290684624017957E-2</v>
      </c>
      <c r="G94" s="19">
        <v>2.8254091971940731E-2</v>
      </c>
      <c r="H94" s="39">
        <v>103.06</v>
      </c>
      <c r="I94" s="50">
        <v>-4.5917422699500055E-2</v>
      </c>
      <c r="J94" s="19">
        <v>0.11476473769605189</v>
      </c>
      <c r="K94" s="39">
        <v>82.08</v>
      </c>
      <c r="L94" s="50">
        <v>-7.7369439071567347E-3</v>
      </c>
      <c r="M94" s="19">
        <v>-6.5680136596471206E-2</v>
      </c>
      <c r="N94" s="39">
        <v>106.2</v>
      </c>
      <c r="O94" s="50">
        <v>-4.0326362187000919E-3</v>
      </c>
      <c r="P94" s="19">
        <v>8.3554880364604678E-3</v>
      </c>
      <c r="Q94" s="39">
        <v>94.6</v>
      </c>
      <c r="R94" s="60">
        <v>-2.1097046413502962E-3</v>
      </c>
      <c r="S94" s="19">
        <v>5.9549128030624843E-3</v>
      </c>
    </row>
    <row r="95" spans="1:19" ht="12.75" customHeight="1" outlineLevel="1" x14ac:dyDescent="0.25">
      <c r="A95" s="18">
        <v>36647</v>
      </c>
      <c r="B95" s="39">
        <v>105.85</v>
      </c>
      <c r="C95" s="50">
        <v>1.0501193317422386E-2</v>
      </c>
      <c r="D95" s="19">
        <v>3.8050406982445883E-2</v>
      </c>
      <c r="E95" s="39">
        <v>106.74</v>
      </c>
      <c r="F95" s="50">
        <v>1.1370096645821448E-2</v>
      </c>
      <c r="G95" s="19">
        <v>3.9742840444184635E-2</v>
      </c>
      <c r="H95" s="39">
        <v>108.19</v>
      </c>
      <c r="I95" s="50">
        <v>4.9776829031632053E-2</v>
      </c>
      <c r="J95" s="19">
        <v>0.15797923579150153</v>
      </c>
      <c r="K95" s="39">
        <v>83.68</v>
      </c>
      <c r="L95" s="50">
        <v>1.949317738791434E-2</v>
      </c>
      <c r="M95" s="19">
        <v>-2.3798413439103938E-2</v>
      </c>
      <c r="N95" s="39">
        <v>106.36</v>
      </c>
      <c r="O95" s="50">
        <v>1.5065913370997386E-3</v>
      </c>
      <c r="P95" s="19">
        <v>1.198858230256894E-2</v>
      </c>
      <c r="Q95" s="39">
        <v>94.58</v>
      </c>
      <c r="R95" s="60">
        <v>-2.114164904861715E-4</v>
      </c>
      <c r="S95" s="19">
        <v>1.5569633845162745E-2</v>
      </c>
    </row>
    <row r="96" spans="1:19" ht="12.75" customHeight="1" outlineLevel="1" collapsed="1" x14ac:dyDescent="0.25">
      <c r="A96" s="18">
        <v>36678</v>
      </c>
      <c r="B96" s="39">
        <v>106.41</v>
      </c>
      <c r="C96" s="50">
        <v>5.290505432215431E-3</v>
      </c>
      <c r="D96" s="19">
        <v>4.4464075382803392E-2</v>
      </c>
      <c r="E96" s="39">
        <v>107.36</v>
      </c>
      <c r="F96" s="50">
        <v>5.8085066516770922E-3</v>
      </c>
      <c r="G96" s="19">
        <v>4.6597777344511648E-2</v>
      </c>
      <c r="H96" s="39">
        <v>111.75</v>
      </c>
      <c r="I96" s="50">
        <v>3.2905074406137436E-2</v>
      </c>
      <c r="J96" s="19">
        <v>0.18592804839223165</v>
      </c>
      <c r="K96" s="39">
        <v>83.82</v>
      </c>
      <c r="L96" s="50">
        <v>1.6730401529634342E-3</v>
      </c>
      <c r="M96" s="19">
        <v>-2.2279248804386032E-2</v>
      </c>
      <c r="N96" s="39">
        <v>106.21</v>
      </c>
      <c r="O96" s="50">
        <v>-1.4103046257992746E-3</v>
      </c>
      <c r="P96" s="19">
        <v>1.3550911346502437E-2</v>
      </c>
      <c r="Q96" s="39">
        <v>94.26</v>
      </c>
      <c r="R96" s="60">
        <v>-3.3833791499259247E-3</v>
      </c>
      <c r="S96" s="19">
        <v>1.3330466566329857E-2</v>
      </c>
    </row>
    <row r="97" spans="1:19" ht="12.75" customHeight="1" outlineLevel="1" x14ac:dyDescent="0.25">
      <c r="A97" s="18">
        <v>36708</v>
      </c>
      <c r="B97" s="39">
        <v>106.26</v>
      </c>
      <c r="C97" s="50">
        <v>-1.4096419509443958E-3</v>
      </c>
      <c r="D97" s="19">
        <v>4.1050259625747154E-2</v>
      </c>
      <c r="E97" s="39">
        <v>107.26</v>
      </c>
      <c r="F97" s="50">
        <v>-9.3144560357671935E-4</v>
      </c>
      <c r="G97" s="19">
        <v>4.3486720498102871E-2</v>
      </c>
      <c r="H97" s="39">
        <v>110.31</v>
      </c>
      <c r="I97" s="50">
        <v>-1.2885906040268402E-2</v>
      </c>
      <c r="J97" s="19">
        <v>0.15206266318537853</v>
      </c>
      <c r="K97" s="39">
        <v>84.51</v>
      </c>
      <c r="L97" s="50">
        <v>8.2319255547602666E-3</v>
      </c>
      <c r="M97" s="19">
        <v>-5.4136754148522703E-3</v>
      </c>
      <c r="N97" s="39">
        <v>106.45</v>
      </c>
      <c r="O97" s="50">
        <v>2.2596742302984918E-3</v>
      </c>
      <c r="P97" s="19">
        <v>1.7297400611620883E-2</v>
      </c>
      <c r="Q97" s="39">
        <v>93.59</v>
      </c>
      <c r="R97" s="60">
        <v>-7.1079991512836838E-3</v>
      </c>
      <c r="S97" s="19">
        <v>6.7771084337351351E-3</v>
      </c>
    </row>
    <row r="98" spans="1:19" ht="12.75" customHeight="1" outlineLevel="1" x14ac:dyDescent="0.25">
      <c r="A98" s="18">
        <v>36739</v>
      </c>
      <c r="B98" s="39">
        <v>106.45</v>
      </c>
      <c r="C98" s="50">
        <v>1.7880670054581937E-3</v>
      </c>
      <c r="D98" s="19">
        <v>4.0261897781686651E-2</v>
      </c>
      <c r="E98" s="39">
        <v>107.52</v>
      </c>
      <c r="F98" s="50">
        <v>2.4240164087263594E-3</v>
      </c>
      <c r="G98" s="19">
        <v>4.2870999030067969E-2</v>
      </c>
      <c r="H98" s="39">
        <v>112.26</v>
      </c>
      <c r="I98" s="50">
        <v>1.7677454446559659E-2</v>
      </c>
      <c r="J98" s="19">
        <v>0.14750076663600131</v>
      </c>
      <c r="K98" s="39">
        <v>84.37</v>
      </c>
      <c r="L98" s="50">
        <v>-1.6566086853626594E-3</v>
      </c>
      <c r="M98" s="19">
        <v>-1.5174506828528056E-2</v>
      </c>
      <c r="N98" s="39">
        <v>106.27</v>
      </c>
      <c r="O98" s="50">
        <v>-1.6909347111320194E-3</v>
      </c>
      <c r="P98" s="19">
        <v>1.6937799043062141E-2</v>
      </c>
      <c r="Q98" s="39">
        <v>92.79</v>
      </c>
      <c r="R98" s="60">
        <v>-8.5479217865156443E-3</v>
      </c>
      <c r="S98" s="19">
        <v>3.3520761245675601E-3</v>
      </c>
    </row>
    <row r="99" spans="1:19" ht="12.75" customHeight="1" outlineLevel="1" x14ac:dyDescent="0.25">
      <c r="A99" s="18">
        <v>36770</v>
      </c>
      <c r="B99" s="39">
        <v>107.74</v>
      </c>
      <c r="C99" s="50">
        <v>1.2118365429779177E-2</v>
      </c>
      <c r="D99" s="19">
        <v>4.4194611358790326E-2</v>
      </c>
      <c r="E99" s="39">
        <v>108.89</v>
      </c>
      <c r="F99" s="50">
        <v>1.2741815476190466E-2</v>
      </c>
      <c r="G99" s="19">
        <v>4.7522847522847522E-2</v>
      </c>
      <c r="H99" s="39">
        <v>117.73</v>
      </c>
      <c r="I99" s="50">
        <v>4.8726171387849515E-2</v>
      </c>
      <c r="J99" s="19">
        <v>0.14646022007985215</v>
      </c>
      <c r="K99" s="39">
        <v>86.15</v>
      </c>
      <c r="L99" s="50">
        <v>2.1097546521275268E-2</v>
      </c>
      <c r="M99" s="19">
        <v>-7.9456471672040285E-3</v>
      </c>
      <c r="N99" s="39">
        <v>106.56</v>
      </c>
      <c r="O99" s="50">
        <v>2.7288980897715032E-3</v>
      </c>
      <c r="P99" s="19">
        <v>2.0983041103765476E-2</v>
      </c>
      <c r="Q99" s="39">
        <v>93.05</v>
      </c>
      <c r="R99" s="60">
        <v>2.8020260803964803E-3</v>
      </c>
      <c r="S99" s="19">
        <v>4.3006128373290764E-4</v>
      </c>
    </row>
    <row r="100" spans="1:19" ht="12.75" customHeight="1" outlineLevel="1" x14ac:dyDescent="0.25">
      <c r="A100" s="18">
        <v>36800</v>
      </c>
      <c r="B100" s="39">
        <v>107.96</v>
      </c>
      <c r="C100" s="50">
        <v>2.0419528494524108E-3</v>
      </c>
      <c r="D100" s="19">
        <v>4.7443485010187247E-2</v>
      </c>
      <c r="E100" s="39">
        <v>109.15</v>
      </c>
      <c r="F100" s="50">
        <v>2.3877307374415846E-3</v>
      </c>
      <c r="G100" s="19">
        <v>5.1035146846413193E-2</v>
      </c>
      <c r="H100" s="39">
        <v>117.47</v>
      </c>
      <c r="I100" s="50">
        <v>-2.2084430476514427E-3</v>
      </c>
      <c r="J100" s="19">
        <v>0.16839069027252829</v>
      </c>
      <c r="K100" s="39">
        <v>88.84</v>
      </c>
      <c r="L100" s="50">
        <v>3.1224608241439356E-2</v>
      </c>
      <c r="M100" s="19">
        <v>4.2233693101830339E-2</v>
      </c>
      <c r="N100" s="39">
        <v>106.96</v>
      </c>
      <c r="O100" s="50">
        <v>3.7537537537537524E-3</v>
      </c>
      <c r="P100" s="19">
        <v>2.1390374331550666E-2</v>
      </c>
      <c r="Q100" s="39">
        <v>92.79</v>
      </c>
      <c r="R100" s="60">
        <v>-2.7941966684577046E-3</v>
      </c>
      <c r="S100" s="19">
        <v>-4.5059542967491595E-3</v>
      </c>
    </row>
    <row r="101" spans="1:19" ht="12.75" customHeight="1" outlineLevel="1" x14ac:dyDescent="0.25">
      <c r="A101" s="18">
        <v>36831</v>
      </c>
      <c r="B101" s="39">
        <v>107.83</v>
      </c>
      <c r="C101" s="50">
        <v>-1.2041496850685451E-3</v>
      </c>
      <c r="D101" s="19">
        <v>4.8420029168692258E-2</v>
      </c>
      <c r="E101" s="39">
        <v>109.02</v>
      </c>
      <c r="F101" s="50">
        <v>-1.1910215300047211E-3</v>
      </c>
      <c r="G101" s="19">
        <v>5.2621415467799526E-2</v>
      </c>
      <c r="H101" s="39">
        <v>117.57</v>
      </c>
      <c r="I101" s="50">
        <v>8.5128117817312443E-4</v>
      </c>
      <c r="J101" s="19">
        <v>0.18089594214543991</v>
      </c>
      <c r="K101" s="39">
        <v>85.54</v>
      </c>
      <c r="L101" s="50">
        <v>-3.7145429986492506E-2</v>
      </c>
      <c r="M101" s="19">
        <v>6.8181818181818343E-2</v>
      </c>
      <c r="N101" s="39">
        <v>106.76</v>
      </c>
      <c r="O101" s="50">
        <v>-1.8698578908001862E-3</v>
      </c>
      <c r="P101" s="19">
        <v>2.0454979927356121E-2</v>
      </c>
      <c r="Q101" s="39">
        <v>92.8</v>
      </c>
      <c r="R101" s="60">
        <v>1.077702338612152E-4</v>
      </c>
      <c r="S101" s="19">
        <v>-9.1821481956011475E-3</v>
      </c>
    </row>
    <row r="102" spans="1:19" ht="12.75" customHeight="1" outlineLevel="1" x14ac:dyDescent="0.25">
      <c r="A102" s="18">
        <v>36861</v>
      </c>
      <c r="B102" s="39">
        <v>105.83</v>
      </c>
      <c r="C102" s="50">
        <v>-1.8547713994250259E-2</v>
      </c>
      <c r="D102" s="19">
        <v>2.3996129656506993E-2</v>
      </c>
      <c r="E102" s="39">
        <v>106.89</v>
      </c>
      <c r="F102" s="50">
        <v>-1.9537699504677986E-2</v>
      </c>
      <c r="G102" s="19">
        <v>2.6998462720983829E-2</v>
      </c>
      <c r="H102" s="39">
        <v>107.49</v>
      </c>
      <c r="I102" s="50">
        <v>-8.5736157182954797E-2</v>
      </c>
      <c r="J102" s="19">
        <v>7.2861563030242493E-2</v>
      </c>
      <c r="K102" s="39">
        <v>83.96</v>
      </c>
      <c r="L102" s="50">
        <v>-1.8470890811316476E-2</v>
      </c>
      <c r="M102" s="19">
        <v>7.8761403057946655E-2</v>
      </c>
      <c r="N102" s="39">
        <v>106.74</v>
      </c>
      <c r="O102" s="50">
        <v>-1.873360809292457E-4</v>
      </c>
      <c r="P102" s="19">
        <v>1.5604186489058147E-2</v>
      </c>
      <c r="Q102" s="39">
        <v>92.34</v>
      </c>
      <c r="R102" s="60">
        <v>-4.9568965517240438E-3</v>
      </c>
      <c r="S102" s="19">
        <v>-1.9432940426887479E-2</v>
      </c>
    </row>
    <row r="103" spans="1:19" ht="18.75" customHeight="1" outlineLevel="1" collapsed="1" x14ac:dyDescent="0.25">
      <c r="A103" s="16">
        <v>36892</v>
      </c>
      <c r="B103" s="39">
        <v>105.87</v>
      </c>
      <c r="C103" s="50">
        <v>3.7796466030437514E-4</v>
      </c>
      <c r="D103" s="19">
        <v>1.223826369633807E-2</v>
      </c>
      <c r="E103" s="39">
        <v>106.9</v>
      </c>
      <c r="F103" s="50">
        <v>9.355412105915839E-5</v>
      </c>
      <c r="G103" s="19">
        <v>1.4616552771450353E-2</v>
      </c>
      <c r="H103" s="39">
        <v>108.04</v>
      </c>
      <c r="I103" s="50">
        <v>5.1167550469812806E-3</v>
      </c>
      <c r="J103" s="19">
        <v>5.2816215162736269E-2</v>
      </c>
      <c r="K103" s="39">
        <v>82.61</v>
      </c>
      <c r="L103" s="50">
        <v>-1.6079085278704053E-2</v>
      </c>
      <c r="M103" s="19">
        <v>4.5828585896948937E-2</v>
      </c>
      <c r="N103" s="39">
        <v>106.59</v>
      </c>
      <c r="O103" s="50">
        <v>-1.4052838673411783E-3</v>
      </c>
      <c r="P103" s="19">
        <v>4.7129795456688495E-3</v>
      </c>
      <c r="Q103" s="39">
        <v>92.86</v>
      </c>
      <c r="R103" s="60">
        <v>5.631362356508518E-3</v>
      </c>
      <c r="S103" s="19">
        <v>-2.0774016661394112E-2</v>
      </c>
    </row>
    <row r="104" spans="1:19" ht="12.75" customHeight="1" outlineLevel="1" x14ac:dyDescent="0.25">
      <c r="A104" s="18">
        <v>36923</v>
      </c>
      <c r="B104" s="39">
        <v>105.99</v>
      </c>
      <c r="C104" s="50">
        <v>1.1334655709831498E-3</v>
      </c>
      <c r="D104" s="19">
        <v>4.1686404547607303E-3</v>
      </c>
      <c r="E104" s="39">
        <v>107.04</v>
      </c>
      <c r="F104" s="50">
        <v>1.3096351730590428E-3</v>
      </c>
      <c r="G104" s="19">
        <v>6.0150375939849177E-3</v>
      </c>
      <c r="H104" s="39">
        <v>107.99</v>
      </c>
      <c r="I104" s="50">
        <v>-4.6279155868211852E-4</v>
      </c>
      <c r="J104" s="19">
        <v>1.6567824531676489E-2</v>
      </c>
      <c r="K104" s="39">
        <v>82.89</v>
      </c>
      <c r="L104" s="50">
        <v>3.3894201670499058E-3</v>
      </c>
      <c r="M104" s="19">
        <v>2.459826946847965E-2</v>
      </c>
      <c r="N104" s="39">
        <v>106.79</v>
      </c>
      <c r="O104" s="50">
        <v>1.8763486255746198E-3</v>
      </c>
      <c r="P104" s="19">
        <v>4.3261544249035833E-3</v>
      </c>
      <c r="Q104" s="39">
        <v>92.64</v>
      </c>
      <c r="R104" s="60">
        <v>-2.369157872065486E-3</v>
      </c>
      <c r="S104" s="19">
        <v>-2.2681717480746988E-2</v>
      </c>
    </row>
    <row r="105" spans="1:19" ht="12.75" customHeight="1" outlineLevel="1" x14ac:dyDescent="0.25">
      <c r="A105" s="18">
        <v>36951</v>
      </c>
      <c r="B105" s="39">
        <v>105.29</v>
      </c>
      <c r="C105" s="50">
        <v>-6.6043966411925004E-3</v>
      </c>
      <c r="D105" s="19">
        <v>-7.0728027159562279E-3</v>
      </c>
      <c r="E105" s="39">
        <v>106.32</v>
      </c>
      <c r="F105" s="50">
        <v>-6.7264573991032695E-3</v>
      </c>
      <c r="G105" s="19">
        <v>-5.6116722783390305E-3</v>
      </c>
      <c r="H105" s="39">
        <v>104.9</v>
      </c>
      <c r="I105" s="50">
        <v>-2.8613760533382604E-2</v>
      </c>
      <c r="J105" s="19">
        <v>-2.8883540085169357E-2</v>
      </c>
      <c r="K105" s="39">
        <v>83.18</v>
      </c>
      <c r="L105" s="50">
        <v>3.4986126191338673E-3</v>
      </c>
      <c r="M105" s="19">
        <v>5.5609284332689413E-3</v>
      </c>
      <c r="N105" s="39">
        <v>106.7</v>
      </c>
      <c r="O105" s="50">
        <v>-8.4277554078104888E-4</v>
      </c>
      <c r="P105" s="19">
        <v>6.564756635094593E-4</v>
      </c>
      <c r="Q105" s="39">
        <v>92.14</v>
      </c>
      <c r="R105" s="60">
        <v>-5.3972366148531403E-3</v>
      </c>
      <c r="S105" s="19">
        <v>-2.8059071729957807E-2</v>
      </c>
    </row>
    <row r="106" spans="1:19" ht="12.75" customHeight="1" outlineLevel="1" x14ac:dyDescent="0.25">
      <c r="A106" s="18">
        <v>36982</v>
      </c>
      <c r="B106" s="39">
        <v>105.09</v>
      </c>
      <c r="C106" s="50">
        <v>-1.8995156235159794E-3</v>
      </c>
      <c r="D106" s="19">
        <v>3.2458233890215737E-3</v>
      </c>
      <c r="E106" s="39">
        <v>106.05</v>
      </c>
      <c r="F106" s="50">
        <v>-2.5395033860045046E-3</v>
      </c>
      <c r="G106" s="19">
        <v>4.8322910744740266E-3</v>
      </c>
      <c r="H106" s="39">
        <v>104.42</v>
      </c>
      <c r="I106" s="50">
        <v>-4.5757864632983702E-3</v>
      </c>
      <c r="J106" s="19">
        <v>1.3196196390452108E-2</v>
      </c>
      <c r="K106" s="39">
        <v>82.84</v>
      </c>
      <c r="L106" s="50">
        <v>-4.0875210387112393E-3</v>
      </c>
      <c r="M106" s="19">
        <v>9.2592592592593004E-3</v>
      </c>
      <c r="N106" s="39">
        <v>106.48</v>
      </c>
      <c r="O106" s="50">
        <v>-2.0618556701030855E-3</v>
      </c>
      <c r="P106" s="19">
        <v>2.6365348399246535E-3</v>
      </c>
      <c r="Q106" s="39">
        <v>92.78</v>
      </c>
      <c r="R106" s="60">
        <v>6.9459518124592723E-3</v>
      </c>
      <c r="S106" s="19">
        <v>-1.9238900634249378E-2</v>
      </c>
    </row>
    <row r="107" spans="1:19" ht="12.75" customHeight="1" outlineLevel="1" x14ac:dyDescent="0.25">
      <c r="A107" s="18">
        <v>37012</v>
      </c>
      <c r="B107" s="39">
        <v>105.17</v>
      </c>
      <c r="C107" s="50">
        <v>7.6125225996759305E-4</v>
      </c>
      <c r="D107" s="19">
        <v>-6.4241851676900552E-3</v>
      </c>
      <c r="E107" s="39">
        <v>106.28</v>
      </c>
      <c r="F107" s="50">
        <v>2.1687883074021919E-3</v>
      </c>
      <c r="G107" s="19">
        <v>-4.3095371931796134E-3</v>
      </c>
      <c r="H107" s="39">
        <v>107.33</v>
      </c>
      <c r="I107" s="50">
        <v>2.7868224478069248E-2</v>
      </c>
      <c r="J107" s="19">
        <v>-7.9489786486736103E-3</v>
      </c>
      <c r="K107" s="39">
        <v>84.62</v>
      </c>
      <c r="L107" s="50">
        <v>2.1487204249154956E-2</v>
      </c>
      <c r="M107" s="19">
        <v>1.1233269598470264E-2</v>
      </c>
      <c r="N107" s="39">
        <v>106.01</v>
      </c>
      <c r="O107" s="50">
        <v>-4.4139744552967874E-3</v>
      </c>
      <c r="P107" s="19">
        <v>-3.2907107935313817E-3</v>
      </c>
      <c r="Q107" s="39">
        <v>91.05</v>
      </c>
      <c r="R107" s="60">
        <v>-1.8646259969821166E-2</v>
      </c>
      <c r="S107" s="19">
        <v>-3.7322901247621054E-2</v>
      </c>
    </row>
    <row r="108" spans="1:19" ht="12.75" customHeight="1" outlineLevel="1" x14ac:dyDescent="0.25">
      <c r="A108" s="18">
        <v>37043</v>
      </c>
      <c r="B108" s="39">
        <v>104.7</v>
      </c>
      <c r="C108" s="50">
        <v>-4.4689550251972854E-3</v>
      </c>
      <c r="D108" s="19">
        <v>-1.6069918240766756E-2</v>
      </c>
      <c r="E108" s="39">
        <v>105.8</v>
      </c>
      <c r="F108" s="50">
        <v>-4.5163718479488413E-3</v>
      </c>
      <c r="G108" s="19">
        <v>-1.4530551415797288E-2</v>
      </c>
      <c r="H108" s="39">
        <v>106.47</v>
      </c>
      <c r="I108" s="50">
        <v>-8.0126712009689349E-3</v>
      </c>
      <c r="J108" s="19">
        <v>-4.7248322147651067E-2</v>
      </c>
      <c r="K108" s="39">
        <v>84.39</v>
      </c>
      <c r="L108" s="50">
        <v>-2.7180335618057772E-3</v>
      </c>
      <c r="M108" s="19">
        <v>6.8002863278455727E-3</v>
      </c>
      <c r="N108" s="39">
        <v>105.62</v>
      </c>
      <c r="O108" s="50">
        <v>-3.6788982171492846E-3</v>
      </c>
      <c r="P108" s="19">
        <v>-5.5550324828169684E-3</v>
      </c>
      <c r="Q108" s="39">
        <v>90.67</v>
      </c>
      <c r="R108" s="60">
        <v>-4.173531026908206E-3</v>
      </c>
      <c r="S108" s="19">
        <v>-3.808614470613203E-2</v>
      </c>
    </row>
    <row r="109" spans="1:19" ht="12.75" customHeight="1" outlineLevel="1" collapsed="1" x14ac:dyDescent="0.25">
      <c r="A109" s="18">
        <v>37073</v>
      </c>
      <c r="B109" s="39">
        <v>104.38</v>
      </c>
      <c r="C109" s="50">
        <v>-3.0563514804202718E-3</v>
      </c>
      <c r="D109" s="19">
        <v>-1.7692452475061238E-2</v>
      </c>
      <c r="E109" s="39">
        <v>105.3</v>
      </c>
      <c r="F109" s="50">
        <v>-4.7258979206049601E-3</v>
      </c>
      <c r="G109" s="19">
        <v>-1.8273354465784153E-2</v>
      </c>
      <c r="H109" s="39">
        <v>105.53</v>
      </c>
      <c r="I109" s="50">
        <v>-8.8287780595472931E-3</v>
      </c>
      <c r="J109" s="19">
        <v>-4.3332426797207835E-2</v>
      </c>
      <c r="K109" s="39">
        <v>85.27</v>
      </c>
      <c r="L109" s="50">
        <v>1.0427775802820172E-2</v>
      </c>
      <c r="M109" s="19">
        <v>8.9930185776829763E-3</v>
      </c>
      <c r="N109" s="39">
        <v>105.23</v>
      </c>
      <c r="O109" s="50">
        <v>-3.6924824843779236E-3</v>
      </c>
      <c r="P109" s="19">
        <v>-1.1460779708783453E-2</v>
      </c>
      <c r="Q109" s="39">
        <v>92.06</v>
      </c>
      <c r="R109" s="60">
        <v>1.5330318738281612E-2</v>
      </c>
      <c r="S109" s="19">
        <v>-1.6347900416711192E-2</v>
      </c>
    </row>
    <row r="110" spans="1:19" ht="12.75" customHeight="1" outlineLevel="1" collapsed="1" x14ac:dyDescent="0.25">
      <c r="A110" s="18">
        <v>37104</v>
      </c>
      <c r="B110" s="39">
        <v>103.82</v>
      </c>
      <c r="C110" s="50">
        <v>-5.3650124544931677E-3</v>
      </c>
      <c r="D110" s="19">
        <v>-2.4706434945984124E-2</v>
      </c>
      <c r="E110" s="39">
        <v>104.84</v>
      </c>
      <c r="F110" s="50">
        <v>-4.3684710351375999E-3</v>
      </c>
      <c r="G110" s="19">
        <v>-2.4925595238095122E-2</v>
      </c>
      <c r="H110" s="39">
        <v>104.94</v>
      </c>
      <c r="I110" s="50">
        <v>-5.5908272529139325E-3</v>
      </c>
      <c r="J110" s="19">
        <v>-6.5205772314270494E-2</v>
      </c>
      <c r="K110" s="39">
        <v>83.55</v>
      </c>
      <c r="L110" s="50">
        <v>-2.0171220827958192E-2</v>
      </c>
      <c r="M110" s="19">
        <v>-9.719094464857303E-3</v>
      </c>
      <c r="N110" s="39">
        <v>104.81</v>
      </c>
      <c r="O110" s="50">
        <v>-3.9912572460325535E-3</v>
      </c>
      <c r="P110" s="19">
        <v>-1.3738590382986637E-2</v>
      </c>
      <c r="Q110" s="39">
        <v>90.82</v>
      </c>
      <c r="R110" s="60">
        <v>-1.3469476428416338E-2</v>
      </c>
      <c r="S110" s="19">
        <v>-2.1230736070697365E-2</v>
      </c>
    </row>
    <row r="111" spans="1:19" ht="12.75" customHeight="1" outlineLevel="1" x14ac:dyDescent="0.25">
      <c r="A111" s="18">
        <v>37135</v>
      </c>
      <c r="B111" s="39">
        <v>103.37</v>
      </c>
      <c r="C111" s="50">
        <v>-4.3344249662876644E-3</v>
      </c>
      <c r="D111" s="19">
        <v>-4.0560608873213222E-2</v>
      </c>
      <c r="E111" s="39">
        <v>104.35</v>
      </c>
      <c r="F111" s="50">
        <v>-4.6737886302938847E-3</v>
      </c>
      <c r="G111" s="19">
        <v>-4.1693452107631646E-2</v>
      </c>
      <c r="H111" s="39">
        <v>100.41</v>
      </c>
      <c r="I111" s="50">
        <v>-4.3167524299599802E-2</v>
      </c>
      <c r="J111" s="19">
        <v>-0.14711628302047064</v>
      </c>
      <c r="K111" s="39">
        <v>79.709999999999994</v>
      </c>
      <c r="L111" s="50">
        <v>-4.5960502692998229E-2</v>
      </c>
      <c r="M111" s="19">
        <v>-7.4753337202553838E-2</v>
      </c>
      <c r="N111" s="39">
        <v>105.39</v>
      </c>
      <c r="O111" s="50">
        <v>5.5338231084820499E-3</v>
      </c>
      <c r="P111" s="19">
        <v>-1.0979729729729715E-2</v>
      </c>
      <c r="Q111" s="39">
        <v>90.92</v>
      </c>
      <c r="R111" s="60">
        <v>1.1010790574763618E-3</v>
      </c>
      <c r="S111" s="19">
        <v>-2.2890918860827503E-2</v>
      </c>
    </row>
    <row r="112" spans="1:19" ht="12.75" customHeight="1" outlineLevel="1" x14ac:dyDescent="0.25">
      <c r="A112" s="18">
        <v>37165</v>
      </c>
      <c r="B112" s="39">
        <v>101.82</v>
      </c>
      <c r="C112" s="50">
        <v>-1.4994679307342662E-2</v>
      </c>
      <c r="D112" s="19">
        <v>-5.6872915894775833E-2</v>
      </c>
      <c r="E112" s="39">
        <v>102.71</v>
      </c>
      <c r="F112" s="50">
        <v>-1.5716339242932476E-2</v>
      </c>
      <c r="G112" s="19">
        <v>-5.9001374255611694E-2</v>
      </c>
      <c r="H112" s="39">
        <v>94.49</v>
      </c>
      <c r="I112" s="50">
        <v>-5.8958271088537018E-2</v>
      </c>
      <c r="J112" s="19">
        <v>-0.19562441474419001</v>
      </c>
      <c r="K112" s="39">
        <v>78.22</v>
      </c>
      <c r="L112" s="50">
        <v>-1.8692761259565871E-2</v>
      </c>
      <c r="M112" s="19">
        <v>-0.11954074741107612</v>
      </c>
      <c r="N112" s="39">
        <v>104.88</v>
      </c>
      <c r="O112" s="50">
        <v>-4.8391688015940737E-3</v>
      </c>
      <c r="P112" s="19">
        <v>-1.9446522064323069E-2</v>
      </c>
      <c r="Q112" s="39">
        <v>90.44</v>
      </c>
      <c r="R112" s="60">
        <v>-5.2793664760228953E-3</v>
      </c>
      <c r="S112" s="19">
        <v>-2.532600495743087E-2</v>
      </c>
    </row>
    <row r="113" spans="1:19" ht="12.75" customHeight="1" outlineLevel="1" x14ac:dyDescent="0.25">
      <c r="A113" s="18">
        <v>37196</v>
      </c>
      <c r="B113" s="39">
        <v>100.39</v>
      </c>
      <c r="C113" s="50">
        <v>-1.4044392064427313E-2</v>
      </c>
      <c r="D113" s="19">
        <v>-6.8997496058610719E-2</v>
      </c>
      <c r="E113" s="39">
        <v>101.21</v>
      </c>
      <c r="F113" s="50">
        <v>-1.4604225489241562E-2</v>
      </c>
      <c r="G113" s="19">
        <v>-7.1638231517152873E-2</v>
      </c>
      <c r="H113" s="39">
        <v>89.45</v>
      </c>
      <c r="I113" s="50">
        <v>-5.3338977669594612E-2</v>
      </c>
      <c r="J113" s="19">
        <v>-0.23917666071276678</v>
      </c>
      <c r="K113" s="39">
        <v>77.87</v>
      </c>
      <c r="L113" s="50">
        <v>-4.474558936333306E-3</v>
      </c>
      <c r="M113" s="19">
        <v>-8.9665653495440756E-2</v>
      </c>
      <c r="N113" s="39">
        <v>104.32</v>
      </c>
      <c r="O113" s="50">
        <v>-5.3394355453851849E-3</v>
      </c>
      <c r="P113" s="19">
        <v>-2.285500187336087E-2</v>
      </c>
      <c r="Q113" s="39">
        <v>90.07</v>
      </c>
      <c r="R113" s="60">
        <v>-4.09111012826191E-3</v>
      </c>
      <c r="S113" s="19">
        <v>-2.941810344827589E-2</v>
      </c>
    </row>
    <row r="114" spans="1:19" ht="12.75" customHeight="1" outlineLevel="1" x14ac:dyDescent="0.25">
      <c r="A114" s="18">
        <v>37226</v>
      </c>
      <c r="B114" s="39">
        <v>100.22</v>
      </c>
      <c r="C114" s="50">
        <v>-1.6933957565494762E-3</v>
      </c>
      <c r="D114" s="19">
        <v>-5.3009543607672627E-2</v>
      </c>
      <c r="E114" s="39">
        <v>101.09</v>
      </c>
      <c r="F114" s="50">
        <v>-1.1856535915422128E-3</v>
      </c>
      <c r="G114" s="19">
        <v>-5.4261390214238925E-2</v>
      </c>
      <c r="H114" s="39">
        <v>89.68</v>
      </c>
      <c r="I114" s="50">
        <v>2.5712688652879123E-3</v>
      </c>
      <c r="J114" s="19">
        <v>-0.16568983161224293</v>
      </c>
      <c r="K114" s="39">
        <v>76.959999999999994</v>
      </c>
      <c r="L114" s="50">
        <v>-1.168614357262121E-2</v>
      </c>
      <c r="M114" s="19">
        <v>-8.3373034778465915E-2</v>
      </c>
      <c r="N114" s="39">
        <v>104.11</v>
      </c>
      <c r="O114" s="50">
        <v>-2.0130368098159046E-3</v>
      </c>
      <c r="P114" s="19">
        <v>-2.4639310474049103E-2</v>
      </c>
      <c r="Q114" s="39">
        <v>89.14</v>
      </c>
      <c r="R114" s="60">
        <v>-1.0325302542466885E-2</v>
      </c>
      <c r="S114" s="19">
        <v>-3.4654537578514222E-2</v>
      </c>
    </row>
    <row r="115" spans="1:19" ht="18.75" customHeight="1" outlineLevel="1" collapsed="1" x14ac:dyDescent="0.25">
      <c r="A115" s="16">
        <v>37257</v>
      </c>
      <c r="B115" s="39">
        <v>106.98</v>
      </c>
      <c r="C115" s="50">
        <v>6.7451606465775304E-2</v>
      </c>
      <c r="D115" s="19">
        <v>1.0484556531595413E-2</v>
      </c>
      <c r="E115" s="39">
        <v>107.07</v>
      </c>
      <c r="F115" s="50">
        <v>5.9155208230289746E-2</v>
      </c>
      <c r="G115" s="19">
        <v>1.5902712815714093E-3</v>
      </c>
      <c r="H115" s="39">
        <v>104.43</v>
      </c>
      <c r="I115" s="50">
        <v>0.16447368421052633</v>
      </c>
      <c r="J115" s="19">
        <v>-3.3413550536838255E-2</v>
      </c>
      <c r="K115" s="39">
        <v>87.4</v>
      </c>
      <c r="L115" s="50">
        <v>0.13565488565488582</v>
      </c>
      <c r="M115" s="19">
        <v>5.7983295000605395E-2</v>
      </c>
      <c r="N115" s="39">
        <v>107.77</v>
      </c>
      <c r="O115" s="50">
        <v>3.5155124387666881E-2</v>
      </c>
      <c r="P115" s="19">
        <v>1.1070456890890368E-2</v>
      </c>
      <c r="Q115" s="39">
        <v>103.55</v>
      </c>
      <c r="R115" s="60">
        <v>0.16165582230199682</v>
      </c>
      <c r="S115" s="19">
        <v>0.1151195347835452</v>
      </c>
    </row>
    <row r="116" spans="1:19" ht="12.75" customHeight="1" outlineLevel="1" x14ac:dyDescent="0.25">
      <c r="A116" s="18">
        <v>37288</v>
      </c>
      <c r="B116" s="39">
        <v>119.03</v>
      </c>
      <c r="C116" s="50">
        <v>0.11263787623854915</v>
      </c>
      <c r="D116" s="19">
        <v>0.12303047457307303</v>
      </c>
      <c r="E116" s="39">
        <v>117.23</v>
      </c>
      <c r="F116" s="50">
        <v>9.4891192677687641E-2</v>
      </c>
      <c r="G116" s="19">
        <v>9.5198056801195863E-2</v>
      </c>
      <c r="H116" s="39">
        <v>114.4</v>
      </c>
      <c r="I116" s="50">
        <v>9.547065019630363E-2</v>
      </c>
      <c r="J116" s="19">
        <v>5.9357347902583735E-2</v>
      </c>
      <c r="K116" s="39">
        <v>100.12</v>
      </c>
      <c r="L116" s="50">
        <v>0.14553775743707087</v>
      </c>
      <c r="M116" s="19">
        <v>0.20786584630232841</v>
      </c>
      <c r="N116" s="39">
        <v>117.97</v>
      </c>
      <c r="O116" s="50">
        <v>9.4646005381831655E-2</v>
      </c>
      <c r="P116" s="19">
        <v>0.10469145051034734</v>
      </c>
      <c r="Q116" s="39">
        <v>141.94</v>
      </c>
      <c r="R116" s="60">
        <v>0.37073877353935303</v>
      </c>
      <c r="S116" s="19">
        <v>0.53216753022452501</v>
      </c>
    </row>
    <row r="117" spans="1:19" ht="12.75" customHeight="1" outlineLevel="1" x14ac:dyDescent="0.25">
      <c r="A117" s="18">
        <v>37316</v>
      </c>
      <c r="B117" s="39">
        <v>134.58000000000001</v>
      </c>
      <c r="C117" s="50">
        <v>0.13063933462152399</v>
      </c>
      <c r="D117" s="19">
        <v>0.27818406306391874</v>
      </c>
      <c r="E117" s="39">
        <v>131.32</v>
      </c>
      <c r="F117" s="50">
        <v>0.12019107736927404</v>
      </c>
      <c r="G117" s="19">
        <v>0.23513920240782538</v>
      </c>
      <c r="H117" s="39">
        <v>135.38999999999999</v>
      </c>
      <c r="I117" s="50">
        <v>0.18347902097902069</v>
      </c>
      <c r="J117" s="19">
        <v>0.29065776930409903</v>
      </c>
      <c r="K117" s="39">
        <v>112.65</v>
      </c>
      <c r="L117" s="50">
        <v>0.12514982021574106</v>
      </c>
      <c r="M117" s="19">
        <v>0.35429189709064679</v>
      </c>
      <c r="N117" s="39">
        <v>130.24</v>
      </c>
      <c r="O117" s="50">
        <v>0.10400949393913717</v>
      </c>
      <c r="P117" s="19">
        <v>0.22061855670103103</v>
      </c>
      <c r="Q117" s="39">
        <v>176.18</v>
      </c>
      <c r="R117" s="60">
        <v>0.24122868817810339</v>
      </c>
      <c r="S117" s="19">
        <v>0.91209029737356206</v>
      </c>
    </row>
    <row r="118" spans="1:19" ht="12.75" customHeight="1" outlineLevel="1" x14ac:dyDescent="0.25">
      <c r="A118" s="18">
        <v>37347</v>
      </c>
      <c r="B118" s="39">
        <v>161.36000000000001</v>
      </c>
      <c r="C118" s="50">
        <v>0.19898944865507495</v>
      </c>
      <c r="D118" s="19">
        <v>0.53544580835474354</v>
      </c>
      <c r="E118" s="39">
        <v>156.44999999999999</v>
      </c>
      <c r="F118" s="50">
        <v>0.19136460554370993</v>
      </c>
      <c r="G118" s="19">
        <v>0.47524752475247523</v>
      </c>
      <c r="H118" s="39">
        <v>166.3</v>
      </c>
      <c r="I118" s="50">
        <v>0.22830341975035107</v>
      </c>
      <c r="J118" s="19">
        <v>0.59260678031028546</v>
      </c>
      <c r="K118" s="39">
        <v>131.76</v>
      </c>
      <c r="L118" s="50">
        <v>0.16964047936085214</v>
      </c>
      <c r="M118" s="19">
        <v>0.59053597295992266</v>
      </c>
      <c r="N118" s="39">
        <v>153.86000000000001</v>
      </c>
      <c r="O118" s="50">
        <v>0.18135749385749378</v>
      </c>
      <c r="P118" s="19">
        <v>0.4449661908339595</v>
      </c>
      <c r="Q118" s="39">
        <v>223.72</v>
      </c>
      <c r="R118" s="60">
        <v>0.26983766602338521</v>
      </c>
      <c r="S118" s="19">
        <v>1.4112955378314291</v>
      </c>
    </row>
    <row r="119" spans="1:19" ht="12.75" customHeight="1" outlineLevel="1" x14ac:dyDescent="0.25">
      <c r="A119" s="18">
        <v>37377</v>
      </c>
      <c r="B119" s="39">
        <v>181.24</v>
      </c>
      <c r="C119" s="50">
        <v>0.12320277640059496</v>
      </c>
      <c r="D119" s="19">
        <v>0.72330512503565658</v>
      </c>
      <c r="E119" s="39">
        <v>175.32</v>
      </c>
      <c r="F119" s="50">
        <v>0.12061361457334607</v>
      </c>
      <c r="G119" s="19">
        <v>0.64960481746330445</v>
      </c>
      <c r="H119" s="39">
        <v>196.83</v>
      </c>
      <c r="I119" s="50">
        <v>0.18358388454600116</v>
      </c>
      <c r="J119" s="19">
        <v>0.8338768284729341</v>
      </c>
      <c r="K119" s="39">
        <v>152.82</v>
      </c>
      <c r="L119" s="50">
        <v>0.1598360655737705</v>
      </c>
      <c r="M119" s="19">
        <v>0.80595603876152189</v>
      </c>
      <c r="N119" s="39">
        <v>169.64</v>
      </c>
      <c r="O119" s="50">
        <v>0.102560769530742</v>
      </c>
      <c r="P119" s="19">
        <v>0.60022639373643982</v>
      </c>
      <c r="Q119" s="39">
        <v>256.57</v>
      </c>
      <c r="R119" s="60">
        <v>0.14683532987663139</v>
      </c>
      <c r="S119" s="19">
        <v>1.8179022515101591</v>
      </c>
    </row>
    <row r="120" spans="1:19" ht="12.75" customHeight="1" outlineLevel="1" x14ac:dyDescent="0.25">
      <c r="A120" s="18">
        <v>37408</v>
      </c>
      <c r="B120" s="39">
        <v>196.72</v>
      </c>
      <c r="C120" s="50">
        <v>8.5411608916353909E-2</v>
      </c>
      <c r="D120" s="19">
        <v>0.87889207258834756</v>
      </c>
      <c r="E120" s="39">
        <v>190.84</v>
      </c>
      <c r="F120" s="50">
        <v>8.8523842117271379E-2</v>
      </c>
      <c r="G120" s="19">
        <v>0.80378071833648401</v>
      </c>
      <c r="H120" s="39">
        <v>215.18</v>
      </c>
      <c r="I120" s="50">
        <v>9.3227658385408585E-2</v>
      </c>
      <c r="J120" s="19">
        <v>1.0210387902695595</v>
      </c>
      <c r="K120" s="39">
        <v>171.2</v>
      </c>
      <c r="L120" s="50">
        <v>0.12027221567857604</v>
      </c>
      <c r="M120" s="19">
        <v>1.0286763834577557</v>
      </c>
      <c r="N120" s="39">
        <v>184.42</v>
      </c>
      <c r="O120" s="50">
        <v>8.712567790615422E-2</v>
      </c>
      <c r="P120" s="19">
        <v>0.74607081992046931</v>
      </c>
      <c r="Q120" s="39">
        <v>271.51</v>
      </c>
      <c r="R120" s="60">
        <v>5.8229722882644053E-2</v>
      </c>
      <c r="S120" s="19">
        <v>1.9944854968567332</v>
      </c>
    </row>
    <row r="121" spans="1:19" ht="12.75" customHeight="1" outlineLevel="1" collapsed="1" x14ac:dyDescent="0.25">
      <c r="A121" s="18">
        <v>37438</v>
      </c>
      <c r="B121" s="39">
        <v>205.83</v>
      </c>
      <c r="C121" s="50">
        <v>4.6309475396502764E-2</v>
      </c>
      <c r="D121" s="19">
        <v>0.97192948840774118</v>
      </c>
      <c r="E121" s="39">
        <v>200.33</v>
      </c>
      <c r="F121" s="50">
        <v>4.9727520435967287E-2</v>
      </c>
      <c r="G121" s="19">
        <v>0.90246913580246924</v>
      </c>
      <c r="H121" s="39">
        <v>234.73</v>
      </c>
      <c r="I121" s="50">
        <v>9.0854168603029972E-2</v>
      </c>
      <c r="J121" s="19">
        <v>1.2242964086041881</v>
      </c>
      <c r="K121" s="39">
        <v>183.66</v>
      </c>
      <c r="L121" s="50">
        <v>7.2780373831775824E-2</v>
      </c>
      <c r="M121" s="19">
        <v>1.1538641960830303</v>
      </c>
      <c r="N121" s="39">
        <v>191.25</v>
      </c>
      <c r="O121" s="50">
        <v>3.7035028738748643E-2</v>
      </c>
      <c r="P121" s="19">
        <v>0.81744749596122768</v>
      </c>
      <c r="Q121" s="39">
        <v>275.75</v>
      </c>
      <c r="R121" s="60">
        <v>1.5616367721262625E-2</v>
      </c>
      <c r="S121" s="19">
        <v>1.9953291331740171</v>
      </c>
    </row>
    <row r="122" spans="1:19" ht="12.75" customHeight="1" outlineLevel="1" x14ac:dyDescent="0.25">
      <c r="A122" s="18">
        <v>37469</v>
      </c>
      <c r="B122" s="39">
        <v>216.64</v>
      </c>
      <c r="C122" s="50">
        <v>5.2519069134722596E-2</v>
      </c>
      <c r="D122" s="19">
        <v>1.086688499325756</v>
      </c>
      <c r="E122" s="39">
        <v>211.23</v>
      </c>
      <c r="F122" s="50">
        <v>5.4410223131832414E-2</v>
      </c>
      <c r="G122" s="19">
        <v>1.0147844334223577</v>
      </c>
      <c r="H122" s="39">
        <v>261.45</v>
      </c>
      <c r="I122" s="50">
        <v>0.11383291441230359</v>
      </c>
      <c r="J122" s="19">
        <v>1.4914236706689534</v>
      </c>
      <c r="K122" s="39">
        <v>202.65</v>
      </c>
      <c r="L122" s="50">
        <v>0.10339758248938269</v>
      </c>
      <c r="M122" s="19">
        <v>1.4254937163375225</v>
      </c>
      <c r="N122" s="39">
        <v>197.98</v>
      </c>
      <c r="O122" s="50">
        <v>3.518954248366013E-2</v>
      </c>
      <c r="P122" s="19">
        <v>0.88894189485736086</v>
      </c>
      <c r="Q122" s="39">
        <v>285.45999999999998</v>
      </c>
      <c r="R122" s="60">
        <v>3.52130553037171E-2</v>
      </c>
      <c r="S122" s="19">
        <v>2.1431402774719226</v>
      </c>
    </row>
    <row r="123" spans="1:19" ht="12.75" customHeight="1" outlineLevel="1" x14ac:dyDescent="0.25">
      <c r="A123" s="18">
        <v>37500</v>
      </c>
      <c r="B123" s="39">
        <v>221.92</v>
      </c>
      <c r="C123" s="50">
        <v>2.4372230428360453E-2</v>
      </c>
      <c r="D123" s="19">
        <v>1.1468511173454576</v>
      </c>
      <c r="E123" s="39">
        <v>217.1</v>
      </c>
      <c r="F123" s="50">
        <v>2.7789613217819475E-2</v>
      </c>
      <c r="G123" s="19">
        <v>1.0804983229516054</v>
      </c>
      <c r="H123" s="39">
        <v>280.95</v>
      </c>
      <c r="I123" s="50">
        <v>7.4584050487664921E-2</v>
      </c>
      <c r="J123" s="19">
        <v>1.7980280848521062</v>
      </c>
      <c r="K123" s="39">
        <v>214.73</v>
      </c>
      <c r="L123" s="50">
        <v>5.9610165309647023E-2</v>
      </c>
      <c r="M123" s="19">
        <v>1.6938903525279136</v>
      </c>
      <c r="N123" s="39">
        <v>200.24</v>
      </c>
      <c r="O123" s="50">
        <v>1.141529447418943E-2</v>
      </c>
      <c r="P123" s="19">
        <v>0.89999051143372255</v>
      </c>
      <c r="Q123" s="39">
        <v>283.32</v>
      </c>
      <c r="R123" s="60">
        <v>-7.4966720381138829E-3</v>
      </c>
      <c r="S123" s="19">
        <v>2.1161460624725033</v>
      </c>
    </row>
    <row r="124" spans="1:19" ht="12.75" customHeight="1" outlineLevel="1" x14ac:dyDescent="0.25">
      <c r="A124" s="18">
        <v>37530</v>
      </c>
      <c r="B124" s="39">
        <v>223.02</v>
      </c>
      <c r="C124" s="50">
        <v>4.9567411679884987E-3</v>
      </c>
      <c r="D124" s="19">
        <v>1.1903358868591636</v>
      </c>
      <c r="E124" s="39">
        <v>218.08</v>
      </c>
      <c r="F124" s="50">
        <v>4.5140488254260536E-3</v>
      </c>
      <c r="G124" s="19">
        <v>1.1232596631291991</v>
      </c>
      <c r="H124" s="39">
        <v>275.32</v>
      </c>
      <c r="I124" s="50">
        <v>-2.0039152874176902E-2</v>
      </c>
      <c r="J124" s="19">
        <v>1.9137474865065087</v>
      </c>
      <c r="K124" s="39">
        <v>208.7</v>
      </c>
      <c r="L124" s="50">
        <v>-2.8081777115447348E-2</v>
      </c>
      <c r="M124" s="19">
        <v>1.6681155714650981</v>
      </c>
      <c r="N124" s="39">
        <v>202.97</v>
      </c>
      <c r="O124" s="50">
        <v>1.3633639632441019E-2</v>
      </c>
      <c r="P124" s="19">
        <v>0.93525934401220456</v>
      </c>
      <c r="Q124" s="39">
        <v>285.83999999999997</v>
      </c>
      <c r="R124" s="60">
        <v>8.8945362134686956E-3</v>
      </c>
      <c r="S124" s="19">
        <v>2.1605484298982751</v>
      </c>
    </row>
    <row r="125" spans="1:19" ht="12.75" customHeight="1" outlineLevel="1" x14ac:dyDescent="0.25">
      <c r="A125" s="18">
        <v>37561</v>
      </c>
      <c r="B125" s="39">
        <v>219.32</v>
      </c>
      <c r="C125" s="50">
        <v>-1.6590440319253941E-2</v>
      </c>
      <c r="D125" s="19">
        <v>1.184679748978982</v>
      </c>
      <c r="E125" s="39">
        <v>214.96</v>
      </c>
      <c r="F125" s="50">
        <v>-1.4306676449009514E-2</v>
      </c>
      <c r="G125" s="19">
        <v>1.1239008003161746</v>
      </c>
      <c r="H125" s="39">
        <v>267.04000000000002</v>
      </c>
      <c r="I125" s="50">
        <v>-3.0074095597849682E-2</v>
      </c>
      <c r="J125" s="19">
        <v>1.9853549468977083</v>
      </c>
      <c r="K125" s="39">
        <v>208.64</v>
      </c>
      <c r="L125" s="50">
        <v>-2.8749401054151136E-4</v>
      </c>
      <c r="M125" s="19">
        <v>1.6793373571336838</v>
      </c>
      <c r="N125" s="39">
        <v>201.21</v>
      </c>
      <c r="O125" s="50">
        <v>-8.671232201803214E-3</v>
      </c>
      <c r="P125" s="19">
        <v>0.92877684049079767</v>
      </c>
      <c r="Q125" s="39">
        <v>274.75</v>
      </c>
      <c r="R125" s="60">
        <v>-3.8797928911278978E-2</v>
      </c>
      <c r="S125" s="19">
        <v>2.0504052403686024</v>
      </c>
    </row>
    <row r="126" spans="1:19" ht="12.75" customHeight="1" outlineLevel="1" x14ac:dyDescent="0.25">
      <c r="A126" s="18">
        <v>37591</v>
      </c>
      <c r="B126" s="39">
        <v>218.44</v>
      </c>
      <c r="C126" s="50">
        <v>-4.0124019697246327E-3</v>
      </c>
      <c r="D126" s="19">
        <v>1.1796048692875671</v>
      </c>
      <c r="E126" s="39">
        <v>214.27</v>
      </c>
      <c r="F126" s="50">
        <v>-3.2098995161889965E-3</v>
      </c>
      <c r="G126" s="19">
        <v>1.1195963992481945</v>
      </c>
      <c r="H126" s="39">
        <v>268.72000000000003</v>
      </c>
      <c r="I126" s="50">
        <v>6.2911923307369388E-3</v>
      </c>
      <c r="J126" s="19">
        <v>1.9964317573595007</v>
      </c>
      <c r="K126" s="39">
        <v>208.5</v>
      </c>
      <c r="L126" s="50">
        <v>-6.7101226993859786E-4</v>
      </c>
      <c r="M126" s="19">
        <v>1.7091995841995846</v>
      </c>
      <c r="N126" s="39">
        <v>199.85</v>
      </c>
      <c r="O126" s="50">
        <v>-6.75910740022867E-3</v>
      </c>
      <c r="P126" s="19">
        <v>0.91960426472000756</v>
      </c>
      <c r="Q126" s="39">
        <v>271.45999999999998</v>
      </c>
      <c r="R126" s="60">
        <v>-1.1974522292993672E-2</v>
      </c>
      <c r="S126" s="19">
        <v>2.0453219654476102</v>
      </c>
    </row>
    <row r="127" spans="1:19" ht="18.75" customHeight="1" outlineLevel="1" collapsed="1" x14ac:dyDescent="0.25">
      <c r="A127" s="16">
        <v>37622</v>
      </c>
      <c r="B127" s="39">
        <v>219.35</v>
      </c>
      <c r="C127" s="50">
        <v>4.1659036806445116E-3</v>
      </c>
      <c r="D127" s="19">
        <v>1.050383249205459</v>
      </c>
      <c r="E127" s="39">
        <v>216</v>
      </c>
      <c r="F127" s="50">
        <v>8.0739254211974476E-3</v>
      </c>
      <c r="G127" s="19">
        <v>1.0173718128327263</v>
      </c>
      <c r="H127" s="39">
        <v>271.18</v>
      </c>
      <c r="I127" s="50">
        <v>9.1545102709138515E-3</v>
      </c>
      <c r="J127" s="19">
        <v>1.5967633821698746</v>
      </c>
      <c r="K127" s="39">
        <v>200.3</v>
      </c>
      <c r="L127" s="50">
        <v>-3.9328537170263744E-2</v>
      </c>
      <c r="M127" s="19">
        <v>1.291762013729977</v>
      </c>
      <c r="N127" s="39">
        <v>201.43</v>
      </c>
      <c r="O127" s="50">
        <v>7.905929447085347E-3</v>
      </c>
      <c r="P127" s="19">
        <v>0.86907302588846624</v>
      </c>
      <c r="Q127" s="39">
        <v>262.08999999999997</v>
      </c>
      <c r="R127" s="60">
        <v>-3.4517055919840889E-2</v>
      </c>
      <c r="S127" s="19">
        <v>1.5310478029937227</v>
      </c>
    </row>
    <row r="128" spans="1:19" ht="12.75" customHeight="1" outlineLevel="1" x14ac:dyDescent="0.25">
      <c r="A128" s="18">
        <v>37653</v>
      </c>
      <c r="B128" s="39">
        <v>220.21</v>
      </c>
      <c r="C128" s="50">
        <v>3.9206747207660708E-3</v>
      </c>
      <c r="D128" s="19">
        <v>0.85003780559522824</v>
      </c>
      <c r="E128" s="39">
        <v>217.15</v>
      </c>
      <c r="F128" s="50">
        <v>5.3240740740740922E-3</v>
      </c>
      <c r="G128" s="19">
        <v>0.85234155079757734</v>
      </c>
      <c r="H128" s="39">
        <v>267.7</v>
      </c>
      <c r="I128" s="50">
        <v>-1.2832804779113527E-2</v>
      </c>
      <c r="J128" s="19">
        <v>1.340034965034965</v>
      </c>
      <c r="K128" s="39">
        <v>202.13</v>
      </c>
      <c r="L128" s="50">
        <v>9.1362955566649529E-3</v>
      </c>
      <c r="M128" s="19">
        <v>1.0188773471833796</v>
      </c>
      <c r="N128" s="39">
        <v>203.81</v>
      </c>
      <c r="O128" s="50">
        <v>1.1815519038872013E-2</v>
      </c>
      <c r="P128" s="19">
        <v>0.72764262100534038</v>
      </c>
      <c r="Q128" s="39">
        <v>259.08999999999997</v>
      </c>
      <c r="R128" s="60">
        <v>-1.1446449692853577E-2</v>
      </c>
      <c r="S128" s="19">
        <v>0.82534873890376192</v>
      </c>
    </row>
    <row r="129" spans="1:19" ht="12.75" customHeight="1" outlineLevel="1" x14ac:dyDescent="0.25">
      <c r="A129" s="18">
        <v>37681</v>
      </c>
      <c r="B129" s="39">
        <v>218.7</v>
      </c>
      <c r="C129" s="50">
        <v>-6.8570909586305184E-3</v>
      </c>
      <c r="D129" s="19">
        <v>0.62505572893446248</v>
      </c>
      <c r="E129" s="39">
        <v>215.83</v>
      </c>
      <c r="F129" s="50">
        <v>-6.078747409624663E-3</v>
      </c>
      <c r="G129" s="19">
        <v>0.64354249162351529</v>
      </c>
      <c r="H129" s="39">
        <v>256.60000000000002</v>
      </c>
      <c r="I129" s="50">
        <v>-4.1464325737766039E-2</v>
      </c>
      <c r="J129" s="19">
        <v>0.89526552921190672</v>
      </c>
      <c r="K129" s="39">
        <v>194.88</v>
      </c>
      <c r="L129" s="50">
        <v>-3.5868005738880937E-2</v>
      </c>
      <c r="M129" s="19">
        <v>0.72996005326231672</v>
      </c>
      <c r="N129" s="39">
        <v>205.07</v>
      </c>
      <c r="O129" s="50">
        <v>6.18222854619499E-3</v>
      </c>
      <c r="P129" s="19">
        <v>0.57455466830466806</v>
      </c>
      <c r="Q129" s="39">
        <v>255.13</v>
      </c>
      <c r="R129" s="60">
        <v>-1.5284264155312699E-2</v>
      </c>
      <c r="S129" s="19">
        <v>0.44812123964127593</v>
      </c>
    </row>
    <row r="130" spans="1:19" ht="12.75" customHeight="1" outlineLevel="1" x14ac:dyDescent="0.25">
      <c r="A130" s="18">
        <v>37712</v>
      </c>
      <c r="B130" s="39">
        <v>214.69</v>
      </c>
      <c r="C130" s="50">
        <v>-1.8335619570187478E-2</v>
      </c>
      <c r="D130" s="19">
        <v>0.33050322260783327</v>
      </c>
      <c r="E130" s="39">
        <v>212.23</v>
      </c>
      <c r="F130" s="50">
        <v>-1.6679794282537297E-2</v>
      </c>
      <c r="G130" s="19">
        <v>0.35653563438798352</v>
      </c>
      <c r="H130" s="39">
        <v>242.33</v>
      </c>
      <c r="I130" s="50">
        <v>-5.5611847233047573E-2</v>
      </c>
      <c r="J130" s="19">
        <v>0.45718580877931436</v>
      </c>
      <c r="K130" s="39">
        <v>188.51</v>
      </c>
      <c r="L130" s="50">
        <v>-3.268678160919547E-2</v>
      </c>
      <c r="M130" s="19">
        <v>0.43070734669095323</v>
      </c>
      <c r="N130" s="39">
        <v>204.29</v>
      </c>
      <c r="O130" s="50">
        <v>-3.8035792656165857E-3</v>
      </c>
      <c r="P130" s="19">
        <v>0.32776550110490033</v>
      </c>
      <c r="Q130" s="39">
        <v>245.98</v>
      </c>
      <c r="R130" s="60">
        <v>-3.5864069298005008E-2</v>
      </c>
      <c r="S130" s="19">
        <v>9.9499374217772107E-2</v>
      </c>
    </row>
    <row r="131" spans="1:19" ht="12.75" customHeight="1" outlineLevel="1" x14ac:dyDescent="0.25">
      <c r="A131" s="18">
        <v>37742</v>
      </c>
      <c r="B131" s="39">
        <v>213.33</v>
      </c>
      <c r="C131" s="50">
        <v>-6.3347151707111582E-3</v>
      </c>
      <c r="D131" s="19">
        <v>0.17705804458176999</v>
      </c>
      <c r="E131" s="39">
        <v>211.4</v>
      </c>
      <c r="F131" s="50">
        <v>-3.9108514347641066E-3</v>
      </c>
      <c r="G131" s="19">
        <v>0.20579511749942969</v>
      </c>
      <c r="H131" s="39">
        <v>240.34</v>
      </c>
      <c r="I131" s="50">
        <v>-8.2119423926051427E-3</v>
      </c>
      <c r="J131" s="19">
        <v>0.22105370116344036</v>
      </c>
      <c r="K131" s="39">
        <v>190.24</v>
      </c>
      <c r="L131" s="50">
        <v>9.1772319770835331E-3</v>
      </c>
      <c r="M131" s="19">
        <v>0.2448632377961002</v>
      </c>
      <c r="N131" s="39">
        <v>203.76</v>
      </c>
      <c r="O131" s="50">
        <v>-2.5943511674579867E-3</v>
      </c>
      <c r="P131" s="19">
        <v>0.20113180853572277</v>
      </c>
      <c r="Q131" s="39">
        <v>237.95</v>
      </c>
      <c r="R131" s="60">
        <v>-3.2644930482153001E-2</v>
      </c>
      <c r="S131" s="19">
        <v>-7.257278715360338E-2</v>
      </c>
    </row>
    <row r="132" spans="1:19" ht="12.75" customHeight="1" outlineLevel="1" x14ac:dyDescent="0.25">
      <c r="A132" s="18">
        <v>37773</v>
      </c>
      <c r="B132" s="39">
        <v>213.04</v>
      </c>
      <c r="C132" s="50">
        <v>-1.3593962405663573E-3</v>
      </c>
      <c r="D132" s="19">
        <v>8.296055307035366E-2</v>
      </c>
      <c r="E132" s="39">
        <v>211.32</v>
      </c>
      <c r="F132" s="50">
        <v>-3.7842951750244325E-4</v>
      </c>
      <c r="G132" s="19">
        <v>0.10731502829595474</v>
      </c>
      <c r="H132" s="39">
        <v>243.16</v>
      </c>
      <c r="I132" s="50">
        <v>1.1733377714903792E-2</v>
      </c>
      <c r="J132" s="19">
        <v>0.13003067199553864</v>
      </c>
      <c r="K132" s="39">
        <v>190.82</v>
      </c>
      <c r="L132" s="50">
        <v>3.0487804878047697E-3</v>
      </c>
      <c r="M132" s="19">
        <v>0.11460280373831777</v>
      </c>
      <c r="N132" s="39">
        <v>202.91</v>
      </c>
      <c r="O132" s="50">
        <v>-4.1715744012563727E-3</v>
      </c>
      <c r="P132" s="19">
        <v>0.10026027545819338</v>
      </c>
      <c r="Q132" s="39">
        <v>234.88</v>
      </c>
      <c r="R132" s="60">
        <v>-1.2901870140785809E-2</v>
      </c>
      <c r="S132" s="19">
        <v>-0.13491215793156786</v>
      </c>
    </row>
    <row r="133" spans="1:19" ht="12.75" customHeight="1" outlineLevel="1" collapsed="1" x14ac:dyDescent="0.25">
      <c r="A133" s="18">
        <v>37803</v>
      </c>
      <c r="B133" s="39">
        <v>212.96</v>
      </c>
      <c r="C133" s="50">
        <v>-3.7551633496046843E-4</v>
      </c>
      <c r="D133" s="19">
        <v>3.464023708885966E-2</v>
      </c>
      <c r="E133" s="39">
        <v>211.62</v>
      </c>
      <c r="F133" s="50">
        <v>1.4196479273140827E-3</v>
      </c>
      <c r="G133" s="19">
        <v>5.6357010931962215E-2</v>
      </c>
      <c r="H133" s="39">
        <v>242.8</v>
      </c>
      <c r="I133" s="50">
        <v>-1.4805066622799457E-3</v>
      </c>
      <c r="J133" s="19">
        <v>3.4379925872278783E-2</v>
      </c>
      <c r="K133" s="39">
        <v>191.82</v>
      </c>
      <c r="L133" s="50">
        <v>5.240540823812978E-3</v>
      </c>
      <c r="M133" s="19">
        <v>4.4429924861156378E-2</v>
      </c>
      <c r="N133" s="39">
        <v>203.39</v>
      </c>
      <c r="O133" s="50">
        <v>2.3655807993692157E-3</v>
      </c>
      <c r="P133" s="19">
        <v>6.347712418300655E-2</v>
      </c>
      <c r="Q133" s="39">
        <v>230.02</v>
      </c>
      <c r="R133" s="60">
        <v>-2.0691416893732884E-2</v>
      </c>
      <c r="S133" s="19">
        <v>-0.16583862194016319</v>
      </c>
    </row>
    <row r="134" spans="1:19" ht="12.75" customHeight="1" outlineLevel="1" x14ac:dyDescent="0.25">
      <c r="A134" s="18">
        <v>37834</v>
      </c>
      <c r="B134" s="39">
        <v>215.87</v>
      </c>
      <c r="C134" s="50">
        <v>1.3664537941397326E-2</v>
      </c>
      <c r="D134" s="19">
        <v>-3.5542836041357884E-3</v>
      </c>
      <c r="E134" s="39">
        <v>214.32</v>
      </c>
      <c r="F134" s="50">
        <v>1.2758718457612561E-2</v>
      </c>
      <c r="G134" s="19">
        <v>1.4628603891492675E-2</v>
      </c>
      <c r="H134" s="39">
        <v>254.1</v>
      </c>
      <c r="I134" s="50">
        <v>4.6540362438220795E-2</v>
      </c>
      <c r="J134" s="19">
        <v>-2.8112449799196804E-2</v>
      </c>
      <c r="K134" s="39">
        <v>197.82</v>
      </c>
      <c r="L134" s="50">
        <v>3.1279324366593642E-2</v>
      </c>
      <c r="M134" s="19">
        <v>-2.3834196891191817E-2</v>
      </c>
      <c r="N134" s="39">
        <v>203.81</v>
      </c>
      <c r="O134" s="50">
        <v>2.0649982791682842E-3</v>
      </c>
      <c r="P134" s="19">
        <v>2.9447418931205283E-2</v>
      </c>
      <c r="Q134" s="39">
        <v>235.67</v>
      </c>
      <c r="R134" s="60">
        <v>2.4563081471176362E-2</v>
      </c>
      <c r="S134" s="19">
        <v>-0.17442023400826734</v>
      </c>
    </row>
    <row r="135" spans="1:19" ht="12.75" customHeight="1" outlineLevel="1" x14ac:dyDescent="0.25">
      <c r="A135" s="18">
        <v>37865</v>
      </c>
      <c r="B135" s="39">
        <v>215.5</v>
      </c>
      <c r="C135" s="50">
        <v>-1.7139945337472096E-3</v>
      </c>
      <c r="D135" s="19">
        <v>-2.89293439077144E-2</v>
      </c>
      <c r="E135" s="39">
        <v>213.81</v>
      </c>
      <c r="F135" s="50">
        <v>-2.3796192609182309E-3</v>
      </c>
      <c r="G135" s="19">
        <v>-1.5154306771073212E-2</v>
      </c>
      <c r="H135" s="39">
        <v>250.72</v>
      </c>
      <c r="I135" s="50">
        <v>-1.3301849665485976E-2</v>
      </c>
      <c r="J135" s="19">
        <v>-0.1075992169425164</v>
      </c>
      <c r="K135" s="39">
        <v>198.83</v>
      </c>
      <c r="L135" s="50">
        <v>5.1056516024670096E-3</v>
      </c>
      <c r="M135" s="19">
        <v>-7.4046476971079911E-2</v>
      </c>
      <c r="N135" s="39">
        <v>204.07</v>
      </c>
      <c r="O135" s="50">
        <v>1.275697953976751E-3</v>
      </c>
      <c r="P135" s="19">
        <v>1.9127047542948361E-2</v>
      </c>
      <c r="Q135" s="39">
        <v>236.92</v>
      </c>
      <c r="R135" s="60">
        <v>5.3040268171595795E-3</v>
      </c>
      <c r="S135" s="19">
        <v>-0.16377241281942678</v>
      </c>
    </row>
    <row r="136" spans="1:19" ht="12.75" customHeight="1" outlineLevel="1" x14ac:dyDescent="0.25">
      <c r="A136" s="18">
        <v>37895</v>
      </c>
      <c r="B136" s="39">
        <v>216.65</v>
      </c>
      <c r="C136" s="50">
        <v>5.3364269141531473E-3</v>
      </c>
      <c r="D136" s="19">
        <v>-2.8562460765850561E-2</v>
      </c>
      <c r="E136" s="39">
        <v>215.25</v>
      </c>
      <c r="F136" s="50">
        <v>6.7349515925354542E-3</v>
      </c>
      <c r="G136" s="19">
        <v>-1.2976889214967091E-2</v>
      </c>
      <c r="H136" s="39">
        <v>254.85</v>
      </c>
      <c r="I136" s="50">
        <v>1.6472559029993672E-2</v>
      </c>
      <c r="J136" s="19">
        <v>-7.4349847450239759E-2</v>
      </c>
      <c r="K136" s="39">
        <v>206.15</v>
      </c>
      <c r="L136" s="50">
        <v>3.6815369913996809E-2</v>
      </c>
      <c r="M136" s="19">
        <v>-1.2218495448011457E-2</v>
      </c>
      <c r="N136" s="39">
        <v>204.8</v>
      </c>
      <c r="O136" s="50">
        <v>3.5772039006223277E-3</v>
      </c>
      <c r="P136" s="19">
        <v>9.0161107552841901E-3</v>
      </c>
      <c r="Q136" s="39">
        <v>234.46</v>
      </c>
      <c r="R136" s="60">
        <v>-1.0383251730541887E-2</v>
      </c>
      <c r="S136" s="19">
        <v>-0.17975090959977602</v>
      </c>
    </row>
    <row r="137" spans="1:19" ht="12.75" customHeight="1" outlineLevel="1" x14ac:dyDescent="0.25">
      <c r="A137" s="18">
        <v>37926</v>
      </c>
      <c r="B137" s="39">
        <v>218.9</v>
      </c>
      <c r="C137" s="50">
        <v>1.0385414262635617E-2</v>
      </c>
      <c r="D137" s="19">
        <v>-1.9150100310049156E-3</v>
      </c>
      <c r="E137" s="39">
        <v>217.67</v>
      </c>
      <c r="F137" s="50">
        <v>1.1242740998838485E-2</v>
      </c>
      <c r="G137" s="19">
        <v>1.2606996650539548E-2</v>
      </c>
      <c r="H137" s="39">
        <v>261.60000000000002</v>
      </c>
      <c r="I137" s="50">
        <v>2.6486168334314497E-2</v>
      </c>
      <c r="J137" s="19">
        <v>-2.0371479928100622E-2</v>
      </c>
      <c r="K137" s="39">
        <v>210.17</v>
      </c>
      <c r="L137" s="50">
        <v>1.9500363812757548E-2</v>
      </c>
      <c r="M137" s="19">
        <v>7.3332055214723191E-3</v>
      </c>
      <c r="N137" s="39">
        <v>206.08</v>
      </c>
      <c r="O137" s="50">
        <v>6.2500000000000888E-3</v>
      </c>
      <c r="P137" s="19">
        <v>2.4203568411112819E-2</v>
      </c>
      <c r="Q137" s="39">
        <v>234.51</v>
      </c>
      <c r="R137" s="60">
        <v>2.1325599249322202E-4</v>
      </c>
      <c r="S137" s="19">
        <v>-0.14646041856232939</v>
      </c>
    </row>
    <row r="138" spans="1:19" ht="12.75" customHeight="1" outlineLevel="1" x14ac:dyDescent="0.25">
      <c r="A138" s="18">
        <v>37956</v>
      </c>
      <c r="B138" s="39">
        <v>222.71</v>
      </c>
      <c r="C138" s="50">
        <v>1.7405207857469129E-2</v>
      </c>
      <c r="D138" s="19">
        <v>1.9547701886101443E-2</v>
      </c>
      <c r="E138" s="39">
        <v>221.3</v>
      </c>
      <c r="F138" s="50">
        <v>1.6676620572426248E-2</v>
      </c>
      <c r="G138" s="19">
        <v>3.2809072665328731E-2</v>
      </c>
      <c r="H138" s="39">
        <v>272.58</v>
      </c>
      <c r="I138" s="50">
        <v>4.1972477064220026E-2</v>
      </c>
      <c r="J138" s="19">
        <v>1.436439416492985E-2</v>
      </c>
      <c r="K138" s="39">
        <v>212.88</v>
      </c>
      <c r="L138" s="50">
        <v>1.2894323642765437E-2</v>
      </c>
      <c r="M138" s="19">
        <v>2.1007194244604399E-2</v>
      </c>
      <c r="N138" s="39">
        <v>207.77</v>
      </c>
      <c r="O138" s="50">
        <v>8.2006987577638579E-3</v>
      </c>
      <c r="P138" s="19">
        <v>3.9629722291718794E-2</v>
      </c>
      <c r="Q138" s="39">
        <v>240.56</v>
      </c>
      <c r="R138" s="60">
        <v>2.5798473412647738E-2</v>
      </c>
      <c r="S138" s="19">
        <v>-0.11382892507183373</v>
      </c>
    </row>
    <row r="139" spans="1:19" ht="18.75" customHeight="1" outlineLevel="1" x14ac:dyDescent="0.25">
      <c r="A139" s="16">
        <v>37987</v>
      </c>
      <c r="B139" s="39">
        <v>221.96</v>
      </c>
      <c r="C139" s="50">
        <v>-3.3676081002199654E-3</v>
      </c>
      <c r="D139" s="19">
        <v>1.1898791885115223E-2</v>
      </c>
      <c r="E139" s="39">
        <v>220.55</v>
      </c>
      <c r="F139" s="50">
        <v>-3.3890646181653494E-3</v>
      </c>
      <c r="G139" s="19">
        <v>2.1064814814814925E-2</v>
      </c>
      <c r="H139" s="39">
        <v>265.64999999999998</v>
      </c>
      <c r="I139" s="50">
        <v>-2.5423728813559365E-2</v>
      </c>
      <c r="J139" s="19">
        <v>-2.0392359318533892E-2</v>
      </c>
      <c r="K139" s="39">
        <v>210.77</v>
      </c>
      <c r="L139" s="50">
        <v>-9.9116873355880042E-3</v>
      </c>
      <c r="M139" s="19">
        <v>5.2271592611083273E-2</v>
      </c>
      <c r="N139" s="39">
        <v>208.65</v>
      </c>
      <c r="O139" s="50">
        <v>4.2354526640033807E-3</v>
      </c>
      <c r="P139" s="19">
        <v>3.5843717420443788E-2</v>
      </c>
      <c r="Q139" s="39">
        <v>239.93</v>
      </c>
      <c r="R139" s="60">
        <v>-2.6188892583970391E-3</v>
      </c>
      <c r="S139" s="19">
        <v>-8.4551108397878494E-2</v>
      </c>
    </row>
    <row r="140" spans="1:19" ht="12.75" customHeight="1" outlineLevel="1" x14ac:dyDescent="0.25">
      <c r="A140" s="18">
        <v>38018</v>
      </c>
      <c r="B140" s="39">
        <v>225.05</v>
      </c>
      <c r="C140" s="50">
        <v>1.3921427284195431E-2</v>
      </c>
      <c r="D140" s="19">
        <v>2.1979020026338558E-2</v>
      </c>
      <c r="E140" s="39">
        <v>223.71</v>
      </c>
      <c r="F140" s="50">
        <v>1.4327816821582351E-2</v>
      </c>
      <c r="G140" s="19">
        <v>3.0209532581165099E-2</v>
      </c>
      <c r="H140" s="39">
        <v>270.32</v>
      </c>
      <c r="I140" s="50">
        <v>1.7579521927348019E-2</v>
      </c>
      <c r="J140" s="19">
        <v>9.7870750840494125E-3</v>
      </c>
      <c r="K140" s="39">
        <v>213.18</v>
      </c>
      <c r="L140" s="50">
        <v>1.1434264838449559E-2</v>
      </c>
      <c r="M140" s="19">
        <v>5.466778805719108E-2</v>
      </c>
      <c r="N140" s="39">
        <v>211.41</v>
      </c>
      <c r="O140" s="50">
        <v>1.3227893601725382E-2</v>
      </c>
      <c r="P140" s="19">
        <v>3.7289632500858705E-2</v>
      </c>
      <c r="Q140" s="39">
        <v>242.06</v>
      </c>
      <c r="R140" s="60">
        <v>8.8775892968782077E-3</v>
      </c>
      <c r="S140" s="19">
        <v>-6.5730055193175985E-2</v>
      </c>
    </row>
    <row r="141" spans="1:19" ht="12.75" customHeight="1" outlineLevel="1" x14ac:dyDescent="0.25">
      <c r="A141" s="18">
        <v>38047</v>
      </c>
      <c r="B141" s="39">
        <v>226.03</v>
      </c>
      <c r="C141" s="50">
        <v>4.3545878693622697E-3</v>
      </c>
      <c r="D141" s="19">
        <v>3.3516232281664449E-2</v>
      </c>
      <c r="E141" s="39">
        <v>224.72</v>
      </c>
      <c r="F141" s="50">
        <v>4.5147735908095399E-3</v>
      </c>
      <c r="G141" s="19">
        <v>4.118982532548765E-2</v>
      </c>
      <c r="H141" s="39">
        <v>268.01</v>
      </c>
      <c r="I141" s="50">
        <v>-8.5454276413140517E-3</v>
      </c>
      <c r="J141" s="19">
        <v>4.4466095089633617E-2</v>
      </c>
      <c r="K141" s="39">
        <v>210.11</v>
      </c>
      <c r="L141" s="50">
        <v>-1.440097570128529E-2</v>
      </c>
      <c r="M141" s="19">
        <v>7.8150656814450103E-2</v>
      </c>
      <c r="N141" s="39">
        <v>213.3</v>
      </c>
      <c r="O141" s="50">
        <v>8.9399744572158379E-3</v>
      </c>
      <c r="P141" s="19">
        <v>4.0132637635929225E-2</v>
      </c>
      <c r="Q141" s="39">
        <v>242.69</v>
      </c>
      <c r="R141" s="60">
        <v>2.6026604973972134E-3</v>
      </c>
      <c r="S141" s="19">
        <v>-4.8759455963626408E-2</v>
      </c>
    </row>
    <row r="142" spans="1:19" ht="12.75" customHeight="1" outlineLevel="1" collapsed="1" x14ac:dyDescent="0.25">
      <c r="A142" s="18">
        <v>38078</v>
      </c>
      <c r="B142" s="39">
        <v>227.84</v>
      </c>
      <c r="C142" s="50">
        <v>8.0077865770029621E-3</v>
      </c>
      <c r="D142" s="19">
        <v>6.1251106246215548E-2</v>
      </c>
      <c r="E142" s="39">
        <v>226.85</v>
      </c>
      <c r="F142" s="50">
        <v>9.4784620861516622E-3</v>
      </c>
      <c r="G142" s="19">
        <v>6.8887527682231608E-2</v>
      </c>
      <c r="H142" s="39">
        <v>272.20999999999998</v>
      </c>
      <c r="I142" s="50">
        <v>1.567105705010996E-2</v>
      </c>
      <c r="J142" s="19">
        <v>0.12330293401559844</v>
      </c>
      <c r="K142" s="39">
        <v>213.95</v>
      </c>
      <c r="L142" s="50">
        <v>1.8276141068963803E-2</v>
      </c>
      <c r="M142" s="19">
        <v>0.13495305288844084</v>
      </c>
      <c r="N142" s="39">
        <v>214.87</v>
      </c>
      <c r="O142" s="50">
        <v>7.3605250820441004E-3</v>
      </c>
      <c r="P142" s="19">
        <v>5.1789123305105544E-2</v>
      </c>
      <c r="Q142" s="39">
        <v>240.5</v>
      </c>
      <c r="R142" s="60">
        <v>-9.0238575961102407E-3</v>
      </c>
      <c r="S142" s="19">
        <v>-2.2278234002764408E-2</v>
      </c>
    </row>
    <row r="143" spans="1:19" ht="12.75" customHeight="1" outlineLevel="1" x14ac:dyDescent="0.25">
      <c r="A143" s="18">
        <v>38108</v>
      </c>
      <c r="B143" s="39">
        <v>230.77</v>
      </c>
      <c r="C143" s="50">
        <v>1.2859901685393194E-2</v>
      </c>
      <c r="D143" s="19">
        <v>8.1751277363708796E-2</v>
      </c>
      <c r="E143" s="39">
        <v>229.58</v>
      </c>
      <c r="F143" s="50">
        <v>1.2034383954154793E-2</v>
      </c>
      <c r="G143" s="19">
        <v>8.5998107852412575E-2</v>
      </c>
      <c r="H143" s="39">
        <v>273.77</v>
      </c>
      <c r="I143" s="50">
        <v>5.7308695492450656E-3</v>
      </c>
      <c r="J143" s="19">
        <v>0.13909461596072226</v>
      </c>
      <c r="K143" s="39">
        <v>210.83</v>
      </c>
      <c r="L143" s="50">
        <v>-1.4582846459453069E-2</v>
      </c>
      <c r="M143" s="19">
        <v>0.1082317073170731</v>
      </c>
      <c r="N143" s="39">
        <v>217.92</v>
      </c>
      <c r="O143" s="50">
        <v>1.4194629310745999E-2</v>
      </c>
      <c r="P143" s="19">
        <v>6.9493521790341628E-2</v>
      </c>
      <c r="Q143" s="39">
        <v>245.81</v>
      </c>
      <c r="R143" s="60">
        <v>2.2079002079002041E-2</v>
      </c>
      <c r="S143" s="19">
        <v>3.3032149611262884E-2</v>
      </c>
    </row>
    <row r="144" spans="1:19" ht="12.75" customHeight="1" outlineLevel="1" x14ac:dyDescent="0.25">
      <c r="A144" s="18">
        <v>38139</v>
      </c>
      <c r="B144" s="39">
        <v>231.29</v>
      </c>
      <c r="C144" s="50">
        <v>2.253325822247243E-3</v>
      </c>
      <c r="D144" s="19">
        <v>8.566466391288019E-2</v>
      </c>
      <c r="E144" s="39">
        <v>229.79</v>
      </c>
      <c r="F144" s="50">
        <v>9.1471382524610512E-4</v>
      </c>
      <c r="G144" s="19">
        <v>8.7402990724966934E-2</v>
      </c>
      <c r="H144" s="39">
        <v>268.27999999999997</v>
      </c>
      <c r="I144" s="50">
        <v>-2.0053329437118794E-2</v>
      </c>
      <c r="J144" s="19">
        <v>0.10330646487909179</v>
      </c>
      <c r="K144" s="39">
        <v>206.27</v>
      </c>
      <c r="L144" s="50">
        <v>-2.1628800455343211E-2</v>
      </c>
      <c r="M144" s="19">
        <v>8.0966355727911221E-2</v>
      </c>
      <c r="N144" s="39">
        <v>219.63</v>
      </c>
      <c r="O144" s="50">
        <v>7.8469162995595809E-3</v>
      </c>
      <c r="P144" s="19">
        <v>8.2401064511359756E-2</v>
      </c>
      <c r="Q144" s="39">
        <v>250.36</v>
      </c>
      <c r="R144" s="60">
        <v>1.8510231479598183E-2</v>
      </c>
      <c r="S144" s="19">
        <v>6.5905994550408797E-2</v>
      </c>
    </row>
    <row r="145" spans="1:19" ht="12.75" customHeight="1" outlineLevel="1" x14ac:dyDescent="0.25">
      <c r="A145" s="18">
        <v>38169</v>
      </c>
      <c r="B145" s="39">
        <v>233.41</v>
      </c>
      <c r="C145" s="50">
        <v>9.1659821003935438E-3</v>
      </c>
      <c r="D145" s="19">
        <v>9.6027422990232925E-2</v>
      </c>
      <c r="E145" s="39">
        <v>232.09</v>
      </c>
      <c r="F145" s="50">
        <v>1.0009138778885207E-2</v>
      </c>
      <c r="G145" s="19">
        <v>9.6729987713826571E-2</v>
      </c>
      <c r="H145" s="39">
        <v>274.79000000000002</v>
      </c>
      <c r="I145" s="50">
        <v>2.4265692560012209E-2</v>
      </c>
      <c r="J145" s="19">
        <v>0.13175453047775942</v>
      </c>
      <c r="K145" s="39">
        <v>200.97</v>
      </c>
      <c r="L145" s="50">
        <v>-2.5694478111213503E-2</v>
      </c>
      <c r="M145" s="19">
        <v>4.7700969659055348E-2</v>
      </c>
      <c r="N145" s="39">
        <v>220.81</v>
      </c>
      <c r="O145" s="50">
        <v>5.3726722214633149E-3</v>
      </c>
      <c r="P145" s="19">
        <v>8.5648261959781813E-2</v>
      </c>
      <c r="Q145" s="39">
        <v>250.19</v>
      </c>
      <c r="R145" s="60">
        <v>-6.7902220802051882E-4</v>
      </c>
      <c r="S145" s="19">
        <v>8.7688027128075774E-2</v>
      </c>
    </row>
    <row r="146" spans="1:19" ht="12.75" customHeight="1" outlineLevel="1" x14ac:dyDescent="0.25">
      <c r="A146" s="18">
        <v>38200</v>
      </c>
      <c r="B146" s="39">
        <v>239.03</v>
      </c>
      <c r="C146" s="50">
        <v>2.4077803007583221E-2</v>
      </c>
      <c r="D146" s="19">
        <v>0.10728679297725474</v>
      </c>
      <c r="E146" s="39">
        <v>237.74</v>
      </c>
      <c r="F146" s="50">
        <v>2.4344004481020365E-2</v>
      </c>
      <c r="G146" s="19">
        <v>0.10927584919746192</v>
      </c>
      <c r="H146" s="39">
        <v>294.79000000000002</v>
      </c>
      <c r="I146" s="50">
        <v>7.2782852359984052E-2</v>
      </c>
      <c r="J146" s="19">
        <v>0.16013380558835122</v>
      </c>
      <c r="K146" s="39">
        <v>204.48</v>
      </c>
      <c r="L146" s="50">
        <v>1.7465293327362241E-2</v>
      </c>
      <c r="M146" s="19">
        <v>3.3666969972702354E-2</v>
      </c>
      <c r="N146" s="39">
        <v>222.67</v>
      </c>
      <c r="O146" s="50">
        <v>8.423531542955498E-3</v>
      </c>
      <c r="P146" s="19">
        <v>9.2537166969236084E-2</v>
      </c>
      <c r="Q146" s="39">
        <v>255.45</v>
      </c>
      <c r="R146" s="60">
        <v>2.1024021743474952E-2</v>
      </c>
      <c r="S146" s="19">
        <v>8.3930920354733374E-2</v>
      </c>
    </row>
    <row r="147" spans="1:19" ht="12.75" customHeight="1" outlineLevel="1" x14ac:dyDescent="0.25">
      <c r="A147" s="18">
        <v>38231</v>
      </c>
      <c r="B147" s="39">
        <v>239.62</v>
      </c>
      <c r="C147" s="50">
        <v>2.4683094172279763E-3</v>
      </c>
      <c r="D147" s="19">
        <v>0.1119257540603249</v>
      </c>
      <c r="E147" s="39">
        <v>238.49</v>
      </c>
      <c r="F147" s="50">
        <v>3.1547068225792341E-3</v>
      </c>
      <c r="G147" s="19">
        <v>0.11542958701651007</v>
      </c>
      <c r="H147" s="39">
        <v>290.73</v>
      </c>
      <c r="I147" s="50">
        <v>-1.3772516028359161E-2</v>
      </c>
      <c r="J147" s="19">
        <v>0.15958040842373977</v>
      </c>
      <c r="K147" s="39">
        <v>201.84</v>
      </c>
      <c r="L147" s="50">
        <v>-1.2910798122065636E-2</v>
      </c>
      <c r="M147" s="19">
        <v>1.5138560579389448E-2</v>
      </c>
      <c r="N147" s="39">
        <v>224.7</v>
      </c>
      <c r="O147" s="50">
        <v>9.1166299905689474E-3</v>
      </c>
      <c r="P147" s="19">
        <v>0.10109276228745046</v>
      </c>
      <c r="Q147" s="39">
        <v>253.97</v>
      </c>
      <c r="R147" s="60">
        <v>-5.7936973967508409E-3</v>
      </c>
      <c r="S147" s="19">
        <v>7.1965220327536716E-2</v>
      </c>
    </row>
    <row r="148" spans="1:19" ht="12.75" customHeight="1" outlineLevel="1" x14ac:dyDescent="0.25">
      <c r="A148" s="18">
        <v>38261</v>
      </c>
      <c r="B148" s="39">
        <v>241.02</v>
      </c>
      <c r="C148" s="50">
        <v>5.8425840914781979E-3</v>
      </c>
      <c r="D148" s="19">
        <v>0.11248557581352414</v>
      </c>
      <c r="E148" s="39">
        <v>240.04</v>
      </c>
      <c r="F148" s="50">
        <v>6.4992242861334759E-3</v>
      </c>
      <c r="G148" s="19">
        <v>0.11516840882694535</v>
      </c>
      <c r="H148" s="39">
        <v>292.29000000000002</v>
      </c>
      <c r="I148" s="50">
        <v>5.3658033226704482E-3</v>
      </c>
      <c r="J148" s="19">
        <v>0.14690994702766336</v>
      </c>
      <c r="K148" s="39">
        <v>195.91</v>
      </c>
      <c r="L148" s="50">
        <v>-2.9379706698374974E-2</v>
      </c>
      <c r="M148" s="19">
        <v>-4.9672568518069449E-2</v>
      </c>
      <c r="N148" s="39">
        <v>226.25</v>
      </c>
      <c r="O148" s="50">
        <v>6.8980863373386825E-3</v>
      </c>
      <c r="P148" s="19">
        <v>0.104736328125</v>
      </c>
      <c r="Q148" s="39">
        <v>253.49</v>
      </c>
      <c r="R148" s="60">
        <v>-1.8899870063392443E-3</v>
      </c>
      <c r="S148" s="19">
        <v>8.1165230742983985E-2</v>
      </c>
    </row>
    <row r="149" spans="1:19" ht="12.75" customHeight="1" outlineLevel="1" x14ac:dyDescent="0.25">
      <c r="A149" s="18">
        <v>38292</v>
      </c>
      <c r="B149" s="39">
        <v>238.15</v>
      </c>
      <c r="C149" s="50">
        <v>-1.1907725499958555E-2</v>
      </c>
      <c r="D149" s="19">
        <v>8.7939698492462304E-2</v>
      </c>
      <c r="E149" s="39">
        <v>236.85</v>
      </c>
      <c r="F149" s="50">
        <v>-1.3289451758040305E-2</v>
      </c>
      <c r="G149" s="19">
        <v>8.8115036523177315E-2</v>
      </c>
      <c r="H149" s="39">
        <v>274.60000000000002</v>
      </c>
      <c r="I149" s="50">
        <v>-6.0522084231414031E-2</v>
      </c>
      <c r="J149" s="19">
        <v>4.9694189602446537E-2</v>
      </c>
      <c r="K149" s="39">
        <v>191.88</v>
      </c>
      <c r="L149" s="50">
        <v>-2.0570670205706687E-2</v>
      </c>
      <c r="M149" s="19">
        <v>-8.702478945615455E-2</v>
      </c>
      <c r="N149" s="39">
        <v>226.11</v>
      </c>
      <c r="O149" s="50">
        <v>-6.1878453038666237E-4</v>
      </c>
      <c r="P149" s="19">
        <v>9.7195263975155211E-2</v>
      </c>
      <c r="Q149" s="39">
        <v>254.62</v>
      </c>
      <c r="R149" s="60">
        <v>4.457769537259848E-3</v>
      </c>
      <c r="S149" s="19">
        <v>8.5753272781544654E-2</v>
      </c>
    </row>
    <row r="150" spans="1:19" ht="12.75" customHeight="1" outlineLevel="1" x14ac:dyDescent="0.25">
      <c r="A150" s="18">
        <v>38322</v>
      </c>
      <c r="B150" s="39">
        <v>240.23</v>
      </c>
      <c r="C150" s="50">
        <v>8.7339911820281113E-3</v>
      </c>
      <c r="D150" s="19">
        <v>7.8667325221139617E-2</v>
      </c>
      <c r="E150" s="39">
        <v>238.86</v>
      </c>
      <c r="F150" s="50">
        <v>8.4863837872071191E-3</v>
      </c>
      <c r="G150" s="19">
        <v>7.9349299593312272E-2</v>
      </c>
      <c r="H150" s="39">
        <v>276.33</v>
      </c>
      <c r="I150" s="50">
        <v>6.3000728332118783E-3</v>
      </c>
      <c r="J150" s="19">
        <v>1.3757429011666211E-2</v>
      </c>
      <c r="K150" s="39">
        <v>190.64</v>
      </c>
      <c r="L150" s="50">
        <v>-6.4623723160308622E-3</v>
      </c>
      <c r="M150" s="19">
        <v>-0.10447200300638859</v>
      </c>
      <c r="N150" s="39">
        <v>227.21</v>
      </c>
      <c r="O150" s="50">
        <v>4.8648887709521471E-3</v>
      </c>
      <c r="P150" s="19">
        <v>9.3564999759349288E-2</v>
      </c>
      <c r="Q150" s="39">
        <v>257.74</v>
      </c>
      <c r="R150" s="60">
        <v>1.2253554316235871E-2</v>
      </c>
      <c r="S150" s="19">
        <v>7.1416694379780488E-2</v>
      </c>
    </row>
    <row r="151" spans="1:19" ht="18.75" customHeight="1" outlineLevel="1" x14ac:dyDescent="0.25">
      <c r="A151" s="16">
        <v>38353</v>
      </c>
      <c r="B151" s="39">
        <v>237.93</v>
      </c>
      <c r="C151" s="50">
        <v>-9.5741580984888275E-3</v>
      </c>
      <c r="D151" s="19">
        <v>7.1949900883041984E-2</v>
      </c>
      <c r="E151" s="39">
        <v>236.47</v>
      </c>
      <c r="F151" s="50">
        <v>-1.0005861173909447E-2</v>
      </c>
      <c r="G151" s="19">
        <v>7.2183178417592364E-2</v>
      </c>
      <c r="H151" s="39">
        <v>257.98</v>
      </c>
      <c r="I151" s="50">
        <v>-6.6406108638222272E-2</v>
      </c>
      <c r="J151" s="19">
        <v>-2.8872576698663499E-2</v>
      </c>
      <c r="K151" s="39">
        <v>187.9</v>
      </c>
      <c r="L151" s="50">
        <v>-1.4372639530004117E-2</v>
      </c>
      <c r="M151" s="19">
        <v>-0.10850690325947721</v>
      </c>
      <c r="N151" s="39">
        <v>230.79</v>
      </c>
      <c r="O151" s="50">
        <v>1.5756348752255622E-2</v>
      </c>
      <c r="P151" s="19">
        <v>0.10611071171818831</v>
      </c>
      <c r="Q151" s="39">
        <v>256.58999999999997</v>
      </c>
      <c r="R151" s="60">
        <v>-4.4618607899434837E-3</v>
      </c>
      <c r="S151" s="19">
        <v>6.9436919101404371E-2</v>
      </c>
    </row>
    <row r="152" spans="1:19" ht="12.75" customHeight="1" outlineLevel="1" x14ac:dyDescent="0.25">
      <c r="A152" s="18">
        <v>38384</v>
      </c>
      <c r="B152" s="39">
        <v>240.46</v>
      </c>
      <c r="C152" s="50">
        <v>1.0633379565418322E-2</v>
      </c>
      <c r="D152" s="19">
        <v>6.8473672517218365E-2</v>
      </c>
      <c r="E152" s="39">
        <v>239.38</v>
      </c>
      <c r="F152" s="50">
        <v>1.2306000761195923E-2</v>
      </c>
      <c r="G152" s="19">
        <v>7.0046041750480459E-2</v>
      </c>
      <c r="H152" s="39">
        <v>268.32</v>
      </c>
      <c r="I152" s="50">
        <v>4.0080626405147646E-2</v>
      </c>
      <c r="J152" s="19">
        <v>-7.3986386504882873E-3</v>
      </c>
      <c r="K152" s="39">
        <v>192.76</v>
      </c>
      <c r="L152" s="50">
        <v>2.5864821713677433E-2</v>
      </c>
      <c r="M152" s="19">
        <v>-9.5787597335585062E-2</v>
      </c>
      <c r="N152" s="39">
        <v>231.74</v>
      </c>
      <c r="O152" s="50">
        <v>4.1162962000087511E-3</v>
      </c>
      <c r="P152" s="19">
        <v>9.6163852230263469E-2</v>
      </c>
      <c r="Q152" s="39">
        <v>254.24</v>
      </c>
      <c r="R152" s="60">
        <v>-9.1585798355351411E-3</v>
      </c>
      <c r="S152" s="19">
        <v>5.0318102949681975E-2</v>
      </c>
    </row>
    <row r="153" spans="1:19" ht="12.75" customHeight="1" outlineLevel="1" x14ac:dyDescent="0.25">
      <c r="A153" s="18">
        <v>38412</v>
      </c>
      <c r="B153" s="39">
        <v>245.2</v>
      </c>
      <c r="C153" s="50">
        <v>1.9712218248357338E-2</v>
      </c>
      <c r="D153" s="19">
        <v>8.4811750652568296E-2</v>
      </c>
      <c r="E153" s="39">
        <v>244.3</v>
      </c>
      <c r="F153" s="50">
        <v>2.0553095496699925E-2</v>
      </c>
      <c r="G153" s="19">
        <v>8.7130651477394183E-2</v>
      </c>
      <c r="H153" s="39">
        <v>283.16000000000003</v>
      </c>
      <c r="I153" s="50">
        <v>5.5307096004770573E-2</v>
      </c>
      <c r="J153" s="19">
        <v>5.6527741502182982E-2</v>
      </c>
      <c r="K153" s="39">
        <v>202.6</v>
      </c>
      <c r="L153" s="50">
        <v>5.1047935256277155E-2</v>
      </c>
      <c r="M153" s="19">
        <v>-3.5743182142687235E-2</v>
      </c>
      <c r="N153" s="39">
        <v>234.04</v>
      </c>
      <c r="O153" s="50">
        <v>9.9249158539742588E-3</v>
      </c>
      <c r="P153" s="19">
        <v>9.7233942803562901E-2</v>
      </c>
      <c r="Q153" s="39">
        <v>256.64999999999998</v>
      </c>
      <c r="R153" s="60">
        <v>9.4792322215229152E-3</v>
      </c>
      <c r="S153" s="19">
        <v>5.7521941571551993E-2</v>
      </c>
    </row>
    <row r="154" spans="1:19" ht="12.75" customHeight="1" outlineLevel="1" x14ac:dyDescent="0.25">
      <c r="A154" s="18">
        <v>38443</v>
      </c>
      <c r="B154" s="39">
        <v>248.81</v>
      </c>
      <c r="C154" s="50">
        <v>1.47226753670473E-2</v>
      </c>
      <c r="D154" s="19">
        <v>9.203827247191021E-2</v>
      </c>
      <c r="E154" s="39">
        <v>248.28</v>
      </c>
      <c r="F154" s="50">
        <v>1.6291444944739997E-2</v>
      </c>
      <c r="G154" s="19">
        <v>9.4467709940489364E-2</v>
      </c>
      <c r="H154" s="39">
        <v>298.51</v>
      </c>
      <c r="I154" s="50">
        <v>5.4209634129114059E-2</v>
      </c>
      <c r="J154" s="19">
        <v>9.661658278534957E-2</v>
      </c>
      <c r="K154" s="39">
        <v>200.36</v>
      </c>
      <c r="L154" s="50">
        <v>-1.105626850937802E-2</v>
      </c>
      <c r="M154" s="19">
        <v>-6.3519513905117897E-2</v>
      </c>
      <c r="N154" s="39">
        <v>235.02</v>
      </c>
      <c r="O154" s="50">
        <v>4.1873184071099523E-3</v>
      </c>
      <c r="P154" s="19">
        <v>9.3777632987387838E-2</v>
      </c>
      <c r="Q154" s="39">
        <v>255.2</v>
      </c>
      <c r="R154" s="60">
        <v>-5.6497175141242417E-3</v>
      </c>
      <c r="S154" s="19">
        <v>6.1122661122661182E-2</v>
      </c>
    </row>
    <row r="155" spans="1:19" ht="12.75" customHeight="1" outlineLevel="1" x14ac:dyDescent="0.25">
      <c r="A155" s="18">
        <v>38473</v>
      </c>
      <c r="B155" s="39">
        <v>248.6</v>
      </c>
      <c r="C155" s="50">
        <v>-8.4401752341145553E-4</v>
      </c>
      <c r="D155" s="19">
        <v>7.7263075789747226E-2</v>
      </c>
      <c r="E155" s="39">
        <v>248.13</v>
      </c>
      <c r="F155" s="50">
        <v>-6.0415659739010419E-4</v>
      </c>
      <c r="G155" s="19">
        <v>8.0799721230072175E-2</v>
      </c>
      <c r="H155" s="39">
        <v>293.98</v>
      </c>
      <c r="I155" s="50">
        <v>-1.5175371009346295E-2</v>
      </c>
      <c r="J155" s="19">
        <v>7.3821090696570169E-2</v>
      </c>
      <c r="K155" s="39">
        <v>199.5</v>
      </c>
      <c r="L155" s="50">
        <v>-4.2922739069675142E-3</v>
      </c>
      <c r="M155" s="19">
        <v>-5.3739980078736482E-2</v>
      </c>
      <c r="N155" s="39">
        <v>236.03</v>
      </c>
      <c r="O155" s="50">
        <v>4.2975065951833535E-3</v>
      </c>
      <c r="P155" s="19">
        <v>8.3103891336270275E-2</v>
      </c>
      <c r="Q155" s="39">
        <v>254.59</v>
      </c>
      <c r="R155" s="60">
        <v>-2.3902821316613698E-3</v>
      </c>
      <c r="S155" s="19">
        <v>3.5718644481510076E-2</v>
      </c>
    </row>
    <row r="156" spans="1:19" ht="12.75" customHeight="1" outlineLevel="1" x14ac:dyDescent="0.25">
      <c r="A156" s="18">
        <v>38504</v>
      </c>
      <c r="B156" s="39">
        <v>249.19</v>
      </c>
      <c r="C156" s="50">
        <v>2.3732904263877863E-3</v>
      </c>
      <c r="D156" s="19">
        <v>7.7392018677850283E-2</v>
      </c>
      <c r="E156" s="39">
        <v>249.07</v>
      </c>
      <c r="F156" s="50">
        <v>3.7883367589570671E-3</v>
      </c>
      <c r="G156" s="19">
        <v>8.3902693763871383E-2</v>
      </c>
      <c r="H156" s="39">
        <v>296.3</v>
      </c>
      <c r="I156" s="50">
        <v>7.8916933124701938E-3</v>
      </c>
      <c r="J156" s="19">
        <v>0.10444311912926807</v>
      </c>
      <c r="K156" s="39">
        <v>205.7</v>
      </c>
      <c r="L156" s="50">
        <v>3.1077694235588815E-2</v>
      </c>
      <c r="M156" s="19">
        <v>-2.7633684006400649E-3</v>
      </c>
      <c r="N156" s="39">
        <v>236.6</v>
      </c>
      <c r="O156" s="50">
        <v>2.4149472524679361E-3</v>
      </c>
      <c r="P156" s="19">
        <v>7.726631152392649E-2</v>
      </c>
      <c r="Q156" s="39">
        <v>250.72</v>
      </c>
      <c r="R156" s="60">
        <v>-1.5200911269099393E-2</v>
      </c>
      <c r="S156" s="19">
        <v>1.437929381690406E-3</v>
      </c>
    </row>
    <row r="157" spans="1:19" ht="12.75" customHeight="1" outlineLevel="1" collapsed="1" x14ac:dyDescent="0.25">
      <c r="A157" s="18">
        <v>38534</v>
      </c>
      <c r="B157" s="39">
        <v>252.31</v>
      </c>
      <c r="C157" s="50">
        <v>1.2520566635900288E-2</v>
      </c>
      <c r="D157" s="19">
        <v>8.0973394456107295E-2</v>
      </c>
      <c r="E157" s="39">
        <v>252.49</v>
      </c>
      <c r="F157" s="50">
        <v>1.3731079616172259E-2</v>
      </c>
      <c r="G157" s="19">
        <v>8.7896936533241377E-2</v>
      </c>
      <c r="H157" s="39">
        <v>308.54000000000002</v>
      </c>
      <c r="I157" s="50">
        <v>4.1309483631454702E-2</v>
      </c>
      <c r="J157" s="19">
        <v>0.12282106335747289</v>
      </c>
      <c r="K157" s="39">
        <v>213.84</v>
      </c>
      <c r="L157" s="50">
        <v>3.9572192513368964E-2</v>
      </c>
      <c r="M157" s="19">
        <v>6.4039408866995107E-2</v>
      </c>
      <c r="N157" s="39">
        <v>237.7</v>
      </c>
      <c r="O157" s="50">
        <v>4.6491969568891456E-3</v>
      </c>
      <c r="P157" s="19">
        <v>7.6491100946515012E-2</v>
      </c>
      <c r="Q157" s="39">
        <v>250.49</v>
      </c>
      <c r="R157" s="60">
        <v>-9.1735800893422148E-4</v>
      </c>
      <c r="S157" s="19">
        <v>1.1990886925936639E-3</v>
      </c>
    </row>
    <row r="158" spans="1:19" ht="12.75" customHeight="1" outlineLevel="1" x14ac:dyDescent="0.25">
      <c r="A158" s="18">
        <v>38565</v>
      </c>
      <c r="B158" s="39">
        <v>255.46</v>
      </c>
      <c r="C158" s="50">
        <v>1.2484641908762972E-2</v>
      </c>
      <c r="D158" s="19">
        <v>6.8736141906873716E-2</v>
      </c>
      <c r="E158" s="39">
        <v>255.85</v>
      </c>
      <c r="F158" s="50">
        <v>1.3307457721097871E-2</v>
      </c>
      <c r="G158" s="19">
        <v>7.6175654075881116E-2</v>
      </c>
      <c r="H158" s="39">
        <v>318.22000000000003</v>
      </c>
      <c r="I158" s="50">
        <v>3.1373565826148919E-2</v>
      </c>
      <c r="J158" s="19">
        <v>7.9480308015875689E-2</v>
      </c>
      <c r="K158" s="39">
        <v>214.88</v>
      </c>
      <c r="L158" s="50">
        <v>4.8634493078936192E-3</v>
      </c>
      <c r="M158" s="19">
        <v>5.0860719874804339E-2</v>
      </c>
      <c r="N158" s="39">
        <v>239.39</v>
      </c>
      <c r="O158" s="50">
        <v>7.1098022717710485E-3</v>
      </c>
      <c r="P158" s="19">
        <v>7.5088696277001876E-2</v>
      </c>
      <c r="Q158" s="39">
        <v>250.42</v>
      </c>
      <c r="R158" s="60">
        <v>-2.7945227354397861E-4</v>
      </c>
      <c r="S158" s="19">
        <v>-1.9690741828146452E-2</v>
      </c>
    </row>
    <row r="159" spans="1:19" ht="12.75" customHeight="1" outlineLevel="1" x14ac:dyDescent="0.25">
      <c r="A159" s="18">
        <v>38596</v>
      </c>
      <c r="B159" s="39">
        <v>259.29000000000002</v>
      </c>
      <c r="C159" s="50">
        <v>1.4992562436389356E-2</v>
      </c>
      <c r="D159" s="19">
        <v>8.2088306485268436E-2</v>
      </c>
      <c r="E159" s="39">
        <v>261.11</v>
      </c>
      <c r="F159" s="50">
        <v>2.0558921242915806E-2</v>
      </c>
      <c r="G159" s="19">
        <v>9.4846744098284974E-2</v>
      </c>
      <c r="H159" s="39">
        <v>338.03</v>
      </c>
      <c r="I159" s="50">
        <v>6.2252529696436243E-2</v>
      </c>
      <c r="J159" s="19">
        <v>0.16269390843738152</v>
      </c>
      <c r="K159" s="39">
        <v>216</v>
      </c>
      <c r="L159" s="50">
        <v>5.2122114668653463E-3</v>
      </c>
      <c r="M159" s="19">
        <v>7.0154577883472014E-2</v>
      </c>
      <c r="N159" s="39">
        <v>240.81</v>
      </c>
      <c r="O159" s="50">
        <v>5.9317431805840926E-3</v>
      </c>
      <c r="P159" s="19">
        <v>7.1695594125500639E-2</v>
      </c>
      <c r="Q159" s="39">
        <v>249.83</v>
      </c>
      <c r="R159" s="60">
        <v>-2.3560418496924029E-3</v>
      </c>
      <c r="S159" s="19">
        <v>-1.630113792967669E-2</v>
      </c>
    </row>
    <row r="160" spans="1:19" ht="12.75" customHeight="1" outlineLevel="1" x14ac:dyDescent="0.25">
      <c r="A160" s="18">
        <v>38626</v>
      </c>
      <c r="B160" s="39">
        <v>263.22000000000003</v>
      </c>
      <c r="C160" s="50">
        <v>1.5156774268193951E-2</v>
      </c>
      <c r="D160" s="19">
        <v>9.2108538710480525E-2</v>
      </c>
      <c r="E160" s="39">
        <v>263.92</v>
      </c>
      <c r="F160" s="50">
        <v>1.0761747922331644E-2</v>
      </c>
      <c r="G160" s="19">
        <v>9.9483419430095088E-2</v>
      </c>
      <c r="H160" s="39">
        <v>341.51</v>
      </c>
      <c r="I160" s="50">
        <v>1.029494423571875E-2</v>
      </c>
      <c r="J160" s="19">
        <v>0.16839440281911799</v>
      </c>
      <c r="K160" s="39">
        <v>218.01</v>
      </c>
      <c r="L160" s="50">
        <v>9.3055555555554559E-3</v>
      </c>
      <c r="M160" s="19">
        <v>0.11280690112806901</v>
      </c>
      <c r="N160" s="39">
        <v>243.43</v>
      </c>
      <c r="O160" s="50">
        <v>1.0879946846061195E-2</v>
      </c>
      <c r="P160" s="19">
        <v>7.5933701657458608E-2</v>
      </c>
      <c r="Q160" s="39">
        <v>254.4</v>
      </c>
      <c r="R160" s="60">
        <v>1.8292438858423798E-2</v>
      </c>
      <c r="S160" s="19">
        <v>3.5898852025719741E-3</v>
      </c>
    </row>
    <row r="161" spans="1:19" ht="12.75" customHeight="1" outlineLevel="1" x14ac:dyDescent="0.25">
      <c r="A161" s="18">
        <v>38657</v>
      </c>
      <c r="B161" s="39">
        <v>263.43</v>
      </c>
      <c r="C161" s="50">
        <v>7.9781171643489301E-4</v>
      </c>
      <c r="D161" s="19">
        <v>0.10615158513541889</v>
      </c>
      <c r="E161" s="39">
        <v>263.88</v>
      </c>
      <c r="F161" s="50">
        <v>-1.5156107911495909E-4</v>
      </c>
      <c r="G161" s="19">
        <v>0.1141228625712476</v>
      </c>
      <c r="H161" s="39">
        <v>329.93</v>
      </c>
      <c r="I161" s="50">
        <v>-3.3908231091329677E-2</v>
      </c>
      <c r="J161" s="19">
        <v>0.20149308084486517</v>
      </c>
      <c r="K161" s="39">
        <v>219.81</v>
      </c>
      <c r="L161" s="50">
        <v>8.2565019953213525E-3</v>
      </c>
      <c r="M161" s="19">
        <v>0.1455597248280176</v>
      </c>
      <c r="N161" s="39">
        <v>246.44</v>
      </c>
      <c r="O161" s="50">
        <v>1.2364950909912409E-2</v>
      </c>
      <c r="P161" s="19">
        <v>8.9911989739507314E-2</v>
      </c>
      <c r="Q161" s="39">
        <v>257.73</v>
      </c>
      <c r="R161" s="60">
        <v>1.3089622641509591E-2</v>
      </c>
      <c r="S161" s="19">
        <v>1.2214280103683972E-2</v>
      </c>
    </row>
    <row r="162" spans="1:19" ht="12.75" customHeight="1" outlineLevel="1" x14ac:dyDescent="0.25">
      <c r="A162" s="18">
        <v>38687</v>
      </c>
      <c r="B162" s="39">
        <v>265.86</v>
      </c>
      <c r="C162" s="50">
        <v>9.2244619063888145E-3</v>
      </c>
      <c r="D162" s="19">
        <v>0.10668942263663994</v>
      </c>
      <c r="E162" s="39">
        <v>266.37</v>
      </c>
      <c r="F162" s="50">
        <v>9.4361073215099012E-3</v>
      </c>
      <c r="G162" s="19">
        <v>0.11517206731976892</v>
      </c>
      <c r="H162" s="39">
        <v>335.41</v>
      </c>
      <c r="I162" s="50">
        <v>1.6609583851119991E-2</v>
      </c>
      <c r="J162" s="19">
        <v>0.21380233778453306</v>
      </c>
      <c r="K162" s="39">
        <v>214.99</v>
      </c>
      <c r="L162" s="50">
        <v>-2.192802875210409E-2</v>
      </c>
      <c r="M162" s="19">
        <v>0.12772765421737309</v>
      </c>
      <c r="N162" s="39">
        <v>248.14</v>
      </c>
      <c r="O162" s="50">
        <v>6.8982308066871667E-3</v>
      </c>
      <c r="P162" s="19">
        <v>9.2117424409136728E-2</v>
      </c>
      <c r="Q162" s="39">
        <v>259.43</v>
      </c>
      <c r="R162" s="60">
        <v>6.5960501299808794E-3</v>
      </c>
      <c r="S162" s="19">
        <v>6.5569954217428172E-3</v>
      </c>
    </row>
    <row r="163" spans="1:19" ht="18.75" customHeight="1" outlineLevel="1" collapsed="1" x14ac:dyDescent="0.25">
      <c r="A163" s="16">
        <v>38718</v>
      </c>
      <c r="B163" s="39">
        <v>269.47000000000003</v>
      </c>
      <c r="C163" s="50">
        <v>1.3578575189949538E-2</v>
      </c>
      <c r="D163" s="19">
        <v>0.13255999663766671</v>
      </c>
      <c r="E163" s="39">
        <v>270.11</v>
      </c>
      <c r="F163" s="50">
        <v>1.4040620189961439E-2</v>
      </c>
      <c r="G163" s="19">
        <v>0.14225906034592128</v>
      </c>
      <c r="H163" s="39">
        <v>351.07</v>
      </c>
      <c r="I163" s="50">
        <v>4.6689126740407261E-2</v>
      </c>
      <c r="J163" s="19">
        <v>0.36084192573067675</v>
      </c>
      <c r="K163" s="39">
        <v>218.86</v>
      </c>
      <c r="L163" s="50">
        <v>1.8000837248244084E-2</v>
      </c>
      <c r="M163" s="19">
        <v>0.16476849387972337</v>
      </c>
      <c r="N163" s="39">
        <v>248.73</v>
      </c>
      <c r="O163" s="50">
        <v>2.3776900137020274E-3</v>
      </c>
      <c r="P163" s="19">
        <v>7.7733004029637343E-2</v>
      </c>
      <c r="Q163" s="39">
        <v>261.35000000000002</v>
      </c>
      <c r="R163" s="60">
        <v>7.4008403037428838E-3</v>
      </c>
      <c r="S163" s="19">
        <v>1.855099575197805E-2</v>
      </c>
    </row>
    <row r="164" spans="1:19" ht="12.75" customHeight="1" outlineLevel="1" x14ac:dyDescent="0.25">
      <c r="A164" s="18">
        <v>38749</v>
      </c>
      <c r="B164" s="39">
        <v>273.66000000000003</v>
      </c>
      <c r="C164" s="50">
        <v>1.5549040709540884E-2</v>
      </c>
      <c r="D164" s="19">
        <v>0.13806870165516094</v>
      </c>
      <c r="E164" s="39">
        <v>274.32</v>
      </c>
      <c r="F164" s="50">
        <v>1.5586242641886461E-2</v>
      </c>
      <c r="G164" s="19">
        <v>0.1459603976940429</v>
      </c>
      <c r="H164" s="39">
        <v>364.57</v>
      </c>
      <c r="I164" s="50">
        <v>3.8453869598655599E-2</v>
      </c>
      <c r="J164" s="19">
        <v>0.35871347644603468</v>
      </c>
      <c r="K164" s="39">
        <v>223.07</v>
      </c>
      <c r="L164" s="50">
        <v>1.9236041304943718E-2</v>
      </c>
      <c r="M164" s="19">
        <v>0.15724216642456934</v>
      </c>
      <c r="N164" s="39">
        <v>250.49</v>
      </c>
      <c r="O164" s="50">
        <v>7.0759458046878443E-3</v>
      </c>
      <c r="P164" s="19">
        <v>8.0909640113920878E-2</v>
      </c>
      <c r="Q164" s="39">
        <v>265.27</v>
      </c>
      <c r="R164" s="60">
        <v>1.4999043428352676E-2</v>
      </c>
      <c r="S164" s="19">
        <v>4.3384203901824847E-2</v>
      </c>
    </row>
    <row r="165" spans="1:19" ht="12.75" customHeight="1" outlineLevel="1" x14ac:dyDescent="0.25">
      <c r="A165" s="18">
        <v>38777</v>
      </c>
      <c r="B165" s="39">
        <v>271.95999999999998</v>
      </c>
      <c r="C165" s="50">
        <v>-6.2120879923994732E-3</v>
      </c>
      <c r="D165" s="19">
        <v>0.10913539967373564</v>
      </c>
      <c r="E165" s="39">
        <v>272.45999999999998</v>
      </c>
      <c r="F165" s="50">
        <v>-6.7804024496938009E-3</v>
      </c>
      <c r="G165" s="19">
        <v>0.11526811297584927</v>
      </c>
      <c r="H165" s="39">
        <v>349.52</v>
      </c>
      <c r="I165" s="50">
        <v>-4.1281509723784193E-2</v>
      </c>
      <c r="J165" s="19">
        <v>0.23435513490605997</v>
      </c>
      <c r="K165" s="39">
        <v>222.53</v>
      </c>
      <c r="L165" s="50">
        <v>-2.4207647823553113E-3</v>
      </c>
      <c r="M165" s="19">
        <v>9.8371174728529187E-2</v>
      </c>
      <c r="N165" s="39">
        <v>252.12</v>
      </c>
      <c r="O165" s="50">
        <v>6.5072457982353615E-3</v>
      </c>
      <c r="P165" s="19">
        <v>7.7251751837292826E-2</v>
      </c>
      <c r="Q165" s="39">
        <v>265.62</v>
      </c>
      <c r="R165" s="60">
        <v>1.3194104120330952E-3</v>
      </c>
      <c r="S165" s="19">
        <v>3.4950321449444877E-2</v>
      </c>
    </row>
    <row r="166" spans="1:19" ht="12.75" customHeight="1" outlineLevel="1" collapsed="1" x14ac:dyDescent="0.25">
      <c r="A166" s="18">
        <v>38808</v>
      </c>
      <c r="B166" s="39">
        <v>275.89999999999998</v>
      </c>
      <c r="C166" s="50">
        <v>1.4487424621267841E-2</v>
      </c>
      <c r="D166" s="19">
        <v>0.10887826052007554</v>
      </c>
      <c r="E166" s="39">
        <v>276.54000000000002</v>
      </c>
      <c r="F166" s="50">
        <v>1.4974675181678165E-2</v>
      </c>
      <c r="G166" s="19">
        <v>0.11382310294828435</v>
      </c>
      <c r="H166" s="39">
        <v>362.43</v>
      </c>
      <c r="I166" s="50">
        <v>3.6936369878690867E-2</v>
      </c>
      <c r="J166" s="19">
        <v>0.21413017989347094</v>
      </c>
      <c r="K166" s="39">
        <v>219.5</v>
      </c>
      <c r="L166" s="50">
        <v>-1.3616141643823299E-2</v>
      </c>
      <c r="M166" s="19">
        <v>9.5528049510880342E-2</v>
      </c>
      <c r="N166" s="39">
        <v>253.86</v>
      </c>
      <c r="O166" s="50">
        <v>6.901475487862907E-3</v>
      </c>
      <c r="P166" s="19">
        <v>8.0163390349757391E-2</v>
      </c>
      <c r="Q166" s="39">
        <v>267.82</v>
      </c>
      <c r="R166" s="60">
        <v>8.2825088472253672E-3</v>
      </c>
      <c r="S166" s="19">
        <v>4.9451410658307271E-2</v>
      </c>
    </row>
    <row r="167" spans="1:19" ht="12.75" customHeight="1" outlineLevel="1" collapsed="1" x14ac:dyDescent="0.25">
      <c r="A167" s="18">
        <v>38838</v>
      </c>
      <c r="B167" s="39">
        <v>277</v>
      </c>
      <c r="C167" s="50">
        <v>3.986951794128446E-3</v>
      </c>
      <c r="D167" s="19">
        <v>0.11423974255832658</v>
      </c>
      <c r="E167" s="39">
        <v>277.37</v>
      </c>
      <c r="F167" s="50">
        <v>3.0013741230925373E-3</v>
      </c>
      <c r="G167" s="19">
        <v>0.11784145407649227</v>
      </c>
      <c r="H167" s="39">
        <v>356.83</v>
      </c>
      <c r="I167" s="50">
        <v>-1.5451259553569074E-2</v>
      </c>
      <c r="J167" s="19">
        <v>0.2137900537451527</v>
      </c>
      <c r="K167" s="39">
        <v>217.3</v>
      </c>
      <c r="L167" s="50">
        <v>-1.0022779043280083E-2</v>
      </c>
      <c r="M167" s="19">
        <v>8.9223057644110426E-2</v>
      </c>
      <c r="N167" s="39">
        <v>256.39</v>
      </c>
      <c r="O167" s="50">
        <v>9.9661230599541462E-3</v>
      </c>
      <c r="P167" s="19">
        <v>8.626022115832721E-2</v>
      </c>
      <c r="Q167" s="39">
        <v>272.33999999999997</v>
      </c>
      <c r="R167" s="60">
        <v>1.6877006944962858E-2</v>
      </c>
      <c r="S167" s="19">
        <v>6.9719941867316004E-2</v>
      </c>
    </row>
    <row r="168" spans="1:19" ht="12.75" customHeight="1" outlineLevel="1" collapsed="1" x14ac:dyDescent="0.25">
      <c r="A168" s="18">
        <v>38869</v>
      </c>
      <c r="B168" s="39">
        <v>279.23</v>
      </c>
      <c r="C168" s="50">
        <v>8.050541516245513E-3</v>
      </c>
      <c r="D168" s="19">
        <v>0.1205505838918095</v>
      </c>
      <c r="E168" s="39">
        <v>279.26</v>
      </c>
      <c r="F168" s="50">
        <v>6.8140029563399374E-3</v>
      </c>
      <c r="G168" s="19">
        <v>0.12121090456498163</v>
      </c>
      <c r="H168" s="39">
        <v>355.6</v>
      </c>
      <c r="I168" s="50">
        <v>-3.4470195891600497E-3</v>
      </c>
      <c r="J168" s="19">
        <v>0.20013499831252113</v>
      </c>
      <c r="K168" s="39">
        <v>212.37</v>
      </c>
      <c r="L168" s="50">
        <v>-2.2687528762080134E-2</v>
      </c>
      <c r="M168" s="19">
        <v>3.242586290714633E-2</v>
      </c>
      <c r="N168" s="39">
        <v>259.11</v>
      </c>
      <c r="O168" s="50">
        <v>1.0608838098209894E-2</v>
      </c>
      <c r="P168" s="19">
        <v>9.513947590870675E-2</v>
      </c>
      <c r="Q168" s="39">
        <v>278.85000000000002</v>
      </c>
      <c r="R168" s="60">
        <v>2.3903943599911992E-2</v>
      </c>
      <c r="S168" s="19">
        <v>0.11219687300574366</v>
      </c>
    </row>
    <row r="169" spans="1:19" ht="12.75" customHeight="1" outlineLevel="1" collapsed="1" x14ac:dyDescent="0.25">
      <c r="A169" s="18">
        <v>38899</v>
      </c>
      <c r="B169" s="39">
        <v>281.22000000000003</v>
      </c>
      <c r="C169" s="50">
        <v>7.1267413959819059E-3</v>
      </c>
      <c r="D169" s="19">
        <v>0.11458126907375865</v>
      </c>
      <c r="E169" s="39">
        <v>281.36</v>
      </c>
      <c r="F169" s="50">
        <v>7.5198739525890179E-3</v>
      </c>
      <c r="G169" s="19">
        <v>0.11434116202621891</v>
      </c>
      <c r="H169" s="39">
        <v>359.93</v>
      </c>
      <c r="I169" s="50">
        <v>1.2176602924634405E-2</v>
      </c>
      <c r="J169" s="19">
        <v>0.16655863097167289</v>
      </c>
      <c r="K169" s="39">
        <v>215.79</v>
      </c>
      <c r="L169" s="50">
        <v>1.6103969487215597E-2</v>
      </c>
      <c r="M169" s="19">
        <v>9.1189674523006747E-3</v>
      </c>
      <c r="N169" s="39">
        <v>260.62</v>
      </c>
      <c r="O169" s="50">
        <v>5.8276407703292676E-3</v>
      </c>
      <c r="P169" s="19">
        <v>9.6424063946150662E-2</v>
      </c>
      <c r="Q169" s="39">
        <v>279.5</v>
      </c>
      <c r="R169" s="60">
        <v>2.331002331002141E-3</v>
      </c>
      <c r="S169" s="19">
        <v>0.1158130065072458</v>
      </c>
    </row>
    <row r="170" spans="1:19" ht="12.75" customHeight="1" outlineLevel="1" collapsed="1" x14ac:dyDescent="0.25">
      <c r="A170" s="18">
        <v>38930</v>
      </c>
      <c r="B170" s="39">
        <v>283.02999999999997</v>
      </c>
      <c r="C170" s="50">
        <v>6.4362420880448301E-3</v>
      </c>
      <c r="D170" s="19">
        <v>0.10792296249902122</v>
      </c>
      <c r="E170" s="39">
        <v>283.31</v>
      </c>
      <c r="F170" s="50">
        <v>6.9306226897924983E-3</v>
      </c>
      <c r="G170" s="19">
        <v>0.10732851280046907</v>
      </c>
      <c r="H170" s="39">
        <v>360.45</v>
      </c>
      <c r="I170" s="50">
        <v>1.4447253632650092E-3</v>
      </c>
      <c r="J170" s="19">
        <v>0.13270693231097974</v>
      </c>
      <c r="K170" s="39">
        <v>215.49</v>
      </c>
      <c r="L170" s="50">
        <v>-1.3902405116084093E-3</v>
      </c>
      <c r="M170" s="19">
        <v>2.8387937453462353E-3</v>
      </c>
      <c r="N170" s="39">
        <v>262.95</v>
      </c>
      <c r="O170" s="50">
        <v>8.9402194766325938E-3</v>
      </c>
      <c r="P170" s="19">
        <v>9.841680939053421E-2</v>
      </c>
      <c r="Q170" s="39">
        <v>279.35000000000002</v>
      </c>
      <c r="R170" s="60">
        <v>-5.3667262969581131E-4</v>
      </c>
      <c r="S170" s="19">
        <v>0.11552591646034682</v>
      </c>
    </row>
    <row r="171" spans="1:19" ht="12.75" customHeight="1" outlineLevel="1" collapsed="1" x14ac:dyDescent="0.25">
      <c r="A171" s="18">
        <v>38961</v>
      </c>
      <c r="B171" s="39">
        <v>282.29000000000002</v>
      </c>
      <c r="C171" s="50">
        <v>-2.614563827155969E-3</v>
      </c>
      <c r="D171" s="19">
        <v>8.8703767981796355E-2</v>
      </c>
      <c r="E171" s="39">
        <v>282.38</v>
      </c>
      <c r="F171" s="50">
        <v>-3.2826232748579542E-3</v>
      </c>
      <c r="G171" s="19">
        <v>8.1459921106047162E-2</v>
      </c>
      <c r="H171" s="39">
        <v>352.07</v>
      </c>
      <c r="I171" s="50">
        <v>-2.3248716881675624E-2</v>
      </c>
      <c r="J171" s="19">
        <v>4.1534775019968606E-2</v>
      </c>
      <c r="K171" s="39">
        <v>216.76</v>
      </c>
      <c r="L171" s="50">
        <v>5.8935449440808974E-3</v>
      </c>
      <c r="M171" s="19">
        <v>3.5185185185184764E-3</v>
      </c>
      <c r="N171" s="39">
        <v>263.98</v>
      </c>
      <c r="O171" s="50">
        <v>3.9170945046587136E-3</v>
      </c>
      <c r="P171" s="19">
        <v>9.6216934512686425E-2</v>
      </c>
      <c r="Q171" s="39">
        <v>281.23</v>
      </c>
      <c r="R171" s="60">
        <v>6.7299087166636795E-3</v>
      </c>
      <c r="S171" s="19">
        <v>0.12568546611695952</v>
      </c>
    </row>
    <row r="172" spans="1:19" ht="12.75" customHeight="1" outlineLevel="1" x14ac:dyDescent="0.25">
      <c r="A172" s="18">
        <v>38991</v>
      </c>
      <c r="B172" s="39">
        <v>283.49</v>
      </c>
      <c r="C172" s="50">
        <v>4.2509476070706764E-3</v>
      </c>
      <c r="D172" s="19">
        <v>7.7007826153027814E-2</v>
      </c>
      <c r="E172" s="39">
        <v>283.56</v>
      </c>
      <c r="F172" s="50">
        <v>4.1787662015724258E-3</v>
      </c>
      <c r="G172" s="19">
        <v>7.4416489845407607E-2</v>
      </c>
      <c r="H172" s="39">
        <v>353.09</v>
      </c>
      <c r="I172" s="50">
        <v>2.8971511347175571E-3</v>
      </c>
      <c r="J172" s="19">
        <v>3.3908231091329677E-2</v>
      </c>
      <c r="K172" s="39">
        <v>226.33</v>
      </c>
      <c r="L172" s="50">
        <v>4.4150212216276241E-2</v>
      </c>
      <c r="M172" s="19">
        <v>3.8163387000596405E-2</v>
      </c>
      <c r="N172" s="39">
        <v>265.2</v>
      </c>
      <c r="O172" s="50">
        <v>4.6215622395635592E-3</v>
      </c>
      <c r="P172" s="19">
        <v>8.9430226348436781E-2</v>
      </c>
      <c r="Q172" s="39">
        <v>282.19</v>
      </c>
      <c r="R172" s="60">
        <v>3.413576076520819E-3</v>
      </c>
      <c r="S172" s="19">
        <v>0.10923742138364778</v>
      </c>
    </row>
    <row r="173" spans="1:19" ht="12.75" customHeight="1" outlineLevel="1" collapsed="1" x14ac:dyDescent="0.25">
      <c r="A173" s="18">
        <v>39022</v>
      </c>
      <c r="B173" s="39">
        <v>283.73</v>
      </c>
      <c r="C173" s="50">
        <v>8.4659070866699437E-4</v>
      </c>
      <c r="D173" s="19">
        <v>7.7060319629503216E-2</v>
      </c>
      <c r="E173" s="39">
        <v>284.02999999999997</v>
      </c>
      <c r="F173" s="50">
        <v>1.6574975313865536E-3</v>
      </c>
      <c r="G173" s="19">
        <v>7.6360466878884203E-2</v>
      </c>
      <c r="H173" s="39">
        <v>353.83</v>
      </c>
      <c r="I173" s="50">
        <v>2.0957829448582377E-3</v>
      </c>
      <c r="J173" s="19">
        <v>7.2439608401782207E-2</v>
      </c>
      <c r="K173" s="39">
        <v>238.33</v>
      </c>
      <c r="L173" s="50">
        <v>5.3019926655768046E-2</v>
      </c>
      <c r="M173" s="19">
        <v>8.4254583503935221E-2</v>
      </c>
      <c r="N173" s="39">
        <v>265.60000000000002</v>
      </c>
      <c r="O173" s="50">
        <v>1.5082956259429015E-3</v>
      </c>
      <c r="P173" s="19">
        <v>7.7747118974192508E-2</v>
      </c>
      <c r="Q173" s="39">
        <v>279.89999999999998</v>
      </c>
      <c r="R173" s="60">
        <v>-8.1150997554839677E-3</v>
      </c>
      <c r="S173" s="19">
        <v>8.60202537539283E-2</v>
      </c>
    </row>
    <row r="174" spans="1:19" ht="12.75" customHeight="1" outlineLevel="1" x14ac:dyDescent="0.25">
      <c r="A174" s="18">
        <v>39052</v>
      </c>
      <c r="B174" s="39">
        <v>284.85000000000002</v>
      </c>
      <c r="C174" s="50">
        <v>3.9474147957565542E-3</v>
      </c>
      <c r="D174" s="19">
        <v>7.1428571428571397E-2</v>
      </c>
      <c r="E174" s="39">
        <v>285.18</v>
      </c>
      <c r="F174" s="50">
        <v>4.0488680773158592E-3</v>
      </c>
      <c r="G174" s="19">
        <v>7.0616060367158395E-2</v>
      </c>
      <c r="H174" s="39">
        <v>355.73</v>
      </c>
      <c r="I174" s="50">
        <v>5.3698103609078895E-3</v>
      </c>
      <c r="J174" s="19">
        <v>6.0582570585253848E-2</v>
      </c>
      <c r="K174" s="39">
        <v>247.71</v>
      </c>
      <c r="L174" s="50">
        <v>3.9357193806906388E-2</v>
      </c>
      <c r="M174" s="19">
        <v>0.15219312526163997</v>
      </c>
      <c r="N174" s="39">
        <v>266.55</v>
      </c>
      <c r="O174" s="50">
        <v>3.5768072289155128E-3</v>
      </c>
      <c r="P174" s="19">
        <v>7.4191988393648822E-2</v>
      </c>
      <c r="Q174" s="39">
        <v>280.69</v>
      </c>
      <c r="R174" s="60">
        <v>2.8224365844944366E-3</v>
      </c>
      <c r="S174" s="19">
        <v>8.1948887946652338E-2</v>
      </c>
    </row>
    <row r="175" spans="1:19" ht="18.75" customHeight="1" outlineLevel="1" collapsed="1" x14ac:dyDescent="0.25">
      <c r="A175" s="16">
        <v>39083</v>
      </c>
      <c r="B175" s="39">
        <v>285.85000000000002</v>
      </c>
      <c r="C175" s="50">
        <v>3.51061962436372E-3</v>
      </c>
      <c r="D175" s="19">
        <v>6.078598730842022E-2</v>
      </c>
      <c r="E175" s="39">
        <v>283.75</v>
      </c>
      <c r="F175" s="50">
        <v>-5.014376884774574E-3</v>
      </c>
      <c r="G175" s="19">
        <v>5.0497945281551937E-2</v>
      </c>
      <c r="H175" s="39">
        <v>355.15</v>
      </c>
      <c r="I175" s="50">
        <v>-1.6304500604391592E-3</v>
      </c>
      <c r="J175" s="19">
        <v>1.1621613923149088E-2</v>
      </c>
      <c r="K175" s="39">
        <v>249.28</v>
      </c>
      <c r="L175" s="50">
        <v>6.3380565984416659E-3</v>
      </c>
      <c r="M175" s="19">
        <v>0.1389929635383349</v>
      </c>
      <c r="N175" s="39">
        <v>264.08999999999997</v>
      </c>
      <c r="O175" s="50">
        <v>-9.2290377039956351E-3</v>
      </c>
      <c r="P175" s="19">
        <v>6.1753708840911692E-2</v>
      </c>
      <c r="Q175" s="39">
        <v>278.48</v>
      </c>
      <c r="R175" s="60">
        <v>-7.8734547009154943E-3</v>
      </c>
      <c r="S175" s="19">
        <v>6.5544289267266187E-2</v>
      </c>
    </row>
    <row r="176" spans="1:19" ht="12.75" customHeight="1" outlineLevel="1" x14ac:dyDescent="0.25">
      <c r="A176" s="18">
        <v>39114</v>
      </c>
      <c r="B176" s="39">
        <v>288.22000000000003</v>
      </c>
      <c r="C176" s="50">
        <v>8.2910617456708469E-3</v>
      </c>
      <c r="D176" s="19">
        <v>5.3204706570196603E-2</v>
      </c>
      <c r="E176" s="39">
        <v>288.52</v>
      </c>
      <c r="F176" s="50">
        <v>1.6810572687224523E-2</v>
      </c>
      <c r="G176" s="19">
        <v>5.1764362787984686E-2</v>
      </c>
      <c r="H176" s="39">
        <v>357.81</v>
      </c>
      <c r="I176" s="50">
        <v>7.4897930451922612E-3</v>
      </c>
      <c r="J176" s="19">
        <v>-1.854239240749378E-2</v>
      </c>
      <c r="K176" s="39">
        <v>243.1</v>
      </c>
      <c r="L176" s="50">
        <v>-2.4791399229781796E-2</v>
      </c>
      <c r="M176" s="19">
        <v>8.9792441834401826E-2</v>
      </c>
      <c r="N176" s="39">
        <v>265.58</v>
      </c>
      <c r="O176" s="50">
        <v>5.6420159794010605E-3</v>
      </c>
      <c r="P176" s="19">
        <v>6.0241925825382125E-2</v>
      </c>
      <c r="Q176" s="39">
        <v>280.89</v>
      </c>
      <c r="R176" s="60">
        <v>8.6541223786267274E-3</v>
      </c>
      <c r="S176" s="19">
        <v>5.8883401817016567E-2</v>
      </c>
    </row>
    <row r="177" spans="1:19" ht="12.75" customHeight="1" outlineLevel="1" collapsed="1" x14ac:dyDescent="0.25">
      <c r="A177" s="18">
        <v>39142</v>
      </c>
      <c r="B177" s="39">
        <v>290.29000000000002</v>
      </c>
      <c r="C177" s="50">
        <v>7.1820137395044448E-3</v>
      </c>
      <c r="D177" s="19">
        <v>6.7399617590822247E-2</v>
      </c>
      <c r="E177" s="39">
        <v>290.29000000000002</v>
      </c>
      <c r="F177" s="50">
        <v>6.1347566893110717E-3</v>
      </c>
      <c r="G177" s="19">
        <v>6.5440798649343268E-2</v>
      </c>
      <c r="H177" s="39">
        <v>359.75</v>
      </c>
      <c r="I177" s="50">
        <v>5.4218719432099771E-3</v>
      </c>
      <c r="J177" s="19">
        <v>2.9268711375600942E-2</v>
      </c>
      <c r="K177" s="39">
        <v>242.85</v>
      </c>
      <c r="L177" s="50">
        <v>-1.0283833813246046E-3</v>
      </c>
      <c r="M177" s="19">
        <v>9.1313530759897565E-2</v>
      </c>
      <c r="N177" s="39">
        <v>271.95999999999998</v>
      </c>
      <c r="O177" s="50">
        <v>2.4022893290157388E-2</v>
      </c>
      <c r="P177" s="19">
        <v>7.8692686022528768E-2</v>
      </c>
      <c r="Q177" s="39">
        <v>286.57</v>
      </c>
      <c r="R177" s="60">
        <v>2.0221438997472418E-2</v>
      </c>
      <c r="S177" s="19">
        <v>7.8872072886077893E-2</v>
      </c>
    </row>
    <row r="178" spans="1:19" ht="12.75" customHeight="1" outlineLevel="1" collapsed="1" x14ac:dyDescent="0.25">
      <c r="A178" s="18">
        <v>39173</v>
      </c>
      <c r="B178" s="39">
        <v>295.04000000000002</v>
      </c>
      <c r="C178" s="50">
        <v>1.636294739743005E-2</v>
      </c>
      <c r="D178" s="19">
        <v>6.9372961217832652E-2</v>
      </c>
      <c r="E178" s="39">
        <v>295.27999999999997</v>
      </c>
      <c r="F178" s="50">
        <v>1.7189706844879193E-2</v>
      </c>
      <c r="G178" s="19">
        <v>6.7765965140666573E-2</v>
      </c>
      <c r="H178" s="39">
        <v>370.1</v>
      </c>
      <c r="I178" s="50">
        <v>2.8769979152189151E-2</v>
      </c>
      <c r="J178" s="19">
        <v>2.1162707281406012E-2</v>
      </c>
      <c r="K178" s="39">
        <v>251.62</v>
      </c>
      <c r="L178" s="50">
        <v>3.6112826847848556E-2</v>
      </c>
      <c r="M178" s="19">
        <v>0.14633257403189059</v>
      </c>
      <c r="N178" s="39">
        <v>275.52999999999997</v>
      </c>
      <c r="O178" s="50">
        <v>1.3126930430945594E-2</v>
      </c>
      <c r="P178" s="19">
        <v>8.5362010556999657E-2</v>
      </c>
      <c r="Q178" s="39">
        <v>291.98</v>
      </c>
      <c r="R178" s="60">
        <v>1.8878459015249316E-2</v>
      </c>
      <c r="S178" s="19">
        <v>9.0209842431483889E-2</v>
      </c>
    </row>
    <row r="179" spans="1:19" ht="12.75" customHeight="1" outlineLevel="1" x14ac:dyDescent="0.25">
      <c r="A179" s="18">
        <v>39203</v>
      </c>
      <c r="B179" s="39">
        <v>299.62</v>
      </c>
      <c r="C179" s="50">
        <v>1.5523318872017189E-2</v>
      </c>
      <c r="D179" s="19">
        <v>8.1660649819494502E-2</v>
      </c>
      <c r="E179" s="39">
        <v>299.93</v>
      </c>
      <c r="F179" s="50">
        <v>1.5747764833378586E-2</v>
      </c>
      <c r="G179" s="19">
        <v>8.1335400367739785E-2</v>
      </c>
      <c r="H179" s="39">
        <v>379.56</v>
      </c>
      <c r="I179" s="50">
        <v>2.5560659281275377E-2</v>
      </c>
      <c r="J179" s="19">
        <v>6.369980102569861E-2</v>
      </c>
      <c r="K179" s="39">
        <v>261.64</v>
      </c>
      <c r="L179" s="50">
        <v>3.9821953739766158E-2</v>
      </c>
      <c r="M179" s="19">
        <v>0.20404970087436713</v>
      </c>
      <c r="N179" s="39">
        <v>278.91000000000003</v>
      </c>
      <c r="O179" s="50">
        <v>1.2267266722317149E-2</v>
      </c>
      <c r="P179" s="19">
        <v>8.7834938960178022E-2</v>
      </c>
      <c r="Q179" s="39">
        <v>295.7</v>
      </c>
      <c r="R179" s="60">
        <v>1.2740598671141745E-2</v>
      </c>
      <c r="S179" s="19">
        <v>8.5775134023647004E-2</v>
      </c>
    </row>
    <row r="180" spans="1:19" ht="12.75" customHeight="1" outlineLevel="1" x14ac:dyDescent="0.25">
      <c r="A180" s="18">
        <v>39234</v>
      </c>
      <c r="B180" s="39">
        <v>305.45</v>
      </c>
      <c r="C180" s="50">
        <v>1.945798010813693E-2</v>
      </c>
      <c r="D180" s="19">
        <v>9.3901085126956163E-2</v>
      </c>
      <c r="E180" s="39">
        <v>305.88</v>
      </c>
      <c r="F180" s="50">
        <v>1.9837962191177949E-2</v>
      </c>
      <c r="G180" s="19">
        <v>9.5323354579961439E-2</v>
      </c>
      <c r="H180" s="39">
        <v>392.68</v>
      </c>
      <c r="I180" s="50">
        <v>3.4566339972599947E-2</v>
      </c>
      <c r="J180" s="19">
        <v>0.10427446569178844</v>
      </c>
      <c r="K180" s="39">
        <v>275.77</v>
      </c>
      <c r="L180" s="50">
        <v>5.4005503745604644E-2</v>
      </c>
      <c r="M180" s="19">
        <v>0.29853557470452508</v>
      </c>
      <c r="N180" s="39">
        <v>282.97000000000003</v>
      </c>
      <c r="O180" s="50">
        <v>1.4556667025205305E-2</v>
      </c>
      <c r="P180" s="19">
        <v>9.2084442900698615E-2</v>
      </c>
      <c r="Q180" s="39">
        <v>299.98</v>
      </c>
      <c r="R180" s="60">
        <v>1.4474129184984807E-2</v>
      </c>
      <c r="S180" s="19">
        <v>7.5775506544737192E-2</v>
      </c>
    </row>
    <row r="181" spans="1:19" ht="12.75" customHeight="1" outlineLevel="1" x14ac:dyDescent="0.25">
      <c r="A181" s="18">
        <v>39264</v>
      </c>
      <c r="B181" s="39">
        <v>312.38</v>
      </c>
      <c r="C181" s="50">
        <v>2.268783761663129E-2</v>
      </c>
      <c r="D181" s="19">
        <v>0.11080293009032061</v>
      </c>
      <c r="E181" s="39">
        <v>313.01</v>
      </c>
      <c r="F181" s="50">
        <v>2.3309794690728358E-2</v>
      </c>
      <c r="G181" s="19">
        <v>0.11248933750355405</v>
      </c>
      <c r="H181" s="39">
        <v>406.53</v>
      </c>
      <c r="I181" s="50">
        <v>3.5270449220739408E-2</v>
      </c>
      <c r="J181" s="19">
        <v>0.12946961909260124</v>
      </c>
      <c r="K181" s="39">
        <v>284.58</v>
      </c>
      <c r="L181" s="50">
        <v>3.1946912281974216E-2</v>
      </c>
      <c r="M181" s="19">
        <v>0.31878214931183102</v>
      </c>
      <c r="N181" s="39">
        <v>288.32</v>
      </c>
      <c r="O181" s="50">
        <v>1.8906597872565767E-2</v>
      </c>
      <c r="P181" s="19">
        <v>0.10628501266211332</v>
      </c>
      <c r="Q181" s="39">
        <v>304.39999999999998</v>
      </c>
      <c r="R181" s="60">
        <v>1.4734315621041327E-2</v>
      </c>
      <c r="S181" s="19">
        <v>8.908765652951689E-2</v>
      </c>
    </row>
    <row r="182" spans="1:19" ht="12.75" customHeight="1" outlineLevel="1" collapsed="1" x14ac:dyDescent="0.25">
      <c r="A182" s="18">
        <v>39295</v>
      </c>
      <c r="B182" s="39">
        <v>314.76</v>
      </c>
      <c r="C182" s="50">
        <v>7.6189256674563666E-3</v>
      </c>
      <c r="D182" s="19">
        <v>0.11210825707522187</v>
      </c>
      <c r="E182" s="39">
        <v>315.14999999999998</v>
      </c>
      <c r="F182" s="50">
        <v>6.8368422734097489E-3</v>
      </c>
      <c r="G182" s="19">
        <v>0.11238572588330786</v>
      </c>
      <c r="H182" s="39">
        <v>397.83</v>
      </c>
      <c r="I182" s="50">
        <v>-2.1400634639509919E-2</v>
      </c>
      <c r="J182" s="19">
        <v>0.10370370370370363</v>
      </c>
      <c r="K182" s="39">
        <v>270.3</v>
      </c>
      <c r="L182" s="50">
        <v>-5.0179211469533969E-2</v>
      </c>
      <c r="M182" s="19">
        <v>0.25435054990950867</v>
      </c>
      <c r="N182" s="39">
        <v>293.33</v>
      </c>
      <c r="O182" s="50">
        <v>1.7376526082131027E-2</v>
      </c>
      <c r="P182" s="19">
        <v>0.11553527286556386</v>
      </c>
      <c r="Q182" s="39">
        <v>309.77999999999997</v>
      </c>
      <c r="R182" s="60">
        <v>1.7674113009198411E-2</v>
      </c>
      <c r="S182" s="19">
        <v>0.10893144800429555</v>
      </c>
    </row>
    <row r="183" spans="1:19" ht="12.75" customHeight="1" outlineLevel="1" collapsed="1" x14ac:dyDescent="0.25">
      <c r="A183" s="18">
        <v>39326</v>
      </c>
      <c r="B183" s="39">
        <v>317.99</v>
      </c>
      <c r="C183" s="50">
        <v>1.0261786758164915E-2</v>
      </c>
      <c r="D183" s="19">
        <v>0.12646569131035457</v>
      </c>
      <c r="E183" s="39">
        <v>318.52</v>
      </c>
      <c r="F183" s="50">
        <v>1.0693320640964732E-2</v>
      </c>
      <c r="G183" s="19">
        <v>0.1279835682413768</v>
      </c>
      <c r="H183" s="39">
        <v>403.28</v>
      </c>
      <c r="I183" s="50">
        <v>1.3699318804514471E-2</v>
      </c>
      <c r="J183" s="19">
        <v>0.14545402902831817</v>
      </c>
      <c r="K183" s="39">
        <v>276.48</v>
      </c>
      <c r="L183" s="50">
        <v>2.2863485016648255E-2</v>
      </c>
      <c r="M183" s="19">
        <v>0.27551208710094133</v>
      </c>
      <c r="N183" s="39">
        <v>296.14999999999998</v>
      </c>
      <c r="O183" s="50">
        <v>9.6137456107454611E-3</v>
      </c>
      <c r="P183" s="19">
        <v>0.12186529282521397</v>
      </c>
      <c r="Q183" s="39">
        <v>311.14</v>
      </c>
      <c r="R183" s="60">
        <v>4.3902124088062155E-3</v>
      </c>
      <c r="S183" s="19">
        <v>0.10635422963410712</v>
      </c>
    </row>
    <row r="184" spans="1:19" ht="12.75" customHeight="1" outlineLevel="1" collapsed="1" x14ac:dyDescent="0.25">
      <c r="A184" s="18">
        <v>39356</v>
      </c>
      <c r="B184" s="39">
        <v>320.92</v>
      </c>
      <c r="C184" s="50">
        <v>9.214126230384645E-3</v>
      </c>
      <c r="D184" s="19">
        <v>0.13203287593918667</v>
      </c>
      <c r="E184" s="39">
        <v>321.32</v>
      </c>
      <c r="F184" s="50">
        <v>8.7906567876427921E-3</v>
      </c>
      <c r="G184" s="19">
        <v>0.13316405698970235</v>
      </c>
      <c r="H184" s="39">
        <v>405.92</v>
      </c>
      <c r="I184" s="50">
        <v>6.5463201745685762E-3</v>
      </c>
      <c r="J184" s="19">
        <v>0.1496219094281912</v>
      </c>
      <c r="K184" s="39">
        <v>279.45</v>
      </c>
      <c r="L184" s="50">
        <v>1.07421875E-2</v>
      </c>
      <c r="M184" s="19">
        <v>0.23470154199620019</v>
      </c>
      <c r="N184" s="39">
        <v>298.98</v>
      </c>
      <c r="O184" s="50">
        <v>9.5559682593282513E-3</v>
      </c>
      <c r="P184" s="19">
        <v>0.12737556561085994</v>
      </c>
      <c r="Q184" s="39">
        <v>315.83</v>
      </c>
      <c r="R184" s="60">
        <v>1.5073600308542767E-2</v>
      </c>
      <c r="S184" s="19">
        <v>0.11921046103689004</v>
      </c>
    </row>
    <row r="185" spans="1:19" ht="12.75" customHeight="1" outlineLevel="1" collapsed="1" x14ac:dyDescent="0.25">
      <c r="A185" s="18">
        <v>39387</v>
      </c>
      <c r="B185" s="39">
        <v>324.27999999999997</v>
      </c>
      <c r="C185" s="50">
        <v>1.046989904025919E-2</v>
      </c>
      <c r="D185" s="19">
        <v>0.14291756247136345</v>
      </c>
      <c r="E185" s="39">
        <v>324.89999999999998</v>
      </c>
      <c r="F185" s="50">
        <v>1.1141541142785982E-2</v>
      </c>
      <c r="G185" s="19">
        <v>0.14389325071295289</v>
      </c>
      <c r="H185" s="39">
        <v>407.4</v>
      </c>
      <c r="I185" s="50">
        <v>3.6460386283010404E-3</v>
      </c>
      <c r="J185" s="19">
        <v>0.15140039001780514</v>
      </c>
      <c r="K185" s="39">
        <v>275.95</v>
      </c>
      <c r="L185" s="50">
        <v>-1.2524601896582555E-2</v>
      </c>
      <c r="M185" s="19">
        <v>0.15784836151554549</v>
      </c>
      <c r="N185" s="39">
        <v>303.12</v>
      </c>
      <c r="O185" s="50">
        <v>1.3847080072245666E-2</v>
      </c>
      <c r="P185" s="19">
        <v>0.14126506024096375</v>
      </c>
      <c r="Q185" s="39">
        <v>316.32</v>
      </c>
      <c r="R185" s="60">
        <v>1.5514675616630225E-3</v>
      </c>
      <c r="S185" s="19">
        <v>0.13011789924973205</v>
      </c>
    </row>
    <row r="186" spans="1:19" ht="12.75" customHeight="1" outlineLevel="1" x14ac:dyDescent="0.25">
      <c r="A186" s="18">
        <v>39417</v>
      </c>
      <c r="B186" s="39">
        <v>326.32</v>
      </c>
      <c r="C186" s="50">
        <v>6.2908597508326558E-3</v>
      </c>
      <c r="D186" s="19">
        <v>0.14558539582236252</v>
      </c>
      <c r="E186" s="39">
        <v>326.98</v>
      </c>
      <c r="F186" s="50">
        <v>6.4019698368729117E-3</v>
      </c>
      <c r="G186" s="19">
        <v>0.14657409355494777</v>
      </c>
      <c r="H186" s="39">
        <v>401.71</v>
      </c>
      <c r="I186" s="50">
        <v>-1.3966617574864948E-2</v>
      </c>
      <c r="J186" s="19">
        <v>0.1292553341017062</v>
      </c>
      <c r="K186" s="39">
        <v>272.48</v>
      </c>
      <c r="L186" s="50">
        <v>-1.2574741801050782E-2</v>
      </c>
      <c r="M186" s="19">
        <v>9.9995963021275003E-2</v>
      </c>
      <c r="N186" s="39">
        <v>307.25</v>
      </c>
      <c r="O186" s="50">
        <v>1.362496700976501E-2</v>
      </c>
      <c r="P186" s="19">
        <v>0.15269180266366522</v>
      </c>
      <c r="Q186" s="39">
        <v>317.87</v>
      </c>
      <c r="R186" s="60">
        <v>4.9001011633789116E-3</v>
      </c>
      <c r="S186" s="19">
        <v>0.13245929673305068</v>
      </c>
    </row>
    <row r="187" spans="1:19" ht="18.75" customHeight="1" outlineLevel="1" collapsed="1" x14ac:dyDescent="0.25">
      <c r="A187" s="16">
        <v>39448</v>
      </c>
      <c r="B187" s="39">
        <v>328.9</v>
      </c>
      <c r="C187" s="50">
        <v>7.9063495954889706E-3</v>
      </c>
      <c r="D187" s="19">
        <v>0.15060346335490626</v>
      </c>
      <c r="E187" s="39">
        <v>329.57</v>
      </c>
      <c r="F187" s="50">
        <v>7.9209737598628926E-3</v>
      </c>
      <c r="G187" s="19">
        <v>0.16148017621145372</v>
      </c>
      <c r="H187" s="39">
        <v>401.54</v>
      </c>
      <c r="I187" s="50">
        <v>-4.2319085907738252E-4</v>
      </c>
      <c r="J187" s="19">
        <v>0.1306208644234832</v>
      </c>
      <c r="K187" s="39">
        <v>273.92</v>
      </c>
      <c r="L187" s="50">
        <v>5.2847915443334781E-3</v>
      </c>
      <c r="M187" s="19">
        <v>9.8844672657252941E-2</v>
      </c>
      <c r="N187" s="39">
        <v>310.58</v>
      </c>
      <c r="O187" s="50">
        <v>1.0838079739625694E-2</v>
      </c>
      <c r="P187" s="19">
        <v>0.17603847173312137</v>
      </c>
      <c r="Q187" s="39">
        <v>316.33999999999997</v>
      </c>
      <c r="R187" s="60">
        <v>-4.8132884512537277E-3</v>
      </c>
      <c r="S187" s="19">
        <v>0.13595231255386375</v>
      </c>
    </row>
    <row r="188" spans="1:19" ht="12.75" customHeight="1" outlineLevel="1" x14ac:dyDescent="0.25">
      <c r="A188" s="18">
        <v>39479</v>
      </c>
      <c r="B188" s="39">
        <v>331.95</v>
      </c>
      <c r="C188" s="50">
        <v>9.2733353602918456E-3</v>
      </c>
      <c r="D188" s="19">
        <v>0.15172437721185195</v>
      </c>
      <c r="E188" s="39">
        <v>332.21</v>
      </c>
      <c r="F188" s="50">
        <v>8.0104378432501733E-3</v>
      </c>
      <c r="G188" s="19">
        <v>0.15142797726327473</v>
      </c>
      <c r="H188" s="39">
        <v>405.96</v>
      </c>
      <c r="I188" s="50">
        <v>1.100762066045724E-2</v>
      </c>
      <c r="J188" s="19">
        <v>0.13456862580699247</v>
      </c>
      <c r="K188" s="39">
        <v>281.39999999999998</v>
      </c>
      <c r="L188" s="50">
        <v>2.7307242990654013E-2</v>
      </c>
      <c r="M188" s="19">
        <v>0.1575483340189221</v>
      </c>
      <c r="N188" s="39">
        <v>312.74</v>
      </c>
      <c r="O188" s="50">
        <v>6.954729860261466E-3</v>
      </c>
      <c r="P188" s="19">
        <v>0.17757361247081871</v>
      </c>
      <c r="Q188" s="39">
        <v>328.64</v>
      </c>
      <c r="R188" s="60">
        <v>3.8882215337927573E-2</v>
      </c>
      <c r="S188" s="19">
        <v>0.16999537185375058</v>
      </c>
    </row>
    <row r="189" spans="1:19" ht="12.75" customHeight="1" outlineLevel="1" collapsed="1" x14ac:dyDescent="0.25">
      <c r="A189" s="18">
        <v>39508</v>
      </c>
      <c r="B189" s="39">
        <v>335.66</v>
      </c>
      <c r="C189" s="50">
        <v>1.1176381985238848E-2</v>
      </c>
      <c r="D189" s="19">
        <v>0.15629198387819088</v>
      </c>
      <c r="E189" s="39">
        <v>335.75</v>
      </c>
      <c r="F189" s="50">
        <v>1.0655910418108983E-2</v>
      </c>
      <c r="G189" s="19">
        <v>0.156602018670984</v>
      </c>
      <c r="H189" s="39">
        <v>406.78</v>
      </c>
      <c r="I189" s="50">
        <v>2.0199034387624604E-3</v>
      </c>
      <c r="J189" s="19">
        <v>0.13072967338429464</v>
      </c>
      <c r="K189" s="39">
        <v>284.08</v>
      </c>
      <c r="L189" s="50">
        <v>9.52380952380949E-3</v>
      </c>
      <c r="M189" s="19">
        <v>0.16977558163475392</v>
      </c>
      <c r="N189" s="39">
        <v>317</v>
      </c>
      <c r="O189" s="50">
        <v>1.3621538658310284E-2</v>
      </c>
      <c r="P189" s="19">
        <v>0.16561259008677753</v>
      </c>
      <c r="Q189" s="39">
        <v>334.52</v>
      </c>
      <c r="R189" s="60">
        <v>1.789191820837388E-2</v>
      </c>
      <c r="S189" s="19">
        <v>0.16732386502425234</v>
      </c>
    </row>
    <row r="190" spans="1:19" ht="12.75" customHeight="1" outlineLevel="1" collapsed="1" x14ac:dyDescent="0.25">
      <c r="A190" s="18">
        <v>39539</v>
      </c>
      <c r="B190" s="39">
        <v>339.8</v>
      </c>
      <c r="C190" s="50">
        <v>1.2333909312995273E-2</v>
      </c>
      <c r="D190" s="19">
        <v>0.15170824295010843</v>
      </c>
      <c r="E190" s="39">
        <v>339.22</v>
      </c>
      <c r="F190" s="50">
        <v>1.0335070737155672E-2</v>
      </c>
      <c r="G190" s="19">
        <v>0.14880791113519387</v>
      </c>
      <c r="H190" s="39">
        <v>401.3</v>
      </c>
      <c r="I190" s="50">
        <v>-1.3471655440287056E-2</v>
      </c>
      <c r="J190" s="19">
        <v>8.4301540124290586E-2</v>
      </c>
      <c r="K190" s="39">
        <v>291.99</v>
      </c>
      <c r="L190" s="50">
        <v>2.78442692199381E-2</v>
      </c>
      <c r="M190" s="19">
        <v>0.16044034655432804</v>
      </c>
      <c r="N190" s="39">
        <v>322.83</v>
      </c>
      <c r="O190" s="50">
        <v>1.8391167192429059E-2</v>
      </c>
      <c r="P190" s="19">
        <v>0.1716691467353828</v>
      </c>
      <c r="Q190" s="39">
        <v>347.15</v>
      </c>
      <c r="R190" s="60">
        <v>3.7755590099246561E-2</v>
      </c>
      <c r="S190" s="19">
        <v>0.1889512980341117</v>
      </c>
    </row>
    <row r="191" spans="1:19" ht="12.75" customHeight="1" outlineLevel="1" collapsed="1" x14ac:dyDescent="0.25">
      <c r="A191" s="18">
        <v>39569</v>
      </c>
      <c r="B191" s="39">
        <v>343.43</v>
      </c>
      <c r="C191" s="50">
        <v>1.0682754561506691E-2</v>
      </c>
      <c r="D191" s="19">
        <v>0.14621854348841867</v>
      </c>
      <c r="E191" s="39">
        <v>342.62</v>
      </c>
      <c r="F191" s="50">
        <v>1.0022993927244706E-2</v>
      </c>
      <c r="G191" s="19">
        <v>0.1423332110825859</v>
      </c>
      <c r="H191" s="39">
        <v>403.6</v>
      </c>
      <c r="I191" s="50">
        <v>5.7313730376278293E-3</v>
      </c>
      <c r="J191" s="19">
        <v>6.3336494888818651E-2</v>
      </c>
      <c r="K191" s="39">
        <v>284.52</v>
      </c>
      <c r="L191" s="50">
        <v>-2.5583067913284796E-2</v>
      </c>
      <c r="M191" s="19">
        <v>8.7448402384956436E-2</v>
      </c>
      <c r="N191" s="39">
        <v>326.52</v>
      </c>
      <c r="O191" s="50">
        <v>1.1430164482854721E-2</v>
      </c>
      <c r="P191" s="19">
        <v>0.17070022587931577</v>
      </c>
      <c r="Q191" s="39">
        <v>353.71</v>
      </c>
      <c r="R191" s="60">
        <v>1.8896730519948113E-2</v>
      </c>
      <c r="S191" s="19">
        <v>0.19617855935069328</v>
      </c>
    </row>
    <row r="192" spans="1:19" ht="12.75" customHeight="1" outlineLevel="1" collapsed="1" x14ac:dyDescent="0.25">
      <c r="A192" s="18">
        <v>39600</v>
      </c>
      <c r="B192" s="39">
        <v>347.54</v>
      </c>
      <c r="C192" s="50">
        <v>1.1967504294907227E-2</v>
      </c>
      <c r="D192" s="19">
        <v>0.1377966934031758</v>
      </c>
      <c r="E192" s="39">
        <v>346.86</v>
      </c>
      <c r="F192" s="50">
        <v>1.2375226198120481E-2</v>
      </c>
      <c r="G192" s="19">
        <v>0.13397410749313465</v>
      </c>
      <c r="H192" s="39">
        <v>406.02</v>
      </c>
      <c r="I192" s="50">
        <v>5.9960356788899549E-3</v>
      </c>
      <c r="J192" s="19">
        <v>3.397168177651011E-2</v>
      </c>
      <c r="K192" s="39">
        <v>287.73</v>
      </c>
      <c r="L192" s="50">
        <v>1.1282159426402538E-2</v>
      </c>
      <c r="M192" s="19">
        <v>4.3369474562135357E-2</v>
      </c>
      <c r="N192" s="39">
        <v>331.24</v>
      </c>
      <c r="O192" s="50">
        <v>1.4455469802768572E-2</v>
      </c>
      <c r="P192" s="19">
        <v>0.17058345407640374</v>
      </c>
      <c r="Q192" s="39">
        <v>356.28</v>
      </c>
      <c r="R192" s="60">
        <v>7.2658392468405442E-3</v>
      </c>
      <c r="S192" s="19">
        <v>0.18767917861190719</v>
      </c>
    </row>
    <row r="193" spans="1:19" ht="12.75" customHeight="1" outlineLevel="1" collapsed="1" x14ac:dyDescent="0.25">
      <c r="A193" s="18">
        <v>39630</v>
      </c>
      <c r="B193" s="39">
        <v>350.17</v>
      </c>
      <c r="C193" s="50">
        <v>7.5674742475686507E-3</v>
      </c>
      <c r="D193" s="19">
        <v>0.1209744541904092</v>
      </c>
      <c r="E193" s="39">
        <v>349.35</v>
      </c>
      <c r="F193" s="50">
        <v>7.1786888081646349E-3</v>
      </c>
      <c r="G193" s="19">
        <v>0.11609852720360392</v>
      </c>
      <c r="H193" s="39">
        <v>404.16</v>
      </c>
      <c r="I193" s="50">
        <v>-4.5810551204372718E-3</v>
      </c>
      <c r="J193" s="19">
        <v>-5.8298280569698546E-3</v>
      </c>
      <c r="K193" s="39">
        <v>286.57</v>
      </c>
      <c r="L193" s="50">
        <v>-4.0315573628054713E-3</v>
      </c>
      <c r="M193" s="19">
        <v>6.9927612622109336E-3</v>
      </c>
      <c r="N193" s="39">
        <v>334.88</v>
      </c>
      <c r="O193" s="50">
        <v>1.098901098901095E-2</v>
      </c>
      <c r="P193" s="19">
        <v>0.16148723640399565</v>
      </c>
      <c r="Q193" s="39">
        <v>360.5</v>
      </c>
      <c r="R193" s="60">
        <v>1.1844616593690516E-2</v>
      </c>
      <c r="S193" s="19">
        <v>0.18429697766097242</v>
      </c>
    </row>
    <row r="194" spans="1:19" ht="12.75" customHeight="1" outlineLevel="1" collapsed="1" x14ac:dyDescent="0.25">
      <c r="A194" s="18">
        <v>39661</v>
      </c>
      <c r="B194" s="39">
        <v>353.09</v>
      </c>
      <c r="C194" s="50">
        <v>8.338806865236803E-3</v>
      </c>
      <c r="D194" s="19">
        <v>0.12177532087940013</v>
      </c>
      <c r="E194" s="39">
        <v>352.46</v>
      </c>
      <c r="F194" s="50">
        <v>8.9022470301987067E-3</v>
      </c>
      <c r="G194" s="19">
        <v>0.1183880691734096</v>
      </c>
      <c r="H194" s="39">
        <v>409.4</v>
      </c>
      <c r="I194" s="50">
        <v>1.2965162311955547E-2</v>
      </c>
      <c r="J194" s="19">
        <v>2.9082774049216997E-2</v>
      </c>
      <c r="K194" s="39">
        <v>295.75</v>
      </c>
      <c r="L194" s="50">
        <v>3.2034057996301213E-2</v>
      </c>
      <c r="M194" s="19">
        <v>9.4154642989271231E-2</v>
      </c>
      <c r="N194" s="39">
        <v>337.43</v>
      </c>
      <c r="O194" s="50">
        <v>7.6146679407549378E-3</v>
      </c>
      <c r="P194" s="19">
        <v>0.15034261752974465</v>
      </c>
      <c r="Q194" s="39">
        <v>361.09</v>
      </c>
      <c r="R194" s="60">
        <v>1.6366158113729767E-3</v>
      </c>
      <c r="S194" s="19">
        <v>0.16563367551165342</v>
      </c>
    </row>
    <row r="195" spans="1:19" ht="12.75" customHeight="1" outlineLevel="1" collapsed="1" x14ac:dyDescent="0.25">
      <c r="A195" s="18">
        <v>39692</v>
      </c>
      <c r="B195" s="39">
        <v>355.06</v>
      </c>
      <c r="C195" s="50">
        <v>5.5793140559066146E-3</v>
      </c>
      <c r="D195" s="19">
        <v>0.11657599295575327</v>
      </c>
      <c r="E195" s="39">
        <v>354.43</v>
      </c>
      <c r="F195" s="50">
        <v>5.5892867275719738E-3</v>
      </c>
      <c r="G195" s="19">
        <v>0.11274017330151964</v>
      </c>
      <c r="H195" s="39">
        <v>407.97</v>
      </c>
      <c r="I195" s="50">
        <v>-3.4929164631166687E-3</v>
      </c>
      <c r="J195" s="19">
        <v>1.1629636976790536E-2</v>
      </c>
      <c r="K195" s="39">
        <v>293.8</v>
      </c>
      <c r="L195" s="50">
        <v>-6.59340659340657E-3</v>
      </c>
      <c r="M195" s="19">
        <v>6.2644675925925819E-2</v>
      </c>
      <c r="N195" s="39">
        <v>340.3</v>
      </c>
      <c r="O195" s="50">
        <v>8.5054678007290274E-3</v>
      </c>
      <c r="P195" s="19">
        <v>0.1490798581799766</v>
      </c>
      <c r="Q195" s="39">
        <v>361.59</v>
      </c>
      <c r="R195" s="60">
        <v>1.384696336093505E-3</v>
      </c>
      <c r="S195" s="19">
        <v>0.16214565790319457</v>
      </c>
    </row>
    <row r="196" spans="1:19" ht="12.75" customHeight="1" outlineLevel="1" collapsed="1" x14ac:dyDescent="0.25">
      <c r="A196" s="18">
        <v>39722</v>
      </c>
      <c r="B196" s="39">
        <v>357.02</v>
      </c>
      <c r="C196" s="50">
        <v>5.5201937700670722E-3</v>
      </c>
      <c r="D196" s="19">
        <v>0.11248909385516637</v>
      </c>
      <c r="E196" s="39">
        <v>356.51</v>
      </c>
      <c r="F196" s="50">
        <v>5.8685777163332009E-3</v>
      </c>
      <c r="G196" s="19">
        <v>0.10951699240632395</v>
      </c>
      <c r="H196" s="39">
        <v>409.38</v>
      </c>
      <c r="I196" s="50">
        <v>3.456136480623595E-3</v>
      </c>
      <c r="J196" s="19">
        <v>8.5238470634607655E-3</v>
      </c>
      <c r="K196" s="39">
        <v>291</v>
      </c>
      <c r="L196" s="50">
        <v>-9.5302927161334816E-3</v>
      </c>
      <c r="M196" s="19">
        <v>4.1331186258722452E-2</v>
      </c>
      <c r="N196" s="39">
        <v>342.55</v>
      </c>
      <c r="O196" s="50">
        <v>6.6118131060828311E-3</v>
      </c>
      <c r="P196" s="19">
        <v>0.14572881129172521</v>
      </c>
      <c r="Q196" s="39">
        <v>363.45</v>
      </c>
      <c r="R196" s="60">
        <v>5.143947564921536E-3</v>
      </c>
      <c r="S196" s="19">
        <v>0.1507773169109965</v>
      </c>
    </row>
    <row r="197" spans="1:19" ht="12.75" customHeight="1" outlineLevel="1" collapsed="1" x14ac:dyDescent="0.25">
      <c r="A197" s="18">
        <v>39753</v>
      </c>
      <c r="B197" s="39">
        <v>356.03</v>
      </c>
      <c r="C197" s="50">
        <v>-2.7729538961402955E-3</v>
      </c>
      <c r="D197" s="19">
        <v>9.7909214259282118E-2</v>
      </c>
      <c r="E197" s="39">
        <v>355.27</v>
      </c>
      <c r="F197" s="50">
        <v>-3.4781633053772021E-3</v>
      </c>
      <c r="G197" s="19">
        <v>9.3474915358571886E-2</v>
      </c>
      <c r="H197" s="39">
        <v>401.5</v>
      </c>
      <c r="I197" s="50">
        <v>-1.9248619864184802E-2</v>
      </c>
      <c r="J197" s="19">
        <v>-1.4482081492390719E-2</v>
      </c>
      <c r="K197" s="39">
        <v>276.20999999999998</v>
      </c>
      <c r="L197" s="50">
        <v>-5.0824742268041345E-2</v>
      </c>
      <c r="M197" s="19">
        <v>9.4219967385389403E-4</v>
      </c>
      <c r="N197" s="39">
        <v>343.06</v>
      </c>
      <c r="O197" s="50">
        <v>1.4888337468983437E-3</v>
      </c>
      <c r="P197" s="19">
        <v>0.13176299815254677</v>
      </c>
      <c r="Q197" s="39">
        <v>365.71</v>
      </c>
      <c r="R197" s="60">
        <v>6.218186820745597E-3</v>
      </c>
      <c r="S197" s="19">
        <v>0.15613935255437528</v>
      </c>
    </row>
    <row r="198" spans="1:19" ht="12.75" customHeight="1" outlineLevel="1" collapsed="1" x14ac:dyDescent="0.25">
      <c r="A198" s="18">
        <v>39783</v>
      </c>
      <c r="B198" s="39">
        <v>355.1</v>
      </c>
      <c r="C198" s="50">
        <v>-2.6121394264526643E-3</v>
      </c>
      <c r="D198" s="19">
        <v>8.8195636185339543E-2</v>
      </c>
      <c r="E198" s="39">
        <v>354.58</v>
      </c>
      <c r="F198" s="50">
        <v>-1.9421848171813361E-3</v>
      </c>
      <c r="G198" s="19">
        <v>8.4408832344485818E-2</v>
      </c>
      <c r="H198" s="39">
        <v>401.27</v>
      </c>
      <c r="I198" s="50">
        <v>-5.7285180572852479E-4</v>
      </c>
      <c r="J198" s="19">
        <v>-1.0953175176121599E-3</v>
      </c>
      <c r="K198" s="39">
        <v>268.82</v>
      </c>
      <c r="L198" s="50">
        <v>-2.6755005249628816E-2</v>
      </c>
      <c r="M198" s="19">
        <v>-1.3432178508514525E-2</v>
      </c>
      <c r="N198" s="39">
        <v>342.25</v>
      </c>
      <c r="O198" s="50">
        <v>-2.3611030140500144E-3</v>
      </c>
      <c r="P198" s="19">
        <v>0.11391375101708712</v>
      </c>
      <c r="Q198" s="39">
        <v>361.81</v>
      </c>
      <c r="R198" s="60">
        <v>-1.0664187470946884E-2</v>
      </c>
      <c r="S198" s="19">
        <v>0.13823261081574234</v>
      </c>
    </row>
    <row r="199" spans="1:19" ht="18.75" customHeight="1" outlineLevel="1" collapsed="1" x14ac:dyDescent="0.25">
      <c r="A199" s="16">
        <v>39814</v>
      </c>
      <c r="B199" s="39">
        <v>354.81</v>
      </c>
      <c r="C199" s="50">
        <v>-8.1667136018026554E-4</v>
      </c>
      <c r="D199" s="19">
        <v>7.8777743995135374E-2</v>
      </c>
      <c r="E199" s="39">
        <v>354.75</v>
      </c>
      <c r="F199" s="50">
        <v>4.7944046477521596E-4</v>
      </c>
      <c r="G199" s="19">
        <v>7.6402585186758465E-2</v>
      </c>
      <c r="H199" s="39">
        <v>406.13</v>
      </c>
      <c r="I199" s="50">
        <v>1.2111545841951843E-2</v>
      </c>
      <c r="J199" s="19">
        <v>1.1430990685859399E-2</v>
      </c>
      <c r="K199" s="39">
        <v>273.3</v>
      </c>
      <c r="L199" s="50">
        <v>1.6665426679562501E-2</v>
      </c>
      <c r="M199" s="19">
        <v>-2.2634345794392274E-3</v>
      </c>
      <c r="N199" s="39">
        <v>341.19</v>
      </c>
      <c r="O199" s="50">
        <v>-3.0971512052593297E-3</v>
      </c>
      <c r="P199" s="19">
        <v>9.8557537510464366E-2</v>
      </c>
      <c r="Q199" s="39">
        <v>355.6</v>
      </c>
      <c r="R199" s="60">
        <v>-1.7163704706890326E-2</v>
      </c>
      <c r="S199" s="19">
        <v>0.12410697350951527</v>
      </c>
    </row>
    <row r="200" spans="1:19" ht="12.75" customHeight="1" outlineLevel="1" collapsed="1" x14ac:dyDescent="0.25">
      <c r="A200" s="18">
        <v>39845</v>
      </c>
      <c r="B200" s="39">
        <v>355.31</v>
      </c>
      <c r="C200" s="50">
        <v>1.4092049265803652E-3</v>
      </c>
      <c r="D200" s="19">
        <v>7.0372043982527499E-2</v>
      </c>
      <c r="E200" s="39">
        <v>355.88</v>
      </c>
      <c r="F200" s="50">
        <v>3.1853417899929681E-3</v>
      </c>
      <c r="G200" s="19">
        <v>7.1250112880407057E-2</v>
      </c>
      <c r="H200" s="39">
        <v>411.1</v>
      </c>
      <c r="I200" s="50">
        <v>1.2237460911530773E-2</v>
      </c>
      <c r="J200" s="19">
        <v>1.266134594541346E-2</v>
      </c>
      <c r="K200" s="39">
        <v>274.64</v>
      </c>
      <c r="L200" s="50">
        <v>4.9030369557261366E-3</v>
      </c>
      <c r="M200" s="19">
        <v>-2.4022743425728521E-2</v>
      </c>
      <c r="N200" s="39">
        <v>341.3</v>
      </c>
      <c r="O200" s="50">
        <v>3.2240100823588413E-4</v>
      </c>
      <c r="P200" s="19">
        <v>9.1321864807827557E-2</v>
      </c>
      <c r="Q200" s="39">
        <v>348.08</v>
      </c>
      <c r="R200" s="60">
        <v>-2.1147356580427545E-2</v>
      </c>
      <c r="S200" s="19">
        <v>5.9152872444011573E-2</v>
      </c>
    </row>
    <row r="201" spans="1:19" ht="12.75" customHeight="1" outlineLevel="1" collapsed="1" x14ac:dyDescent="0.25">
      <c r="A201" s="18">
        <v>39873</v>
      </c>
      <c r="B201" s="39">
        <v>358.66</v>
      </c>
      <c r="C201" s="50">
        <v>9.428386479412465E-3</v>
      </c>
      <c r="D201" s="19">
        <v>6.8521718405529342E-2</v>
      </c>
      <c r="E201" s="39">
        <v>360.07</v>
      </c>
      <c r="F201" s="50">
        <v>1.1773631561200482E-2</v>
      </c>
      <c r="G201" s="19">
        <v>7.2434847356664056E-2</v>
      </c>
      <c r="H201" s="39">
        <v>420.38</v>
      </c>
      <c r="I201" s="50">
        <v>2.2573583069812608E-2</v>
      </c>
      <c r="J201" s="19">
        <v>3.3433305472245545E-2</v>
      </c>
      <c r="K201" s="39">
        <v>280.16000000000003</v>
      </c>
      <c r="L201" s="50">
        <v>2.0099038741625552E-2</v>
      </c>
      <c r="M201" s="19">
        <v>-1.3798929878907185E-2</v>
      </c>
      <c r="N201" s="39">
        <v>343.07</v>
      </c>
      <c r="O201" s="50">
        <v>5.1860533255199126E-3</v>
      </c>
      <c r="P201" s="19">
        <v>8.2239747634069271E-2</v>
      </c>
      <c r="Q201" s="39">
        <v>350.62</v>
      </c>
      <c r="R201" s="60">
        <v>7.297173063663509E-3</v>
      </c>
      <c r="S201" s="19">
        <v>4.8128661963410257E-2</v>
      </c>
    </row>
    <row r="202" spans="1:19" ht="12.75" customHeight="1" outlineLevel="1" collapsed="1" x14ac:dyDescent="0.25">
      <c r="A202" s="18">
        <v>39904</v>
      </c>
      <c r="B202" s="39">
        <v>361.08</v>
      </c>
      <c r="C202" s="50">
        <v>6.7473373111022195E-3</v>
      </c>
      <c r="D202" s="19">
        <v>6.2625073572689649E-2</v>
      </c>
      <c r="E202" s="39">
        <v>362.31</v>
      </c>
      <c r="F202" s="50">
        <v>6.2210125808870309E-3</v>
      </c>
      <c r="G202" s="19">
        <v>6.8067920523553926E-2</v>
      </c>
      <c r="H202" s="39">
        <v>424.79</v>
      </c>
      <c r="I202" s="50">
        <v>1.0490508587468472E-2</v>
      </c>
      <c r="J202" s="19">
        <v>5.8534762023424003E-2</v>
      </c>
      <c r="K202" s="39">
        <v>282.67</v>
      </c>
      <c r="L202" s="50">
        <v>8.9591661907482134E-3</v>
      </c>
      <c r="M202" s="19">
        <v>-3.1918901332237404E-2</v>
      </c>
      <c r="N202" s="39">
        <v>345.82</v>
      </c>
      <c r="O202" s="50">
        <v>8.0158568222228332E-3</v>
      </c>
      <c r="P202" s="19">
        <v>7.1213951615401339E-2</v>
      </c>
      <c r="Q202" s="39">
        <v>347.22</v>
      </c>
      <c r="R202" s="60">
        <v>-9.6971079801493332E-3</v>
      </c>
      <c r="S202" s="19">
        <v>2.0164194152405557E-4</v>
      </c>
    </row>
    <row r="203" spans="1:19" ht="12.75" customHeight="1" outlineLevel="1" collapsed="1" x14ac:dyDescent="0.25">
      <c r="A203" s="18">
        <v>39934</v>
      </c>
      <c r="B203" s="39">
        <v>362.8</v>
      </c>
      <c r="C203" s="50">
        <v>4.7634873158304281E-3</v>
      </c>
      <c r="D203" s="19">
        <v>5.6401595667239235E-2</v>
      </c>
      <c r="E203" s="39">
        <v>363.62</v>
      </c>
      <c r="F203" s="50">
        <v>3.615688222792679E-3</v>
      </c>
      <c r="G203" s="19">
        <v>6.1292393905784781E-2</v>
      </c>
      <c r="H203" s="39">
        <v>421.88</v>
      </c>
      <c r="I203" s="50">
        <v>-6.8504437486758274E-3</v>
      </c>
      <c r="J203" s="19">
        <v>4.5292368681863149E-2</v>
      </c>
      <c r="K203" s="39">
        <v>274.92</v>
      </c>
      <c r="L203" s="50">
        <v>-2.7417129514982097E-2</v>
      </c>
      <c r="M203" s="19">
        <v>-3.3741037536904162E-2</v>
      </c>
      <c r="N203" s="39">
        <v>348.24</v>
      </c>
      <c r="O203" s="50">
        <v>6.9978601584639311E-3</v>
      </c>
      <c r="P203" s="19">
        <v>6.6519661889011372E-2</v>
      </c>
      <c r="Q203" s="39">
        <v>348.26</v>
      </c>
      <c r="R203" s="60">
        <v>2.9952191694024854E-3</v>
      </c>
      <c r="S203" s="19">
        <v>-1.5408102682988867E-2</v>
      </c>
    </row>
    <row r="204" spans="1:19" ht="12.75" customHeight="1" outlineLevel="1" collapsed="1" x14ac:dyDescent="0.25">
      <c r="A204" s="18">
        <v>39965</v>
      </c>
      <c r="B204" s="39">
        <v>366.9</v>
      </c>
      <c r="C204" s="50">
        <v>1.1300992282249123E-2</v>
      </c>
      <c r="D204" s="19">
        <v>5.5705818035334032E-2</v>
      </c>
      <c r="E204" s="39">
        <v>367.73</v>
      </c>
      <c r="F204" s="50">
        <v>1.1303008635388689E-2</v>
      </c>
      <c r="G204" s="19">
        <v>6.0168367641123321E-2</v>
      </c>
      <c r="H204" s="39">
        <v>428.43</v>
      </c>
      <c r="I204" s="50">
        <v>1.5525741917132851E-2</v>
      </c>
      <c r="J204" s="19">
        <v>5.5194325402689648E-2</v>
      </c>
      <c r="K204" s="39">
        <v>280.52</v>
      </c>
      <c r="L204" s="50">
        <v>2.0369562054415757E-2</v>
      </c>
      <c r="M204" s="19">
        <v>-2.5058214298126824E-2</v>
      </c>
      <c r="N204" s="39">
        <v>351.71</v>
      </c>
      <c r="O204" s="50">
        <v>9.9643923730758921E-3</v>
      </c>
      <c r="P204" s="19">
        <v>6.179809201787223E-2</v>
      </c>
      <c r="Q204" s="39">
        <v>347.1</v>
      </c>
      <c r="R204" s="60">
        <v>-3.3308447711478673E-3</v>
      </c>
      <c r="S204" s="19">
        <v>-2.5766251263051432E-2</v>
      </c>
    </row>
    <row r="205" spans="1:19" ht="12.75" customHeight="1" outlineLevel="1" x14ac:dyDescent="0.25">
      <c r="A205" s="18">
        <v>39995</v>
      </c>
      <c r="B205" s="39">
        <v>371.47</v>
      </c>
      <c r="C205" s="50">
        <v>1.2455710002725606E-2</v>
      </c>
      <c r="D205" s="19">
        <v>6.0827598023817098E-2</v>
      </c>
      <c r="E205" s="39">
        <v>373.04</v>
      </c>
      <c r="F205" s="50">
        <v>1.443994234900603E-2</v>
      </c>
      <c r="G205" s="19">
        <v>6.7811650207528329E-2</v>
      </c>
      <c r="H205" s="39">
        <v>436.54</v>
      </c>
      <c r="I205" s="50">
        <v>1.8929580094764642E-2</v>
      </c>
      <c r="J205" s="19">
        <v>8.011678543151235E-2</v>
      </c>
      <c r="K205" s="39">
        <v>288.39999999999998</v>
      </c>
      <c r="L205" s="50">
        <v>2.8090688720946888E-2</v>
      </c>
      <c r="M205" s="19">
        <v>6.3858743064522105E-3</v>
      </c>
      <c r="N205" s="39">
        <v>356.27</v>
      </c>
      <c r="O205" s="50">
        <v>1.2965227033635562E-2</v>
      </c>
      <c r="P205" s="19">
        <v>6.3873626373626369E-2</v>
      </c>
      <c r="Q205" s="39">
        <v>351.54</v>
      </c>
      <c r="R205" s="60">
        <v>1.2791702679343153E-2</v>
      </c>
      <c r="S205" s="19">
        <v>-2.485436893203874E-2</v>
      </c>
    </row>
    <row r="206" spans="1:19" ht="12.75" customHeight="1" outlineLevel="1" x14ac:dyDescent="0.25">
      <c r="A206" s="18">
        <v>40026</v>
      </c>
      <c r="B206" s="39">
        <v>375.34</v>
      </c>
      <c r="C206" s="50">
        <v>1.0418068753869525E-2</v>
      </c>
      <c r="D206" s="19">
        <v>6.3015095301481194E-2</v>
      </c>
      <c r="E206" s="39">
        <v>376.59</v>
      </c>
      <c r="F206" s="50">
        <v>9.5164057473728914E-3</v>
      </c>
      <c r="G206" s="19">
        <v>6.8461669409294768E-2</v>
      </c>
      <c r="H206" s="39">
        <v>439.74</v>
      </c>
      <c r="I206" s="50">
        <v>7.3303706418654802E-3</v>
      </c>
      <c r="J206" s="19">
        <v>7.4108451392281394E-2</v>
      </c>
      <c r="K206" s="39">
        <v>294.04000000000002</v>
      </c>
      <c r="L206" s="50">
        <v>1.9556171983356574E-2</v>
      </c>
      <c r="M206" s="19">
        <v>-5.7819103972949204E-3</v>
      </c>
      <c r="N206" s="39">
        <v>359.92</v>
      </c>
      <c r="O206" s="50">
        <v>1.0245038875010604E-2</v>
      </c>
      <c r="P206" s="19">
        <v>6.6650860919301724E-2</v>
      </c>
      <c r="Q206" s="39">
        <v>354.43</v>
      </c>
      <c r="R206" s="60">
        <v>8.2209705865619043E-3</v>
      </c>
      <c r="S206" s="19">
        <v>-1.8444155196765233E-2</v>
      </c>
    </row>
    <row r="207" spans="1:19" ht="12.75" customHeight="1" outlineLevel="1" x14ac:dyDescent="0.25">
      <c r="A207" s="18">
        <v>40057</v>
      </c>
      <c r="B207" s="39">
        <v>379.18</v>
      </c>
      <c r="C207" s="50">
        <v>1.0230724143443393E-2</v>
      </c>
      <c r="D207" s="19">
        <v>6.793218047653915E-2</v>
      </c>
      <c r="E207" s="39">
        <v>379.94</v>
      </c>
      <c r="F207" s="50">
        <v>8.895615921824751E-3</v>
      </c>
      <c r="G207" s="19">
        <v>7.1974719972914158E-2</v>
      </c>
      <c r="H207" s="39">
        <v>444.58</v>
      </c>
      <c r="I207" s="50">
        <v>1.1006503843179916E-2</v>
      </c>
      <c r="J207" s="19">
        <v>8.9736990464984956E-2</v>
      </c>
      <c r="K207" s="39">
        <v>300.92</v>
      </c>
      <c r="L207" s="50">
        <v>2.3398177118759245E-2</v>
      </c>
      <c r="M207" s="19">
        <v>2.4234172906739238E-2</v>
      </c>
      <c r="N207" s="39">
        <v>362.87</v>
      </c>
      <c r="O207" s="50">
        <v>8.1962658368526231E-3</v>
      </c>
      <c r="P207" s="19">
        <v>6.6323831913017939E-2</v>
      </c>
      <c r="Q207" s="39">
        <v>358.92</v>
      </c>
      <c r="R207" s="60">
        <v>1.2668227858815495E-2</v>
      </c>
      <c r="S207" s="19">
        <v>-7.3840537625485814E-3</v>
      </c>
    </row>
    <row r="208" spans="1:19" ht="12.75" customHeight="1" outlineLevel="1" x14ac:dyDescent="0.25">
      <c r="A208" s="18">
        <v>40087</v>
      </c>
      <c r="B208" s="39">
        <v>382.69</v>
      </c>
      <c r="C208" s="50">
        <v>9.2568173426867961E-3</v>
      </c>
      <c r="D208" s="19">
        <v>7.1900733852445331E-2</v>
      </c>
      <c r="E208" s="39">
        <v>384.58</v>
      </c>
      <c r="F208" s="50">
        <v>1.2212454598094391E-2</v>
      </c>
      <c r="G208" s="19">
        <v>7.873551934027101E-2</v>
      </c>
      <c r="H208" s="39">
        <v>450.99</v>
      </c>
      <c r="I208" s="50">
        <v>1.4418102478743977E-2</v>
      </c>
      <c r="J208" s="19">
        <v>0.10164150666862093</v>
      </c>
      <c r="K208" s="39">
        <v>308.07</v>
      </c>
      <c r="L208" s="50">
        <v>2.3760467898444659E-2</v>
      </c>
      <c r="M208" s="19">
        <v>5.865979381443287E-2</v>
      </c>
      <c r="N208" s="39">
        <v>367.05</v>
      </c>
      <c r="O208" s="50">
        <v>1.1519276876016171E-2</v>
      </c>
      <c r="P208" s="19">
        <v>7.1522405488249952E-2</v>
      </c>
      <c r="Q208" s="39">
        <v>359.44</v>
      </c>
      <c r="R208" s="60">
        <v>1.4487908168949737E-3</v>
      </c>
      <c r="S208" s="19">
        <v>-1.1033154491676966E-2</v>
      </c>
    </row>
    <row r="209" spans="1:19" ht="12.75" customHeight="1" outlineLevel="1" x14ac:dyDescent="0.25">
      <c r="A209" s="18">
        <v>40118</v>
      </c>
      <c r="B209" s="39">
        <v>386.22</v>
      </c>
      <c r="C209" s="50">
        <v>9.2241762261884297E-3</v>
      </c>
      <c r="D209" s="19">
        <v>8.4796225037216066E-2</v>
      </c>
      <c r="E209" s="39">
        <v>388.32</v>
      </c>
      <c r="F209" s="50">
        <v>9.7248946903114586E-3</v>
      </c>
      <c r="G209" s="19">
        <v>9.302783798237968E-2</v>
      </c>
      <c r="H209" s="39">
        <v>454.5</v>
      </c>
      <c r="I209" s="50">
        <v>7.7828776691279966E-3</v>
      </c>
      <c r="J209" s="19">
        <v>0.1320049813200499</v>
      </c>
      <c r="K209" s="39">
        <v>311.79000000000002</v>
      </c>
      <c r="L209" s="50">
        <v>1.2075177719349517E-2</v>
      </c>
      <c r="M209" s="19">
        <v>0.12881503204083855</v>
      </c>
      <c r="N209" s="39">
        <v>370.85</v>
      </c>
      <c r="O209" s="50">
        <v>1.0352812968260405E-2</v>
      </c>
      <c r="P209" s="19">
        <v>8.1006237975864259E-2</v>
      </c>
      <c r="Q209" s="39">
        <v>359.45</v>
      </c>
      <c r="R209" s="60">
        <v>2.7821054974452863E-5</v>
      </c>
      <c r="S209" s="19">
        <v>-1.7117388094391672E-2</v>
      </c>
    </row>
    <row r="210" spans="1:19" ht="12.75" customHeight="1" outlineLevel="1" x14ac:dyDescent="0.25">
      <c r="A210" s="18">
        <v>40148</v>
      </c>
      <c r="B210" s="39">
        <v>391.55</v>
      </c>
      <c r="C210" s="50">
        <v>1.3800424628449992E-2</v>
      </c>
      <c r="D210" s="19">
        <v>0.10264714165023925</v>
      </c>
      <c r="E210" s="39">
        <v>393.06</v>
      </c>
      <c r="F210" s="50">
        <v>1.2206427688504329E-2</v>
      </c>
      <c r="G210" s="19">
        <v>0.10852275932088684</v>
      </c>
      <c r="H210" s="39">
        <v>462.55</v>
      </c>
      <c r="I210" s="50">
        <v>1.7711771177117752E-2</v>
      </c>
      <c r="J210" s="19">
        <v>0.15271512946395194</v>
      </c>
      <c r="K210" s="39">
        <v>321.02</v>
      </c>
      <c r="L210" s="50">
        <v>2.9603258603547067E-2</v>
      </c>
      <c r="M210" s="19">
        <v>0.19418198050740276</v>
      </c>
      <c r="N210" s="39">
        <v>374.42</v>
      </c>
      <c r="O210" s="50">
        <v>9.6265336389376177E-3</v>
      </c>
      <c r="P210" s="19">
        <v>9.3995617238860518E-2</v>
      </c>
      <c r="Q210" s="39">
        <v>361.43</v>
      </c>
      <c r="R210" s="60">
        <v>5.5084156349980429E-3</v>
      </c>
      <c r="S210" s="19">
        <v>-1.0502750062186816E-3</v>
      </c>
    </row>
    <row r="211" spans="1:19" ht="18.75" customHeight="1" outlineLevel="1" x14ac:dyDescent="0.25">
      <c r="A211" s="16">
        <v>40179</v>
      </c>
      <c r="B211" s="39">
        <v>396.84</v>
      </c>
      <c r="C211" s="50">
        <v>1.3510407355382448E-2</v>
      </c>
      <c r="D211" s="19">
        <v>0.11845776612835035</v>
      </c>
      <c r="E211" s="39">
        <v>398.03</v>
      </c>
      <c r="F211" s="50">
        <v>1.2644379992876376E-2</v>
      </c>
      <c r="G211" s="19">
        <v>0.12200140944326976</v>
      </c>
      <c r="H211" s="39">
        <v>474.44</v>
      </c>
      <c r="I211" s="50">
        <v>2.5705329153604906E-2</v>
      </c>
      <c r="J211" s="19">
        <v>0.1681973752246817</v>
      </c>
      <c r="K211" s="39">
        <v>335.59</v>
      </c>
      <c r="L211" s="50">
        <v>4.5386580275372124E-2</v>
      </c>
      <c r="M211" s="19">
        <v>0.22791803878521755</v>
      </c>
      <c r="N211" s="39">
        <v>377.86</v>
      </c>
      <c r="O211" s="50">
        <v>9.1875434004593526E-3</v>
      </c>
      <c r="P211" s="19">
        <v>0.10747677247281584</v>
      </c>
      <c r="Q211" s="39">
        <v>364.65</v>
      </c>
      <c r="R211" s="60">
        <v>8.9090556954318778E-3</v>
      </c>
      <c r="S211" s="19">
        <v>2.5449943757030136E-2</v>
      </c>
    </row>
    <row r="212" spans="1:19" ht="12.75" customHeight="1" outlineLevel="1" x14ac:dyDescent="0.25">
      <c r="A212" s="18">
        <v>40210</v>
      </c>
      <c r="B212" s="39">
        <v>402.94</v>
      </c>
      <c r="C212" s="50">
        <v>1.5371434331216571E-2</v>
      </c>
      <c r="D212" s="19">
        <v>0.13405195463116715</v>
      </c>
      <c r="E212" s="39">
        <v>404.78</v>
      </c>
      <c r="F212" s="50">
        <v>1.6958520714519087E-2</v>
      </c>
      <c r="G212" s="19">
        <v>0.13740586714622904</v>
      </c>
      <c r="H212" s="39">
        <v>489.91</v>
      </c>
      <c r="I212" s="50">
        <v>3.2606862827754934E-2</v>
      </c>
      <c r="J212" s="19">
        <v>0.19170518122111413</v>
      </c>
      <c r="K212" s="39">
        <v>356.89</v>
      </c>
      <c r="L212" s="50">
        <v>6.347030602818915E-2</v>
      </c>
      <c r="M212" s="19">
        <v>0.29948295951063209</v>
      </c>
      <c r="N212" s="39">
        <v>382.3</v>
      </c>
      <c r="O212" s="50">
        <v>1.1750383740009473E-2</v>
      </c>
      <c r="P212" s="19">
        <v>0.12012891883973054</v>
      </c>
      <c r="Q212" s="39">
        <v>368.2</v>
      </c>
      <c r="R212" s="60">
        <v>9.7353626765390722E-3</v>
      </c>
      <c r="S212" s="19">
        <v>5.7802803953114212E-2</v>
      </c>
    </row>
    <row r="213" spans="1:19" ht="12.75" customHeight="1" outlineLevel="1" x14ac:dyDescent="0.25">
      <c r="A213" s="18">
        <v>40238</v>
      </c>
      <c r="B213" s="39">
        <v>409.06</v>
      </c>
      <c r="C213" s="50">
        <v>1.518836551347591E-2</v>
      </c>
      <c r="D213" s="19">
        <v>0.14052305804940612</v>
      </c>
      <c r="E213" s="39">
        <v>410.72</v>
      </c>
      <c r="F213" s="50">
        <v>1.4674638075003799E-2</v>
      </c>
      <c r="G213" s="19">
        <v>0.14066709250978993</v>
      </c>
      <c r="H213" s="39">
        <v>495.52</v>
      </c>
      <c r="I213" s="50">
        <v>1.1451082851952288E-2</v>
      </c>
      <c r="J213" s="19">
        <v>0.17874304200961033</v>
      </c>
      <c r="K213" s="39">
        <v>362.6</v>
      </c>
      <c r="L213" s="50">
        <v>1.5999327523886997E-2</v>
      </c>
      <c r="M213" s="19">
        <v>0.29426042261564822</v>
      </c>
      <c r="N213" s="39">
        <v>388.34</v>
      </c>
      <c r="O213" s="50">
        <v>1.5799110646089298E-2</v>
      </c>
      <c r="P213" s="19">
        <v>0.13195557757891963</v>
      </c>
      <c r="Q213" s="39">
        <v>378.05</v>
      </c>
      <c r="R213" s="60">
        <v>2.6751765344921408E-2</v>
      </c>
      <c r="S213" s="19">
        <v>7.8232844675146795E-2</v>
      </c>
    </row>
    <row r="214" spans="1:19" ht="12.75" customHeight="1" outlineLevel="1" x14ac:dyDescent="0.25">
      <c r="A214" s="18">
        <v>40269</v>
      </c>
      <c r="B214" s="39">
        <v>413.79</v>
      </c>
      <c r="C214" s="50">
        <v>1.1563095878355245E-2</v>
      </c>
      <c r="D214" s="19">
        <v>0.14597873047524113</v>
      </c>
      <c r="E214" s="39">
        <v>416.28</v>
      </c>
      <c r="F214" s="50">
        <v>1.3537202960654415E-2</v>
      </c>
      <c r="G214" s="19">
        <v>0.14896083464436516</v>
      </c>
      <c r="H214" s="39">
        <v>500.92</v>
      </c>
      <c r="I214" s="50">
        <v>1.0897642880206782E-2</v>
      </c>
      <c r="J214" s="19">
        <v>0.17921796652463562</v>
      </c>
      <c r="K214" s="39">
        <v>365.51</v>
      </c>
      <c r="L214" s="50">
        <v>8.025372311086576E-3</v>
      </c>
      <c r="M214" s="19">
        <v>0.29306258180917677</v>
      </c>
      <c r="N214" s="39">
        <v>393.93</v>
      </c>
      <c r="O214" s="50">
        <v>1.4394602667765488E-2</v>
      </c>
      <c r="P214" s="19">
        <v>0.13911861662136382</v>
      </c>
      <c r="Q214" s="39">
        <v>382.1</v>
      </c>
      <c r="R214" s="60">
        <v>1.0712868668165676E-2</v>
      </c>
      <c r="S214" s="19">
        <v>0.10045504291227458</v>
      </c>
    </row>
    <row r="215" spans="1:19" ht="12.75" customHeight="1" outlineLevel="1" x14ac:dyDescent="0.25">
      <c r="A215" s="18">
        <v>40299</v>
      </c>
      <c r="B215" s="39">
        <v>418.79</v>
      </c>
      <c r="C215" s="50">
        <v>1.2083423959013073E-2</v>
      </c>
      <c r="D215" s="19">
        <v>0.15432745314222718</v>
      </c>
      <c r="E215" s="39">
        <v>421.37</v>
      </c>
      <c r="F215" s="50">
        <v>1.2227346977995657E-2</v>
      </c>
      <c r="G215" s="19">
        <v>0.15881964688410988</v>
      </c>
      <c r="H215" s="39">
        <v>504.36</v>
      </c>
      <c r="I215" s="50">
        <v>6.8673640501477617E-3</v>
      </c>
      <c r="J215" s="19">
        <v>0.19550583104200259</v>
      </c>
      <c r="K215" s="39">
        <v>369.8</v>
      </c>
      <c r="L215" s="50">
        <v>1.1737024978796695E-2</v>
      </c>
      <c r="M215" s="19">
        <v>0.34511857995053097</v>
      </c>
      <c r="N215" s="39">
        <v>399.46</v>
      </c>
      <c r="O215" s="50">
        <v>1.4038027060645275E-2</v>
      </c>
      <c r="P215" s="19">
        <v>0.14708247185848822</v>
      </c>
      <c r="Q215" s="39">
        <v>386.01</v>
      </c>
      <c r="R215" s="60">
        <v>1.0232923318503007E-2</v>
      </c>
      <c r="S215" s="19">
        <v>0.10839602595761777</v>
      </c>
    </row>
    <row r="216" spans="1:19" ht="12.75" customHeight="1" outlineLevel="1" x14ac:dyDescent="0.25">
      <c r="A216" s="18">
        <v>40330</v>
      </c>
      <c r="B216" s="39">
        <v>423.88</v>
      </c>
      <c r="C216" s="50">
        <v>1.2154062895484596E-2</v>
      </c>
      <c r="D216" s="19">
        <v>0.15530117198146631</v>
      </c>
      <c r="E216" s="39">
        <v>426.81</v>
      </c>
      <c r="F216" s="50">
        <v>1.2910268884828158E-2</v>
      </c>
      <c r="G216" s="19">
        <v>0.16066135479835753</v>
      </c>
      <c r="H216" s="39">
        <v>512.05999999999995</v>
      </c>
      <c r="I216" s="50">
        <v>1.5266872868585857E-2</v>
      </c>
      <c r="J216" s="19">
        <v>0.19520108302406447</v>
      </c>
      <c r="K216" s="39">
        <v>373.33</v>
      </c>
      <c r="L216" s="50">
        <v>9.5457003785830441E-3</v>
      </c>
      <c r="M216" s="19">
        <v>0.33084985027805502</v>
      </c>
      <c r="N216" s="39">
        <v>404.31</v>
      </c>
      <c r="O216" s="50">
        <v>1.2141390877684843E-2</v>
      </c>
      <c r="P216" s="19">
        <v>0.14955503113360447</v>
      </c>
      <c r="Q216" s="39">
        <v>386.64</v>
      </c>
      <c r="R216" s="60">
        <v>1.6320820704127659E-3</v>
      </c>
      <c r="S216" s="19">
        <v>0.11391529818496093</v>
      </c>
    </row>
    <row r="217" spans="1:19" ht="12.75" customHeight="1" outlineLevel="1" x14ac:dyDescent="0.25">
      <c r="A217" s="18">
        <v>40360</v>
      </c>
      <c r="B217" s="39">
        <v>427.98</v>
      </c>
      <c r="C217" s="50">
        <v>9.6725488345759114E-3</v>
      </c>
      <c r="D217" s="19">
        <v>0.1521253398659379</v>
      </c>
      <c r="E217" s="39">
        <v>431.21</v>
      </c>
      <c r="F217" s="50">
        <v>1.0309036807947258E-2</v>
      </c>
      <c r="G217" s="19">
        <v>0.15593502037315021</v>
      </c>
      <c r="H217" s="39">
        <v>515.92999999999995</v>
      </c>
      <c r="I217" s="50">
        <v>7.5577080810842467E-3</v>
      </c>
      <c r="J217" s="19">
        <v>0.18186191414303376</v>
      </c>
      <c r="K217" s="39">
        <v>373.4</v>
      </c>
      <c r="L217" s="50">
        <v>1.8750167412218133E-4</v>
      </c>
      <c r="M217" s="19">
        <v>0.29472954230235793</v>
      </c>
      <c r="N217" s="39">
        <v>408.84</v>
      </c>
      <c r="O217" s="50">
        <v>1.1204273948207888E-2</v>
      </c>
      <c r="P217" s="19">
        <v>0.1475566283998091</v>
      </c>
      <c r="Q217" s="39">
        <v>386.86</v>
      </c>
      <c r="R217" s="60">
        <v>5.6900475894905433E-4</v>
      </c>
      <c r="S217" s="19">
        <v>0.10047220799908962</v>
      </c>
    </row>
    <row r="218" spans="1:19" ht="12.75" customHeight="1" outlineLevel="1" x14ac:dyDescent="0.25">
      <c r="A218" s="18">
        <v>40391</v>
      </c>
      <c r="B218" s="39">
        <v>432.25</v>
      </c>
      <c r="C218" s="50">
        <v>9.9771017337257906E-3</v>
      </c>
      <c r="D218" s="19">
        <v>0.15162252890712424</v>
      </c>
      <c r="E218" s="39">
        <v>435.83</v>
      </c>
      <c r="F218" s="50">
        <v>1.0714037244034191E-2</v>
      </c>
      <c r="G218" s="19">
        <v>0.15730635439071672</v>
      </c>
      <c r="H218" s="39">
        <v>528.05999999999995</v>
      </c>
      <c r="I218" s="50">
        <v>2.3510941406780006E-2</v>
      </c>
      <c r="J218" s="19">
        <v>0.20084595442761621</v>
      </c>
      <c r="K218" s="39">
        <v>377.61</v>
      </c>
      <c r="L218" s="50">
        <v>1.12747723620783E-2</v>
      </c>
      <c r="M218" s="19">
        <v>0.28421303224051142</v>
      </c>
      <c r="N218" s="39">
        <v>411.48</v>
      </c>
      <c r="O218" s="50">
        <v>6.457293806868325E-3</v>
      </c>
      <c r="P218" s="19">
        <v>0.14325405645699041</v>
      </c>
      <c r="Q218" s="39">
        <v>386.81</v>
      </c>
      <c r="R218" s="60">
        <v>-1.2924572196659767E-4</v>
      </c>
      <c r="S218" s="19">
        <v>9.1357955026380333E-2</v>
      </c>
    </row>
    <row r="219" spans="1:19" ht="12.75" customHeight="1" outlineLevel="1" x14ac:dyDescent="0.25">
      <c r="A219" s="18">
        <v>40422</v>
      </c>
      <c r="B219" s="39">
        <v>436.28</v>
      </c>
      <c r="C219" s="50">
        <v>9.3233082706767334E-3</v>
      </c>
      <c r="D219" s="19">
        <v>0.15058811118729887</v>
      </c>
      <c r="E219" s="39">
        <v>440.04</v>
      </c>
      <c r="F219" s="50">
        <v>9.6597297111260527E-3</v>
      </c>
      <c r="G219" s="19">
        <v>0.15818287097962846</v>
      </c>
      <c r="H219" s="39">
        <v>538.54</v>
      </c>
      <c r="I219" s="50">
        <v>1.9846229595121834E-2</v>
      </c>
      <c r="J219" s="19">
        <v>0.21134553961041869</v>
      </c>
      <c r="K219" s="39">
        <v>381.26</v>
      </c>
      <c r="L219" s="50">
        <v>9.6660575726277287E-3</v>
      </c>
      <c r="M219" s="19">
        <v>0.26698125747707024</v>
      </c>
      <c r="N219" s="39">
        <v>414.04</v>
      </c>
      <c r="O219" s="50">
        <v>6.2214445416546305E-3</v>
      </c>
      <c r="P219" s="19">
        <v>0.14101468845592091</v>
      </c>
      <c r="Q219" s="39">
        <v>388.44</v>
      </c>
      <c r="R219" s="60">
        <v>4.213955171789685E-3</v>
      </c>
      <c r="S219" s="19">
        <v>8.2246740220661918E-2</v>
      </c>
    </row>
    <row r="220" spans="1:19" ht="12.75" customHeight="1" outlineLevel="1" x14ac:dyDescent="0.25">
      <c r="A220" s="18">
        <v>40452</v>
      </c>
      <c r="B220" s="39">
        <v>440.23</v>
      </c>
      <c r="C220" s="50">
        <v>9.0538186485744632E-3</v>
      </c>
      <c r="D220" s="19">
        <v>0.15035668556795323</v>
      </c>
      <c r="E220" s="39">
        <v>443.84</v>
      </c>
      <c r="F220" s="50">
        <v>8.6355785837650689E-3</v>
      </c>
      <c r="G220" s="19">
        <v>0.15409017629621924</v>
      </c>
      <c r="H220" s="39">
        <v>543.91999999999996</v>
      </c>
      <c r="I220" s="50">
        <v>9.9899728896646334E-3</v>
      </c>
      <c r="J220" s="19">
        <v>0.20605778398634111</v>
      </c>
      <c r="K220" s="39">
        <v>387.12</v>
      </c>
      <c r="L220" s="50">
        <v>1.5370088653412495E-2</v>
      </c>
      <c r="M220" s="19">
        <v>0.25659752653617685</v>
      </c>
      <c r="N220" s="39">
        <v>417.42</v>
      </c>
      <c r="O220" s="50">
        <v>8.1634624673945222E-3</v>
      </c>
      <c r="P220" s="19">
        <v>0.13722926031875771</v>
      </c>
      <c r="Q220" s="39">
        <v>394.26</v>
      </c>
      <c r="R220" s="60">
        <v>1.4983008958912469E-2</v>
      </c>
      <c r="S220" s="19">
        <v>9.6872913420877005E-2</v>
      </c>
    </row>
    <row r="221" spans="1:19" ht="12.75" customHeight="1" outlineLevel="1" x14ac:dyDescent="0.25">
      <c r="A221" s="18">
        <v>40483</v>
      </c>
      <c r="B221" s="39">
        <v>444.39</v>
      </c>
      <c r="C221" s="50">
        <v>9.4496058878312805E-3</v>
      </c>
      <c r="D221" s="19">
        <v>0.15061363989436072</v>
      </c>
      <c r="E221" s="39">
        <v>448.04</v>
      </c>
      <c r="F221" s="50">
        <v>9.4628695025236187E-3</v>
      </c>
      <c r="G221" s="19">
        <v>0.15379068809229501</v>
      </c>
      <c r="H221" s="39">
        <v>548.91999999999996</v>
      </c>
      <c r="I221" s="50">
        <v>9.1925283129872248E-3</v>
      </c>
      <c r="J221" s="19">
        <v>0.20774477447744766</v>
      </c>
      <c r="K221" s="39">
        <v>390.05</v>
      </c>
      <c r="L221" s="50">
        <v>7.5687125439141134E-3</v>
      </c>
      <c r="M221" s="19">
        <v>0.2510022771737388</v>
      </c>
      <c r="N221" s="39">
        <v>421.42</v>
      </c>
      <c r="O221" s="50">
        <v>9.5826745244598222E-3</v>
      </c>
      <c r="P221" s="19">
        <v>0.13636241067817179</v>
      </c>
      <c r="Q221" s="39">
        <v>397.75</v>
      </c>
      <c r="R221" s="60">
        <v>8.8520265814437948E-3</v>
      </c>
      <c r="S221" s="19">
        <v>0.1065516761719294</v>
      </c>
    </row>
    <row r="222" spans="1:19" ht="12.75" customHeight="1" outlineLevel="1" x14ac:dyDescent="0.25">
      <c r="A222" s="18">
        <v>40513</v>
      </c>
      <c r="B222" s="39">
        <v>448.57</v>
      </c>
      <c r="C222" s="50">
        <v>9.4061522536510456E-3</v>
      </c>
      <c r="D222" s="19">
        <v>0.1456263567871281</v>
      </c>
      <c r="E222" s="39">
        <v>452.16</v>
      </c>
      <c r="F222" s="50">
        <v>9.1956075350414501E-3</v>
      </c>
      <c r="G222" s="19">
        <v>0.15035872385895299</v>
      </c>
      <c r="H222" s="39">
        <v>552.02</v>
      </c>
      <c r="I222" s="50">
        <v>5.6474531807915174E-3</v>
      </c>
      <c r="J222" s="19">
        <v>0.19342773754188736</v>
      </c>
      <c r="K222" s="39">
        <v>389.58</v>
      </c>
      <c r="L222" s="50">
        <v>-1.2049737213178924E-3</v>
      </c>
      <c r="M222" s="19">
        <v>0.21356924802193022</v>
      </c>
      <c r="N222" s="39">
        <v>425.79</v>
      </c>
      <c r="O222" s="50">
        <v>1.0369702434625871E-2</v>
      </c>
      <c r="P222" s="19">
        <v>0.13719886758185984</v>
      </c>
      <c r="Q222" s="39">
        <v>402.94</v>
      </c>
      <c r="R222" s="60">
        <v>1.3048397234443732E-2</v>
      </c>
      <c r="S222" s="19">
        <v>0.11484934842154781</v>
      </c>
    </row>
    <row r="223" spans="1:19" ht="18.75" customHeight="1" outlineLevel="1" x14ac:dyDescent="0.25">
      <c r="A223" s="16">
        <v>40544</v>
      </c>
      <c r="B223" s="39">
        <v>453.48</v>
      </c>
      <c r="C223" s="50">
        <v>1.0945894732148798E-2</v>
      </c>
      <c r="D223" s="19">
        <v>0.14272754762624751</v>
      </c>
      <c r="E223" s="39">
        <v>457.16</v>
      </c>
      <c r="F223" s="50">
        <v>1.1058032554847941E-2</v>
      </c>
      <c r="G223" s="19">
        <v>0.14855664145918657</v>
      </c>
      <c r="H223" s="39">
        <v>558.05999999999995</v>
      </c>
      <c r="I223" s="50">
        <v>1.0941632549545277E-2</v>
      </c>
      <c r="J223" s="19">
        <v>0.17624989461259588</v>
      </c>
      <c r="K223" s="39">
        <v>388.96</v>
      </c>
      <c r="L223" s="50">
        <v>-1.5914574670157222E-3</v>
      </c>
      <c r="M223" s="19">
        <v>0.15903334425936411</v>
      </c>
      <c r="N223" s="39">
        <v>430.53</v>
      </c>
      <c r="O223" s="50">
        <v>1.1132248291411129E-2</v>
      </c>
      <c r="P223" s="19">
        <v>0.13939025035727504</v>
      </c>
      <c r="Q223" s="39">
        <v>406.69</v>
      </c>
      <c r="R223" s="60">
        <v>9.306596515610277E-3</v>
      </c>
      <c r="S223" s="19">
        <v>0.11528863293569191</v>
      </c>
    </row>
    <row r="224" spans="1:19" ht="12.75" customHeight="1" outlineLevel="1" x14ac:dyDescent="0.25">
      <c r="A224" s="18">
        <v>40575</v>
      </c>
      <c r="B224" s="39">
        <v>457.7</v>
      </c>
      <c r="C224" s="50">
        <v>9.3058128252623273E-3</v>
      </c>
      <c r="D224" s="19">
        <v>0.13590112671861809</v>
      </c>
      <c r="E224" s="39">
        <v>461.22</v>
      </c>
      <c r="F224" s="50">
        <v>8.8809169656138831E-3</v>
      </c>
      <c r="G224" s="19">
        <v>0.13943376649043948</v>
      </c>
      <c r="H224" s="39">
        <v>561.51</v>
      </c>
      <c r="I224" s="50">
        <v>6.1821309536609359E-3</v>
      </c>
      <c r="J224" s="19">
        <v>0.14614929272723565</v>
      </c>
      <c r="K224" s="39">
        <v>392.93</v>
      </c>
      <c r="L224" s="50">
        <v>1.0206705059646382E-2</v>
      </c>
      <c r="M224" s="19">
        <v>0.10098349631539127</v>
      </c>
      <c r="N224" s="39">
        <v>434.75</v>
      </c>
      <c r="O224" s="50">
        <v>9.8018721111188256E-3</v>
      </c>
      <c r="P224" s="19">
        <v>0.13719591943499876</v>
      </c>
      <c r="Q224" s="39">
        <v>412.96</v>
      </c>
      <c r="R224" s="60">
        <v>1.5417148196414932E-2</v>
      </c>
      <c r="S224" s="19">
        <v>0.12156436719174368</v>
      </c>
    </row>
    <row r="225" spans="1:19" ht="12.75" customHeight="1" outlineLevel="1" x14ac:dyDescent="0.25">
      <c r="A225" s="18">
        <v>40603</v>
      </c>
      <c r="B225" s="39">
        <v>462.1</v>
      </c>
      <c r="C225" s="50">
        <v>9.6132838103561991E-3</v>
      </c>
      <c r="D225" s="19">
        <v>0.12966313010316344</v>
      </c>
      <c r="E225" s="39">
        <v>465.74</v>
      </c>
      <c r="F225" s="50">
        <v>9.8000953991586037E-3</v>
      </c>
      <c r="G225" s="19">
        <v>0.13395987534086484</v>
      </c>
      <c r="H225" s="39">
        <v>573.28</v>
      </c>
      <c r="I225" s="50">
        <v>2.0961336396502217E-2</v>
      </c>
      <c r="J225" s="19">
        <v>0.15692605747497579</v>
      </c>
      <c r="K225" s="39">
        <v>397.35</v>
      </c>
      <c r="L225" s="50">
        <v>1.1248822945562953E-2</v>
      </c>
      <c r="M225" s="19">
        <v>9.5835631549917366E-2</v>
      </c>
      <c r="N225" s="39">
        <v>437.35</v>
      </c>
      <c r="O225" s="50">
        <v>5.9804485336401036E-3</v>
      </c>
      <c r="P225" s="19">
        <v>0.12620384199412893</v>
      </c>
      <c r="Q225" s="39">
        <v>415.82</v>
      </c>
      <c r="R225" s="60">
        <v>6.9256102285935039E-3</v>
      </c>
      <c r="S225" s="19">
        <v>9.9907419653485041E-2</v>
      </c>
    </row>
    <row r="226" spans="1:19" ht="12.75" customHeight="1" outlineLevel="1" x14ac:dyDescent="0.25">
      <c r="A226" s="18">
        <v>40634</v>
      </c>
      <c r="B226" s="39">
        <v>466.71</v>
      </c>
      <c r="C226" s="50">
        <v>9.9761956286517073E-3</v>
      </c>
      <c r="D226" s="19">
        <v>0.12789095918219373</v>
      </c>
      <c r="E226" s="39">
        <v>470.58</v>
      </c>
      <c r="F226" s="50">
        <v>1.0392064241851573E-2</v>
      </c>
      <c r="G226" s="19">
        <v>0.13044104929374467</v>
      </c>
      <c r="H226" s="39">
        <v>573.79999999999995</v>
      </c>
      <c r="I226" s="50">
        <v>9.0706112196481392E-4</v>
      </c>
      <c r="J226" s="19">
        <v>0.14549229417871112</v>
      </c>
      <c r="K226" s="39">
        <v>391.57</v>
      </c>
      <c r="L226" s="50">
        <v>-1.45463696992576E-2</v>
      </c>
      <c r="M226" s="19">
        <v>7.1297638915488015E-2</v>
      </c>
      <c r="N226" s="39">
        <v>443.33</v>
      </c>
      <c r="O226" s="50">
        <v>1.3673259403223836E-2</v>
      </c>
      <c r="P226" s="19">
        <v>0.12540299037900127</v>
      </c>
      <c r="Q226" s="39">
        <v>417.49</v>
      </c>
      <c r="R226" s="60">
        <v>4.0161608388245007E-3</v>
      </c>
      <c r="S226" s="19">
        <v>9.2619733054174258E-2</v>
      </c>
    </row>
    <row r="227" spans="1:19" ht="12.75" customHeight="1" outlineLevel="1" x14ac:dyDescent="0.25">
      <c r="A227" s="18">
        <v>40664</v>
      </c>
      <c r="B227" s="39">
        <v>471.51</v>
      </c>
      <c r="C227" s="50">
        <v>1.0284759272353394E-2</v>
      </c>
      <c r="D227" s="19">
        <v>0.12588648248525502</v>
      </c>
      <c r="E227" s="39">
        <v>475.48</v>
      </c>
      <c r="F227" s="50">
        <v>1.0412682221939029E-2</v>
      </c>
      <c r="G227" s="19">
        <v>0.12841445760258208</v>
      </c>
      <c r="H227" s="39">
        <v>577.70000000000005</v>
      </c>
      <c r="I227" s="50">
        <v>6.7967933077728304E-3</v>
      </c>
      <c r="J227" s="19">
        <v>0.1454120072963756</v>
      </c>
      <c r="K227" s="39">
        <v>389.6</v>
      </c>
      <c r="L227" s="50">
        <v>-5.0310289348008963E-3</v>
      </c>
      <c r="M227" s="19">
        <v>5.3542455381287102E-2</v>
      </c>
      <c r="N227" s="39">
        <v>448.5</v>
      </c>
      <c r="O227" s="50">
        <v>1.1661741817607707E-2</v>
      </c>
      <c r="P227" s="19">
        <v>0.12276573374054989</v>
      </c>
      <c r="Q227" s="39">
        <v>420.92</v>
      </c>
      <c r="R227" s="60">
        <v>8.2157656470813745E-3</v>
      </c>
      <c r="S227" s="19">
        <v>9.043807155255057E-2</v>
      </c>
    </row>
    <row r="228" spans="1:19" ht="12.75" customHeight="1" outlineLevel="1" x14ac:dyDescent="0.25">
      <c r="A228" s="18">
        <v>40695</v>
      </c>
      <c r="B228" s="39">
        <v>476.92</v>
      </c>
      <c r="C228" s="50">
        <v>1.1473775741765779E-2</v>
      </c>
      <c r="D228" s="19">
        <v>0.12512975370387847</v>
      </c>
      <c r="E228" s="39">
        <v>481.1</v>
      </c>
      <c r="F228" s="50">
        <v>1.181963489526372E-2</v>
      </c>
      <c r="G228" s="19">
        <v>0.12719945643260466</v>
      </c>
      <c r="H228" s="39">
        <v>582.82000000000005</v>
      </c>
      <c r="I228" s="50">
        <v>8.8627315215510372E-3</v>
      </c>
      <c r="J228" s="19">
        <v>0.13818693121899805</v>
      </c>
      <c r="K228" s="39">
        <v>393.82</v>
      </c>
      <c r="L228" s="50">
        <v>1.0831622176591393E-2</v>
      </c>
      <c r="M228" s="19">
        <v>5.4884418610880559E-2</v>
      </c>
      <c r="N228" s="39">
        <v>454.24</v>
      </c>
      <c r="O228" s="50">
        <v>1.2798216276477259E-2</v>
      </c>
      <c r="P228" s="19">
        <v>0.12349434839603268</v>
      </c>
      <c r="Q228" s="39">
        <v>423.8</v>
      </c>
      <c r="R228" s="60">
        <v>6.8421552789128537E-3</v>
      </c>
      <c r="S228" s="19">
        <v>9.6110076557003987E-2</v>
      </c>
    </row>
    <row r="229" spans="1:19" ht="12.75" customHeight="1" outlineLevel="1" x14ac:dyDescent="0.25">
      <c r="A229" s="18">
        <v>40725</v>
      </c>
      <c r="B229" s="39">
        <v>481.72</v>
      </c>
      <c r="C229" s="50">
        <v>1.0064581061813405E-2</v>
      </c>
      <c r="D229" s="19">
        <v>0.12556661526239554</v>
      </c>
      <c r="E229" s="39">
        <v>486.01</v>
      </c>
      <c r="F229" s="50">
        <v>1.0205778424443812E-2</v>
      </c>
      <c r="G229" s="19">
        <v>0.1270842512928736</v>
      </c>
      <c r="H229" s="39">
        <v>588.77</v>
      </c>
      <c r="I229" s="50">
        <v>1.0208983905837021E-2</v>
      </c>
      <c r="J229" s="19">
        <v>0.14118194328688016</v>
      </c>
      <c r="K229" s="39">
        <v>398.5</v>
      </c>
      <c r="L229" s="50">
        <v>1.1883601645421793E-2</v>
      </c>
      <c r="M229" s="19">
        <v>6.7220139260846246E-2</v>
      </c>
      <c r="N229" s="39">
        <v>458.88</v>
      </c>
      <c r="O229" s="50">
        <v>1.0214864388869316E-2</v>
      </c>
      <c r="P229" s="19">
        <v>0.12239506897563834</v>
      </c>
      <c r="Q229" s="39">
        <v>427.19</v>
      </c>
      <c r="R229" s="60">
        <v>7.9990561585652209E-3</v>
      </c>
      <c r="S229" s="19">
        <v>0.10424959933826194</v>
      </c>
    </row>
    <row r="230" spans="1:19" ht="12.75" customHeight="1" outlineLevel="1" x14ac:dyDescent="0.25">
      <c r="A230" s="18">
        <v>40756</v>
      </c>
      <c r="B230" s="39">
        <v>486.61</v>
      </c>
      <c r="C230" s="50">
        <v>1.0151125134933103E-2</v>
      </c>
      <c r="D230" s="19">
        <v>0.12576055523423957</v>
      </c>
      <c r="E230" s="39">
        <v>491.07</v>
      </c>
      <c r="F230" s="50">
        <v>1.0411308409292053E-2</v>
      </c>
      <c r="G230" s="19">
        <v>0.12674666727852602</v>
      </c>
      <c r="H230" s="39">
        <v>596.61</v>
      </c>
      <c r="I230" s="50">
        <v>1.3315895850671833E-2</v>
      </c>
      <c r="J230" s="19">
        <v>0.12981479377343508</v>
      </c>
      <c r="K230" s="39">
        <v>406.78</v>
      </c>
      <c r="L230" s="50">
        <v>2.0777917189460426E-2</v>
      </c>
      <c r="M230" s="19">
        <v>7.7249013532480593E-2</v>
      </c>
      <c r="N230" s="39">
        <v>463.2</v>
      </c>
      <c r="O230" s="50">
        <v>9.4142259414224938E-3</v>
      </c>
      <c r="P230" s="19">
        <v>0.1256926217556138</v>
      </c>
      <c r="Q230" s="39">
        <v>429.83</v>
      </c>
      <c r="R230" s="60">
        <v>6.1799199419461104E-3</v>
      </c>
      <c r="S230" s="19">
        <v>0.11121739355238991</v>
      </c>
    </row>
    <row r="231" spans="1:19" ht="12.75" customHeight="1" outlineLevel="1" x14ac:dyDescent="0.25">
      <c r="A231" s="18">
        <v>40787</v>
      </c>
      <c r="B231" s="39">
        <v>491.6</v>
      </c>
      <c r="C231" s="50">
        <v>1.0254618688477546E-2</v>
      </c>
      <c r="D231" s="19">
        <v>0.12679930319978006</v>
      </c>
      <c r="E231" s="39">
        <v>496.2</v>
      </c>
      <c r="F231" s="50">
        <v>1.0446575844584194E-2</v>
      </c>
      <c r="G231" s="19">
        <v>0.12762476138532852</v>
      </c>
      <c r="H231" s="39">
        <v>605.1</v>
      </c>
      <c r="I231" s="50">
        <v>1.4230401770000567E-2</v>
      </c>
      <c r="J231" s="19">
        <v>0.12359341924462441</v>
      </c>
      <c r="K231" s="39">
        <v>414.49</v>
      </c>
      <c r="L231" s="50">
        <v>1.8953734205221506E-2</v>
      </c>
      <c r="M231" s="19">
        <v>8.7158369616534781E-2</v>
      </c>
      <c r="N231" s="39">
        <v>467.46</v>
      </c>
      <c r="O231" s="50">
        <v>9.196891191709744E-3</v>
      </c>
      <c r="P231" s="19">
        <v>0.12902135059414532</v>
      </c>
      <c r="Q231" s="39">
        <v>433.06</v>
      </c>
      <c r="R231" s="60">
        <v>7.5145987948723736E-3</v>
      </c>
      <c r="S231" s="19">
        <v>0.114869735351663</v>
      </c>
    </row>
    <row r="232" spans="1:19" ht="12.75" customHeight="1" outlineLevel="1" x14ac:dyDescent="0.25">
      <c r="A232" s="18">
        <v>40817</v>
      </c>
      <c r="B232" s="39">
        <v>496.09</v>
      </c>
      <c r="C232" s="50">
        <v>9.133441822619881E-3</v>
      </c>
      <c r="D232" s="19">
        <v>0.12688821752265844</v>
      </c>
      <c r="E232" s="39">
        <v>501.1</v>
      </c>
      <c r="F232" s="50">
        <v>9.8750503829101444E-3</v>
      </c>
      <c r="G232" s="19">
        <v>0.12901045421773616</v>
      </c>
      <c r="H232" s="39">
        <v>617.80999999999995</v>
      </c>
      <c r="I232" s="50">
        <v>2.1004792596264865E-2</v>
      </c>
      <c r="J232" s="19">
        <v>0.13584718340932489</v>
      </c>
      <c r="K232" s="39">
        <v>417.06</v>
      </c>
      <c r="L232" s="50">
        <v>6.2003908417573861E-3</v>
      </c>
      <c r="M232" s="19">
        <v>7.7340359578425222E-2</v>
      </c>
      <c r="N232" s="39">
        <v>470.29</v>
      </c>
      <c r="O232" s="50">
        <v>6.0539939246140317E-3</v>
      </c>
      <c r="P232" s="19">
        <v>0.12665900052704715</v>
      </c>
      <c r="Q232" s="39">
        <v>432.36</v>
      </c>
      <c r="R232" s="60">
        <v>-1.6164041934142448E-3</v>
      </c>
      <c r="S232" s="19">
        <v>9.6636737178511734E-2</v>
      </c>
    </row>
    <row r="233" spans="1:19" ht="12.75" customHeight="1" outlineLevel="1" x14ac:dyDescent="0.25">
      <c r="A233" s="18">
        <v>40848</v>
      </c>
      <c r="B233" s="39">
        <v>500.73</v>
      </c>
      <c r="C233" s="50">
        <v>9.3531415670544682E-3</v>
      </c>
      <c r="D233" s="19">
        <v>0.1267805306150005</v>
      </c>
      <c r="E233" s="39">
        <v>505.89</v>
      </c>
      <c r="F233" s="50">
        <v>9.5589702654159669E-3</v>
      </c>
      <c r="G233" s="19">
        <v>0.12911793589858034</v>
      </c>
      <c r="H233" s="39">
        <v>625.21</v>
      </c>
      <c r="I233" s="50">
        <v>1.1977792525210251E-2</v>
      </c>
      <c r="J233" s="19">
        <v>0.13898200102018521</v>
      </c>
      <c r="K233" s="39">
        <v>417.79</v>
      </c>
      <c r="L233" s="50">
        <v>1.750347671797936E-3</v>
      </c>
      <c r="M233" s="19">
        <v>7.1119087296500405E-2</v>
      </c>
      <c r="N233" s="39">
        <v>474.39</v>
      </c>
      <c r="O233" s="50">
        <v>8.7180250483742672E-3</v>
      </c>
      <c r="P233" s="19">
        <v>0.12569408191353038</v>
      </c>
      <c r="Q233" s="39">
        <v>435.06</v>
      </c>
      <c r="R233" s="60">
        <v>6.2447960033304994E-3</v>
      </c>
      <c r="S233" s="19">
        <v>9.3802639849151381E-2</v>
      </c>
    </row>
    <row r="234" spans="1:19" ht="12.75" customHeight="1" outlineLevel="1" x14ac:dyDescent="0.25">
      <c r="A234" s="18">
        <v>40878</v>
      </c>
      <c r="B234" s="39">
        <v>505.42</v>
      </c>
      <c r="C234" s="50">
        <v>9.3663251652587043E-3</v>
      </c>
      <c r="D234" s="19">
        <v>0.12673607240787388</v>
      </c>
      <c r="E234" s="39">
        <v>510.7</v>
      </c>
      <c r="F234" s="50">
        <v>9.5079958093657879E-3</v>
      </c>
      <c r="G234" s="19">
        <v>0.12946744515215847</v>
      </c>
      <c r="H234" s="39">
        <v>628.24</v>
      </c>
      <c r="I234" s="50">
        <v>4.8463716191360362E-3</v>
      </c>
      <c r="J234" s="19">
        <v>0.13807470743813632</v>
      </c>
      <c r="K234" s="39">
        <v>407.25</v>
      </c>
      <c r="L234" s="50">
        <v>-2.5227985351492399E-2</v>
      </c>
      <c r="M234" s="19">
        <v>4.5356537809949193E-2</v>
      </c>
      <c r="N234" s="39">
        <v>479.6</v>
      </c>
      <c r="O234" s="50">
        <v>1.0982524926748116E-2</v>
      </c>
      <c r="P234" s="19">
        <v>0.12637685243899566</v>
      </c>
      <c r="Q234" s="39">
        <v>438.15</v>
      </c>
      <c r="R234" s="60">
        <v>7.1024686250171776E-3</v>
      </c>
      <c r="S234" s="19">
        <v>8.73827368839033E-2</v>
      </c>
    </row>
    <row r="235" spans="1:19" ht="18.75" customHeight="1" outlineLevel="1" x14ac:dyDescent="0.25">
      <c r="A235" s="16">
        <v>40909</v>
      </c>
      <c r="B235" s="39">
        <v>510.18</v>
      </c>
      <c r="C235" s="50">
        <v>9.4179098571485209E-3</v>
      </c>
      <c r="D235" s="19">
        <v>0.12503307753373916</v>
      </c>
      <c r="E235" s="39">
        <v>515.62</v>
      </c>
      <c r="F235" s="50">
        <v>9.6338359114940264E-3</v>
      </c>
      <c r="G235" s="19">
        <v>0.12787645463295116</v>
      </c>
      <c r="H235" s="39">
        <v>630.54</v>
      </c>
      <c r="I235" s="50">
        <v>3.6610212657581798E-3</v>
      </c>
      <c r="J235" s="19">
        <v>0.12987850768734543</v>
      </c>
      <c r="K235" s="39">
        <v>401.41</v>
      </c>
      <c r="L235" s="50">
        <v>-1.4340085942295855E-2</v>
      </c>
      <c r="M235" s="19">
        <v>3.2008432743726889E-2</v>
      </c>
      <c r="N235" s="39">
        <v>485.28</v>
      </c>
      <c r="O235" s="50">
        <v>1.1843202668890607E-2</v>
      </c>
      <c r="P235" s="19">
        <v>0.12716883840847326</v>
      </c>
      <c r="Q235" s="39">
        <v>441.02</v>
      </c>
      <c r="R235" s="60">
        <v>6.5502681730000845E-3</v>
      </c>
      <c r="S235" s="19">
        <v>8.4413189407165135E-2</v>
      </c>
    </row>
    <row r="236" spans="1:19" ht="12.75" customHeight="1" outlineLevel="1" x14ac:dyDescent="0.25">
      <c r="A236" s="18">
        <v>40940</v>
      </c>
      <c r="B236" s="39">
        <v>515.41999999999996</v>
      </c>
      <c r="C236" s="50">
        <v>1.0270884785761769E-2</v>
      </c>
      <c r="D236" s="19">
        <v>0.12610880489403531</v>
      </c>
      <c r="E236" s="39">
        <v>521.11</v>
      </c>
      <c r="F236" s="50">
        <v>1.0647375974554896E-2</v>
      </c>
      <c r="G236" s="19">
        <v>0.12985126403885339</v>
      </c>
      <c r="H236" s="39">
        <v>644.29</v>
      </c>
      <c r="I236" s="50">
        <v>2.1806705363656587E-2</v>
      </c>
      <c r="J236" s="19">
        <v>0.1474239105269719</v>
      </c>
      <c r="K236" s="39">
        <v>418.5</v>
      </c>
      <c r="L236" s="50">
        <v>4.2574923395032549E-2</v>
      </c>
      <c r="M236" s="19">
        <v>6.5075204234851025E-2</v>
      </c>
      <c r="N236" s="39">
        <v>488.6</v>
      </c>
      <c r="O236" s="50">
        <v>6.841411144081766E-3</v>
      </c>
      <c r="P236" s="19">
        <v>0.12386428982173658</v>
      </c>
      <c r="Q236" s="39">
        <v>442.96</v>
      </c>
      <c r="R236" s="60">
        <v>4.3988934742189567E-3</v>
      </c>
      <c r="S236" s="19">
        <v>7.2646261139093449E-2</v>
      </c>
    </row>
    <row r="237" spans="1:19" ht="12.75" customHeight="1" outlineLevel="1" x14ac:dyDescent="0.25">
      <c r="A237" s="18">
        <v>40969</v>
      </c>
      <c r="B237" s="39">
        <v>520.66</v>
      </c>
      <c r="C237" s="50">
        <v>1.0166466182918832E-2</v>
      </c>
      <c r="D237" s="19">
        <v>0.12672581692274387</v>
      </c>
      <c r="E237" s="39">
        <v>526.28</v>
      </c>
      <c r="F237" s="50">
        <v>9.9211298957992966E-3</v>
      </c>
      <c r="G237" s="19">
        <v>0.12998668785159095</v>
      </c>
      <c r="H237" s="39">
        <v>651.89</v>
      </c>
      <c r="I237" s="50">
        <v>1.1795930404010724E-2</v>
      </c>
      <c r="J237" s="19">
        <v>0.13712322076472239</v>
      </c>
      <c r="K237" s="39">
        <v>429.03</v>
      </c>
      <c r="L237" s="50">
        <v>2.5161290322580632E-2</v>
      </c>
      <c r="M237" s="19">
        <v>7.9728199320498128E-2</v>
      </c>
      <c r="N237" s="39">
        <v>493.12</v>
      </c>
      <c r="O237" s="50">
        <v>9.2509209987718943E-3</v>
      </c>
      <c r="P237" s="19">
        <v>0.12751800617354525</v>
      </c>
      <c r="Q237" s="39">
        <v>449.09</v>
      </c>
      <c r="R237" s="60">
        <v>1.3838721329239689E-2</v>
      </c>
      <c r="S237" s="19">
        <v>8.0010581501611222E-2</v>
      </c>
    </row>
    <row r="238" spans="1:19" ht="12.75" customHeight="1" outlineLevel="1" x14ac:dyDescent="0.25">
      <c r="A238" s="18">
        <v>41000</v>
      </c>
      <c r="B238" s="39">
        <v>526.83000000000004</v>
      </c>
      <c r="C238" s="50">
        <v>1.1850343794414853E-2</v>
      </c>
      <c r="D238" s="19">
        <v>0.1288166098862249</v>
      </c>
      <c r="E238" s="39">
        <v>532.57000000000005</v>
      </c>
      <c r="F238" s="50">
        <v>1.1951812723265398E-2</v>
      </c>
      <c r="G238" s="19">
        <v>0.13173105529346785</v>
      </c>
      <c r="H238" s="39">
        <v>655.8</v>
      </c>
      <c r="I238" s="50">
        <v>5.9979444384787861E-3</v>
      </c>
      <c r="J238" s="19">
        <v>0.14290693621470907</v>
      </c>
      <c r="K238" s="39">
        <v>430.3</v>
      </c>
      <c r="L238" s="50">
        <v>2.9601659557607629E-3</v>
      </c>
      <c r="M238" s="19">
        <v>9.8909518093827531E-2</v>
      </c>
      <c r="N238" s="39">
        <v>500.03</v>
      </c>
      <c r="O238" s="50">
        <v>1.4012816353017543E-2</v>
      </c>
      <c r="P238" s="19">
        <v>0.12789569846389814</v>
      </c>
      <c r="Q238" s="39">
        <v>453.9</v>
      </c>
      <c r="R238" s="60">
        <v>1.0710547997060837E-2</v>
      </c>
      <c r="S238" s="19">
        <v>8.7211669740592468E-2</v>
      </c>
    </row>
    <row r="239" spans="1:19" ht="12.75" customHeight="1" outlineLevel="1" x14ac:dyDescent="0.25">
      <c r="A239" s="18">
        <v>41030</v>
      </c>
      <c r="B239" s="39">
        <v>532.63</v>
      </c>
      <c r="C239" s="50">
        <v>1.1009243968642446E-2</v>
      </c>
      <c r="D239" s="19">
        <v>0.12962609488664079</v>
      </c>
      <c r="E239" s="39">
        <v>538.52</v>
      </c>
      <c r="F239" s="50">
        <v>1.1172240268884748E-2</v>
      </c>
      <c r="G239" s="19">
        <v>0.13258181206359887</v>
      </c>
      <c r="H239" s="39">
        <v>658.91</v>
      </c>
      <c r="I239" s="50">
        <v>4.7422994815493613E-3</v>
      </c>
      <c r="J239" s="19">
        <v>0.14057469274710033</v>
      </c>
      <c r="K239" s="39">
        <v>432.37</v>
      </c>
      <c r="L239" s="50">
        <v>4.810597257727256E-3</v>
      </c>
      <c r="M239" s="19">
        <v>0.10977926078028744</v>
      </c>
      <c r="N239" s="39">
        <v>506.74</v>
      </c>
      <c r="O239" s="50">
        <v>1.3419194848309113E-2</v>
      </c>
      <c r="P239" s="19">
        <v>0.12985507246376815</v>
      </c>
      <c r="Q239" s="39">
        <v>457.63</v>
      </c>
      <c r="R239" s="60">
        <v>8.2176690901079041E-3</v>
      </c>
      <c r="S239" s="19">
        <v>8.7213722322531551E-2</v>
      </c>
    </row>
    <row r="240" spans="1:19" ht="12.75" customHeight="1" outlineLevel="1" x14ac:dyDescent="0.25">
      <c r="A240" s="18">
        <v>41061</v>
      </c>
      <c r="B240" s="39">
        <v>537.76</v>
      </c>
      <c r="C240" s="50">
        <v>9.6314514766349113E-3</v>
      </c>
      <c r="D240" s="19">
        <v>0.12756856495848345</v>
      </c>
      <c r="E240" s="39">
        <v>543.79999999999995</v>
      </c>
      <c r="F240" s="50">
        <v>9.8046497808808031E-3</v>
      </c>
      <c r="G240" s="19">
        <v>0.13032633548118877</v>
      </c>
      <c r="H240" s="39">
        <v>665.18</v>
      </c>
      <c r="I240" s="50">
        <v>9.5157153480747159E-3</v>
      </c>
      <c r="J240" s="19">
        <v>0.14131292680415886</v>
      </c>
      <c r="K240" s="39">
        <v>433.8</v>
      </c>
      <c r="L240" s="50">
        <v>3.3073524990170355E-3</v>
      </c>
      <c r="M240" s="19">
        <v>0.10151846021024835</v>
      </c>
      <c r="N240" s="39">
        <v>511.76</v>
      </c>
      <c r="O240" s="50">
        <v>9.9064609069738907E-3</v>
      </c>
      <c r="P240" s="19">
        <v>0.12662909475167305</v>
      </c>
      <c r="Q240" s="39">
        <v>460.86</v>
      </c>
      <c r="R240" s="60">
        <v>7.0581037082360076E-3</v>
      </c>
      <c r="S240" s="19">
        <v>8.7446908919301514E-2</v>
      </c>
    </row>
    <row r="241" spans="1:19" ht="12.75" customHeight="1" outlineLevel="1" x14ac:dyDescent="0.25">
      <c r="A241" s="18">
        <v>41091</v>
      </c>
      <c r="B241" s="39">
        <v>543.15</v>
      </c>
      <c r="C241" s="50">
        <v>1.002305861350794E-2</v>
      </c>
      <c r="D241" s="19">
        <v>0.12752221207340342</v>
      </c>
      <c r="E241" s="39">
        <v>549.38</v>
      </c>
      <c r="F241" s="50">
        <v>1.0261125413755234E-2</v>
      </c>
      <c r="G241" s="19">
        <v>0.130388263615975</v>
      </c>
      <c r="H241" s="39">
        <v>667.06</v>
      </c>
      <c r="I241" s="50">
        <v>2.826302654920454E-3</v>
      </c>
      <c r="J241" s="19">
        <v>0.13297212833534311</v>
      </c>
      <c r="K241" s="39">
        <v>429.47</v>
      </c>
      <c r="L241" s="50">
        <v>-9.981558321807249E-3</v>
      </c>
      <c r="M241" s="19">
        <v>7.7716436637390363E-2</v>
      </c>
      <c r="N241" s="39">
        <v>518.32000000000005</v>
      </c>
      <c r="O241" s="50">
        <v>1.2818508675942031E-2</v>
      </c>
      <c r="P241" s="19">
        <v>0.12953277545327757</v>
      </c>
      <c r="Q241" s="39">
        <v>463.79</v>
      </c>
      <c r="R241" s="60">
        <v>6.3576791216422013E-3</v>
      </c>
      <c r="S241" s="19">
        <v>8.5676162831527014E-2</v>
      </c>
    </row>
    <row r="242" spans="1:19" ht="12.75" customHeight="1" outlineLevel="1" x14ac:dyDescent="0.25">
      <c r="A242" s="18">
        <v>41122</v>
      </c>
      <c r="B242" s="39">
        <v>548.84</v>
      </c>
      <c r="C242" s="50">
        <v>1.0475927460185996E-2</v>
      </c>
      <c r="D242" s="19">
        <v>0.12788475370419849</v>
      </c>
      <c r="E242" s="39">
        <v>555.28</v>
      </c>
      <c r="F242" s="50">
        <v>1.0739378936255317E-2</v>
      </c>
      <c r="G242" s="19">
        <v>0.13075528946993287</v>
      </c>
      <c r="H242" s="39">
        <v>674.26</v>
      </c>
      <c r="I242" s="50">
        <v>1.0793631757263222E-2</v>
      </c>
      <c r="J242" s="19">
        <v>0.13015202561137085</v>
      </c>
      <c r="K242" s="39">
        <v>437.81</v>
      </c>
      <c r="L242" s="50">
        <v>1.9419284234055922E-2</v>
      </c>
      <c r="M242" s="19">
        <v>7.6282019764983611E-2</v>
      </c>
      <c r="N242" s="39">
        <v>523.87</v>
      </c>
      <c r="O242" s="50">
        <v>1.0707670936872971E-2</v>
      </c>
      <c r="P242" s="19">
        <v>0.13098013816925747</v>
      </c>
      <c r="Q242" s="39">
        <v>466.95</v>
      </c>
      <c r="R242" s="60">
        <v>6.8134284913430321E-3</v>
      </c>
      <c r="S242" s="19">
        <v>8.6359723611660444E-2</v>
      </c>
    </row>
    <row r="243" spans="1:19" ht="12.75" customHeight="1" outlineLevel="1" x14ac:dyDescent="0.25">
      <c r="A243" s="18">
        <v>41153</v>
      </c>
      <c r="B243" s="39">
        <v>554.9</v>
      </c>
      <c r="C243" s="50">
        <v>1.1041469280664629E-2</v>
      </c>
      <c r="D243" s="19">
        <v>0.12876322213181446</v>
      </c>
      <c r="E243" s="39">
        <v>561.63</v>
      </c>
      <c r="F243" s="50">
        <v>1.1435672093358384E-2</v>
      </c>
      <c r="G243" s="19">
        <v>0.1318621523579202</v>
      </c>
      <c r="H243" s="39">
        <v>685.84</v>
      </c>
      <c r="I243" s="50">
        <v>1.7174383768872703E-2</v>
      </c>
      <c r="J243" s="19">
        <v>0.13343249049743844</v>
      </c>
      <c r="K243" s="39">
        <v>438.64</v>
      </c>
      <c r="L243" s="50">
        <v>1.8957995477488776E-3</v>
      </c>
      <c r="M243" s="19">
        <v>5.826437308499588E-2</v>
      </c>
      <c r="N243" s="39">
        <v>528.84</v>
      </c>
      <c r="O243" s="50">
        <v>9.4870864909233354E-3</v>
      </c>
      <c r="P243" s="19">
        <v>0.13130535232961127</v>
      </c>
      <c r="Q243" s="39">
        <v>469.29</v>
      </c>
      <c r="R243" s="60">
        <v>5.0112431737874275E-3</v>
      </c>
      <c r="S243" s="19">
        <v>8.3660462753429199E-2</v>
      </c>
    </row>
    <row r="244" spans="1:19" ht="12.75" customHeight="1" outlineLevel="1" x14ac:dyDescent="0.25">
      <c r="A244" s="18">
        <v>41183</v>
      </c>
      <c r="B244" s="39">
        <v>560.64</v>
      </c>
      <c r="C244" s="50">
        <v>1.0344206163272585E-2</v>
      </c>
      <c r="D244" s="19">
        <v>0.13011751899856883</v>
      </c>
      <c r="E244" s="39">
        <v>567.41</v>
      </c>
      <c r="F244" s="50">
        <v>1.029147303384792E-2</v>
      </c>
      <c r="G244" s="19">
        <v>0.13232887647176206</v>
      </c>
      <c r="H244" s="39">
        <v>693.53</v>
      </c>
      <c r="I244" s="50">
        <v>1.1212527703254427E-2</v>
      </c>
      <c r="J244" s="19">
        <v>0.12256195270390569</v>
      </c>
      <c r="K244" s="39">
        <v>440.42</v>
      </c>
      <c r="L244" s="50">
        <v>4.0579974466532498E-3</v>
      </c>
      <c r="M244" s="19">
        <v>5.6011125497530401E-2</v>
      </c>
      <c r="N244" s="39">
        <v>534.12</v>
      </c>
      <c r="O244" s="50">
        <v>9.9841161788063459E-3</v>
      </c>
      <c r="P244" s="19">
        <v>0.13572476557018009</v>
      </c>
      <c r="Q244" s="39">
        <v>474.39</v>
      </c>
      <c r="R244" s="60">
        <v>1.0867480662277051E-2</v>
      </c>
      <c r="S244" s="19">
        <v>9.7210657785179011E-2</v>
      </c>
    </row>
    <row r="245" spans="1:19" ht="12.75" customHeight="1" outlineLevel="1" x14ac:dyDescent="0.25">
      <c r="A245" s="18">
        <v>41214</v>
      </c>
      <c r="B245" s="39">
        <v>566.27</v>
      </c>
      <c r="C245" s="50">
        <v>1.0042094748858421E-2</v>
      </c>
      <c r="D245" s="19">
        <v>0.13088890220278393</v>
      </c>
      <c r="E245" s="39">
        <v>573.27</v>
      </c>
      <c r="F245" s="50">
        <v>1.0327629051303244E-2</v>
      </c>
      <c r="G245" s="19">
        <v>0.13319100990333865</v>
      </c>
      <c r="H245" s="39">
        <v>696.76</v>
      </c>
      <c r="I245" s="50">
        <v>4.6573327757992722E-3</v>
      </c>
      <c r="J245" s="19">
        <v>0.11444154763999292</v>
      </c>
      <c r="K245" s="39">
        <v>441.36</v>
      </c>
      <c r="L245" s="50">
        <v>2.1343263248716493E-3</v>
      </c>
      <c r="M245" s="19">
        <v>5.6415902726250078E-2</v>
      </c>
      <c r="N245" s="39">
        <v>540.66999999999996</v>
      </c>
      <c r="O245" s="50">
        <v>1.2263161836291392E-2</v>
      </c>
      <c r="P245" s="19">
        <v>0.13971626720630703</v>
      </c>
      <c r="Q245" s="39">
        <v>472.26</v>
      </c>
      <c r="R245" s="60">
        <v>-4.4899766015303877E-3</v>
      </c>
      <c r="S245" s="19">
        <v>8.5505447524479417E-2</v>
      </c>
    </row>
    <row r="246" spans="1:19" ht="12.75" customHeight="1" outlineLevel="1" x14ac:dyDescent="0.25">
      <c r="A246" s="18">
        <v>41244</v>
      </c>
      <c r="B246" s="39">
        <v>571.77</v>
      </c>
      <c r="C246" s="50">
        <v>9.7126812298020671E-3</v>
      </c>
      <c r="D246" s="19">
        <v>0.13127695777768977</v>
      </c>
      <c r="E246" s="39">
        <v>578.91999999999996</v>
      </c>
      <c r="F246" s="50">
        <v>9.8557398782423977E-3</v>
      </c>
      <c r="G246" s="19">
        <v>0.13358135891913059</v>
      </c>
      <c r="H246" s="39">
        <v>704.37</v>
      </c>
      <c r="I246" s="50">
        <v>1.0921981744072662E-2</v>
      </c>
      <c r="J246" s="19">
        <v>0.1211798038966001</v>
      </c>
      <c r="K246" s="39">
        <v>445.19</v>
      </c>
      <c r="L246" s="50">
        <v>8.6777234003987402E-3</v>
      </c>
      <c r="M246" s="19">
        <v>9.3161448741559294E-2</v>
      </c>
      <c r="N246" s="39">
        <v>545.79999999999995</v>
      </c>
      <c r="O246" s="50">
        <v>9.4882275694971874E-3</v>
      </c>
      <c r="P246" s="19">
        <v>0.13803169307756447</v>
      </c>
      <c r="Q246" s="39">
        <v>480.84</v>
      </c>
      <c r="R246" s="60">
        <v>1.8167958328039635E-2</v>
      </c>
      <c r="S246" s="19">
        <v>9.74323861691202E-2</v>
      </c>
    </row>
    <row r="247" spans="1:19" ht="18.75" customHeight="1" outlineLevel="1" x14ac:dyDescent="0.25">
      <c r="A247" s="16">
        <v>41275</v>
      </c>
      <c r="B247" s="39">
        <v>577.58000000000004</v>
      </c>
      <c r="C247" s="50">
        <v>1.0161428546443529E-2</v>
      </c>
      <c r="D247" s="19">
        <v>0.13211023560312052</v>
      </c>
      <c r="E247" s="39">
        <v>584.79</v>
      </c>
      <c r="F247" s="50">
        <v>1.0139570234229289E-2</v>
      </c>
      <c r="G247" s="19">
        <v>0.13414917962840844</v>
      </c>
      <c r="H247" s="39">
        <v>717.96</v>
      </c>
      <c r="I247" s="50">
        <v>1.9293837045870843E-2</v>
      </c>
      <c r="J247" s="19">
        <v>0.13864306784660774</v>
      </c>
      <c r="K247" s="39">
        <v>456.17</v>
      </c>
      <c r="L247" s="50">
        <v>2.4663626766100011E-2</v>
      </c>
      <c r="M247" s="19">
        <v>0.13641912259286015</v>
      </c>
      <c r="N247" s="39">
        <v>549.64</v>
      </c>
      <c r="O247" s="50">
        <v>7.035544155368223E-3</v>
      </c>
      <c r="P247" s="19">
        <v>0.13262446422683816</v>
      </c>
      <c r="Q247" s="39">
        <v>485.74</v>
      </c>
      <c r="R247" s="60">
        <v>1.0190499958406152E-2</v>
      </c>
      <c r="S247" s="19">
        <v>0.10140129699333378</v>
      </c>
    </row>
    <row r="248" spans="1:19" ht="12.75" customHeight="1" outlineLevel="1" x14ac:dyDescent="0.25">
      <c r="A248" s="18">
        <v>41306</v>
      </c>
      <c r="B248" s="39">
        <v>583.67999999999995</v>
      </c>
      <c r="C248" s="50">
        <v>1.0561307524498575E-2</v>
      </c>
      <c r="D248" s="19">
        <v>0.13243568352023583</v>
      </c>
      <c r="E248" s="39">
        <v>590.74</v>
      </c>
      <c r="F248" s="50">
        <v>1.0174592588792608E-2</v>
      </c>
      <c r="G248" s="19">
        <v>0.13361862178810613</v>
      </c>
      <c r="H248" s="39">
        <v>725.41</v>
      </c>
      <c r="I248" s="50">
        <v>1.0376622653072598E-2</v>
      </c>
      <c r="J248" s="19">
        <v>0.12590603610175544</v>
      </c>
      <c r="K248" s="39">
        <v>464.49</v>
      </c>
      <c r="L248" s="50">
        <v>1.8238814477058884E-2</v>
      </c>
      <c r="M248" s="19">
        <v>0.10989247311827954</v>
      </c>
      <c r="N248" s="39">
        <v>555.19000000000005</v>
      </c>
      <c r="O248" s="50">
        <v>1.0097518375664194E-2</v>
      </c>
      <c r="P248" s="19">
        <v>0.13628735161686456</v>
      </c>
      <c r="Q248" s="39">
        <v>493.93</v>
      </c>
      <c r="R248" s="60">
        <v>1.6860872071478461E-2</v>
      </c>
      <c r="S248" s="19">
        <v>0.11506682318945294</v>
      </c>
    </row>
    <row r="249" spans="1:19" ht="12.75" customHeight="1" outlineLevel="1" x14ac:dyDescent="0.25">
      <c r="A249" s="18">
        <v>41334</v>
      </c>
      <c r="B249" s="39">
        <v>589.55999999999995</v>
      </c>
      <c r="C249" s="50">
        <v>1.007401315789469E-2</v>
      </c>
      <c r="D249" s="19">
        <v>0.13233204010294619</v>
      </c>
      <c r="E249" s="39">
        <v>596.82000000000005</v>
      </c>
      <c r="F249" s="50">
        <v>1.0292175914954127E-2</v>
      </c>
      <c r="G249" s="19">
        <v>0.13403511438777849</v>
      </c>
      <c r="H249" s="39">
        <v>734.51</v>
      </c>
      <c r="I249" s="50">
        <v>1.2544629933417095E-2</v>
      </c>
      <c r="J249" s="19">
        <v>0.12673917378698851</v>
      </c>
      <c r="K249" s="39">
        <v>466.91</v>
      </c>
      <c r="L249" s="50">
        <v>5.2100152855820703E-3</v>
      </c>
      <c r="M249" s="19">
        <v>8.8292194019066406E-2</v>
      </c>
      <c r="N249" s="39">
        <v>560.47</v>
      </c>
      <c r="O249" s="50">
        <v>9.510257749599127E-3</v>
      </c>
      <c r="P249" s="19">
        <v>0.1365793316028554</v>
      </c>
      <c r="Q249" s="39">
        <v>497.17</v>
      </c>
      <c r="R249" s="60">
        <v>6.5596339562286055E-3</v>
      </c>
      <c r="S249" s="19">
        <v>0.10706094546750111</v>
      </c>
    </row>
    <row r="250" spans="1:19" ht="12.75" customHeight="1" outlineLevel="1" x14ac:dyDescent="0.25">
      <c r="A250" s="18">
        <v>41365</v>
      </c>
      <c r="B250" s="39">
        <v>595.22</v>
      </c>
      <c r="C250" s="50">
        <v>9.6003799443653559E-3</v>
      </c>
      <c r="D250" s="19">
        <v>0.12981417155439123</v>
      </c>
      <c r="E250" s="39">
        <v>602.27</v>
      </c>
      <c r="F250" s="50">
        <v>9.1317315103380814E-3</v>
      </c>
      <c r="G250" s="19">
        <v>0.13087481457836514</v>
      </c>
      <c r="H250" s="39">
        <v>738.8</v>
      </c>
      <c r="I250" s="50">
        <v>5.8406284461749447E-3</v>
      </c>
      <c r="J250" s="19">
        <v>0.12656297651723092</v>
      </c>
      <c r="K250" s="39">
        <v>463.37</v>
      </c>
      <c r="L250" s="50">
        <v>-7.5817609389390306E-3</v>
      </c>
      <c r="M250" s="19">
        <v>7.6853358122240367E-2</v>
      </c>
      <c r="N250" s="39">
        <v>566.22</v>
      </c>
      <c r="O250" s="50">
        <v>1.0259246703659519E-2</v>
      </c>
      <c r="P250" s="19">
        <v>0.13237205767653948</v>
      </c>
      <c r="Q250" s="39">
        <v>505.59</v>
      </c>
      <c r="R250" s="60">
        <v>1.6935856950338835E-2</v>
      </c>
      <c r="S250" s="19">
        <v>0.1138797091870456</v>
      </c>
    </row>
    <row r="251" spans="1:19" ht="12.75" customHeight="1" outlineLevel="1" x14ac:dyDescent="0.25">
      <c r="A251" s="18">
        <v>41395</v>
      </c>
      <c r="B251" s="39">
        <v>602.70000000000005</v>
      </c>
      <c r="C251" s="50">
        <v>1.2566782030173806E-2</v>
      </c>
      <c r="D251" s="19">
        <v>0.13155473781048777</v>
      </c>
      <c r="E251" s="39">
        <v>609.92999999999995</v>
      </c>
      <c r="F251" s="50">
        <v>1.2718548159463383E-2</v>
      </c>
      <c r="G251" s="19">
        <v>0.13260417440392192</v>
      </c>
      <c r="H251" s="39">
        <v>741.64</v>
      </c>
      <c r="I251" s="50">
        <v>3.8440714672443033E-3</v>
      </c>
      <c r="J251" s="19">
        <v>0.12555584222427951</v>
      </c>
      <c r="K251" s="39">
        <v>465.37</v>
      </c>
      <c r="L251" s="50">
        <v>4.3162051923948397E-3</v>
      </c>
      <c r="M251" s="19">
        <v>7.6323519208085777E-2</v>
      </c>
      <c r="N251" s="39">
        <v>575.16</v>
      </c>
      <c r="O251" s="50">
        <v>1.5788915969057848E-2</v>
      </c>
      <c r="P251" s="19">
        <v>0.13501993132572898</v>
      </c>
      <c r="Q251" s="39">
        <v>510.7</v>
      </c>
      <c r="R251" s="60">
        <v>1.0107003698649031E-2</v>
      </c>
      <c r="S251" s="19">
        <v>0.1159670476148853</v>
      </c>
    </row>
    <row r="252" spans="1:19" ht="12.75" customHeight="1" outlineLevel="1" x14ac:dyDescent="0.25">
      <c r="A252" s="18">
        <v>41426</v>
      </c>
      <c r="B252" s="39">
        <v>610.80999999999995</v>
      </c>
      <c r="C252" s="50">
        <v>1.3456114152978094E-2</v>
      </c>
      <c r="D252" s="19">
        <v>0.13584126747991654</v>
      </c>
      <c r="E252" s="39">
        <v>618.49</v>
      </c>
      <c r="F252" s="50">
        <v>1.403439738986445E-2</v>
      </c>
      <c r="G252" s="19">
        <v>0.13734828981243119</v>
      </c>
      <c r="H252" s="39">
        <v>749.02</v>
      </c>
      <c r="I252" s="50">
        <v>9.9509195836253728E-3</v>
      </c>
      <c r="J252" s="19">
        <v>0.12604107158964495</v>
      </c>
      <c r="K252" s="39">
        <v>472.06</v>
      </c>
      <c r="L252" s="50">
        <v>1.437565807851815E-2</v>
      </c>
      <c r="M252" s="19">
        <v>8.8197325956661965E-2</v>
      </c>
      <c r="N252" s="39">
        <v>584.03</v>
      </c>
      <c r="O252" s="50">
        <v>1.5421795674247285E-2</v>
      </c>
      <c r="P252" s="19">
        <v>0.14121853994059719</v>
      </c>
      <c r="Q252" s="39">
        <v>513.1</v>
      </c>
      <c r="R252" s="60">
        <v>4.6994321519484572E-3</v>
      </c>
      <c r="S252" s="19">
        <v>0.11335329601180399</v>
      </c>
    </row>
    <row r="253" spans="1:19" ht="12.75" customHeight="1" outlineLevel="1" x14ac:dyDescent="0.25">
      <c r="A253" s="18">
        <v>41456</v>
      </c>
      <c r="B253" s="39">
        <v>617.73</v>
      </c>
      <c r="C253" s="50">
        <v>1.1329218578608913E-2</v>
      </c>
      <c r="D253" s="19">
        <v>0.13731013532173431</v>
      </c>
      <c r="E253" s="39">
        <v>625.42999999999995</v>
      </c>
      <c r="F253" s="50">
        <v>1.1220876651198752E-2</v>
      </c>
      <c r="G253" s="19">
        <v>0.1384287742546142</v>
      </c>
      <c r="H253" s="39">
        <v>756.58</v>
      </c>
      <c r="I253" s="50">
        <v>1.0093188432885647E-2</v>
      </c>
      <c r="J253" s="19">
        <v>0.1342008215153061</v>
      </c>
      <c r="K253" s="39">
        <v>476.04</v>
      </c>
      <c r="L253" s="50">
        <v>8.4311316358089972E-3</v>
      </c>
      <c r="M253" s="19">
        <v>0.10843597923021386</v>
      </c>
      <c r="N253" s="39">
        <v>590.79999999999995</v>
      </c>
      <c r="O253" s="50">
        <v>1.159187028063613E-2</v>
      </c>
      <c r="P253" s="19">
        <v>0.1398363945053247</v>
      </c>
      <c r="Q253" s="39">
        <v>519.20000000000005</v>
      </c>
      <c r="R253" s="60">
        <v>1.1888520756187848E-2</v>
      </c>
      <c r="S253" s="19">
        <v>0.11947217490674666</v>
      </c>
    </row>
    <row r="254" spans="1:19" ht="12.75" customHeight="1" outlineLevel="1" x14ac:dyDescent="0.25">
      <c r="A254" s="18">
        <v>41487</v>
      </c>
      <c r="B254" s="39">
        <v>624.72</v>
      </c>
      <c r="C254" s="50">
        <v>1.1315623330581337E-2</v>
      </c>
      <c r="D254" s="19">
        <v>0.13825522921069888</v>
      </c>
      <c r="E254" s="39">
        <v>632.13</v>
      </c>
      <c r="F254" s="50">
        <v>1.0712629710759147E-2</v>
      </c>
      <c r="G254" s="19">
        <v>0.13839864572828131</v>
      </c>
      <c r="H254" s="39">
        <v>769.58</v>
      </c>
      <c r="I254" s="50">
        <v>1.7182584789447342E-2</v>
      </c>
      <c r="J254" s="19">
        <v>0.14136979800077132</v>
      </c>
      <c r="K254" s="39">
        <v>489.86</v>
      </c>
      <c r="L254" s="50">
        <v>2.9031173850936787E-2</v>
      </c>
      <c r="M254" s="19">
        <v>0.11888718850642976</v>
      </c>
      <c r="N254" s="39">
        <v>595.84</v>
      </c>
      <c r="O254" s="50">
        <v>8.5308056872039906E-3</v>
      </c>
      <c r="P254" s="19">
        <v>0.13738141141886362</v>
      </c>
      <c r="Q254" s="39">
        <v>530.4</v>
      </c>
      <c r="R254" s="60">
        <v>2.15716486902926E-2</v>
      </c>
      <c r="S254" s="19">
        <v>0.13588178605846446</v>
      </c>
    </row>
    <row r="255" spans="1:19" ht="12.75" customHeight="1" outlineLevel="1" x14ac:dyDescent="0.25">
      <c r="A255" s="18">
        <v>41518</v>
      </c>
      <c r="B255" s="39">
        <v>631.54999999999995</v>
      </c>
      <c r="C255" s="50">
        <v>1.093289793827612E-2</v>
      </c>
      <c r="D255" s="19">
        <v>0.13813299693638492</v>
      </c>
      <c r="E255" s="39">
        <v>638.79</v>
      </c>
      <c r="F255" s="50">
        <v>1.0535807507949357E-2</v>
      </c>
      <c r="G255" s="19">
        <v>0.13738582340686922</v>
      </c>
      <c r="H255" s="39">
        <v>780.57</v>
      </c>
      <c r="I255" s="50">
        <v>1.4280516645442942E-2</v>
      </c>
      <c r="J255" s="19">
        <v>0.1381225941910651</v>
      </c>
      <c r="K255" s="39">
        <v>496.82</v>
      </c>
      <c r="L255" s="50">
        <v>1.4208141101539118E-2</v>
      </c>
      <c r="M255" s="19">
        <v>0.1326372423855553</v>
      </c>
      <c r="N255" s="39">
        <v>601.37</v>
      </c>
      <c r="O255" s="50">
        <v>9.2810150375939315E-3</v>
      </c>
      <c r="P255" s="19">
        <v>0.13714923228197562</v>
      </c>
      <c r="Q255" s="39">
        <v>539.38</v>
      </c>
      <c r="R255" s="60">
        <v>1.6930618401206576E-2</v>
      </c>
      <c r="S255" s="19">
        <v>0.14935327835666645</v>
      </c>
    </row>
    <row r="256" spans="1:19" ht="12.75" customHeight="1" outlineLevel="1" x14ac:dyDescent="0.25">
      <c r="A256" s="18">
        <v>41548</v>
      </c>
      <c r="B256" s="39">
        <v>638.75</v>
      </c>
      <c r="C256" s="50">
        <v>1.1400522523949075E-2</v>
      </c>
      <c r="D256" s="19">
        <v>0.13932291666666674</v>
      </c>
      <c r="E256" s="39">
        <v>645.96</v>
      </c>
      <c r="F256" s="50">
        <v>1.1224346029211629E-2</v>
      </c>
      <c r="G256" s="19">
        <v>0.13843605153240168</v>
      </c>
      <c r="H256" s="39">
        <v>794.18</v>
      </c>
      <c r="I256" s="50">
        <v>1.7435976273748599E-2</v>
      </c>
      <c r="J256" s="19">
        <v>0.14512710336971724</v>
      </c>
      <c r="K256" s="39">
        <v>509.28</v>
      </c>
      <c r="L256" s="50">
        <v>2.5079505655971834E-2</v>
      </c>
      <c r="M256" s="19">
        <v>0.15635075609645321</v>
      </c>
      <c r="N256" s="39">
        <v>606.83000000000004</v>
      </c>
      <c r="O256" s="50">
        <v>9.079269002444379E-3</v>
      </c>
      <c r="P256" s="19">
        <v>0.1361304575750768</v>
      </c>
      <c r="Q256" s="39">
        <v>547.03</v>
      </c>
      <c r="R256" s="60">
        <v>1.4182950795357696E-2</v>
      </c>
      <c r="S256" s="19">
        <v>0.15312295790383446</v>
      </c>
    </row>
    <row r="257" spans="1:19" ht="12.75" customHeight="1" outlineLevel="1" x14ac:dyDescent="0.25">
      <c r="A257" s="18">
        <v>41579</v>
      </c>
      <c r="B257" s="39">
        <v>646.52</v>
      </c>
      <c r="C257" s="50">
        <v>1.2164383561643843E-2</v>
      </c>
      <c r="D257" s="19">
        <v>0.14171684885302072</v>
      </c>
      <c r="E257" s="39">
        <v>653.47</v>
      </c>
      <c r="F257" s="50">
        <v>1.1626106879683018E-2</v>
      </c>
      <c r="G257" s="19">
        <v>0.13989917490885628</v>
      </c>
      <c r="H257" s="39">
        <v>812.9</v>
      </c>
      <c r="I257" s="50">
        <v>2.3571482535445387E-2</v>
      </c>
      <c r="J257" s="19">
        <v>0.16668580285894707</v>
      </c>
      <c r="K257" s="39">
        <v>531.9</v>
      </c>
      <c r="L257" s="50">
        <v>4.4415645617342125E-2</v>
      </c>
      <c r="M257" s="19">
        <v>0.20513866231647615</v>
      </c>
      <c r="N257" s="39">
        <v>611.39</v>
      </c>
      <c r="O257" s="50">
        <v>7.5144603925316744E-3</v>
      </c>
      <c r="P257" s="19">
        <v>0.13080067323875944</v>
      </c>
      <c r="Q257" s="39">
        <v>558</v>
      </c>
      <c r="R257" s="60">
        <v>2.0053744767197568E-2</v>
      </c>
      <c r="S257" s="19">
        <v>0.18155253462075982</v>
      </c>
    </row>
    <row r="258" spans="1:19" ht="12.75" customHeight="1" outlineLevel="1" x14ac:dyDescent="0.25">
      <c r="A258" s="18">
        <v>41609</v>
      </c>
      <c r="B258" s="39">
        <v>656.17</v>
      </c>
      <c r="C258" s="50">
        <v>1.4926065705623826E-2</v>
      </c>
      <c r="D258" s="19">
        <v>0.1476118019483359</v>
      </c>
      <c r="E258" s="39">
        <v>662.59</v>
      </c>
      <c r="F258" s="50">
        <v>1.3956264250845507E-2</v>
      </c>
      <c r="G258" s="19">
        <v>0.14452774131140766</v>
      </c>
      <c r="H258" s="39">
        <v>817.87</v>
      </c>
      <c r="I258" s="50">
        <v>6.1139131504490685E-3</v>
      </c>
      <c r="J258" s="19">
        <v>0.16113690248023049</v>
      </c>
      <c r="K258" s="39">
        <v>532.79</v>
      </c>
      <c r="L258" s="50">
        <v>1.6732468509117471E-3</v>
      </c>
      <c r="M258" s="19">
        <v>0.19676991846178038</v>
      </c>
      <c r="N258" s="39">
        <v>621.6</v>
      </c>
      <c r="O258" s="50">
        <v>1.6699651613536481E-2</v>
      </c>
      <c r="P258" s="19">
        <v>0.13887871015023823</v>
      </c>
      <c r="Q258" s="39">
        <v>574.78</v>
      </c>
      <c r="R258" s="60">
        <v>3.0071684587813508E-2</v>
      </c>
      <c r="S258" s="19">
        <v>0.19536644205972875</v>
      </c>
    </row>
    <row r="259" spans="1:19" ht="18.75" customHeight="1" outlineLevel="1" x14ac:dyDescent="0.25">
      <c r="A259" s="16">
        <v>41640</v>
      </c>
      <c r="B259" s="39">
        <v>688.67</v>
      </c>
      <c r="C259" s="50">
        <v>4.9529847448069875E-2</v>
      </c>
      <c r="D259" s="19">
        <v>0.19233699227812573</v>
      </c>
      <c r="E259" s="39">
        <v>694.87</v>
      </c>
      <c r="F259" s="50">
        <v>4.8717910019770772E-2</v>
      </c>
      <c r="G259" s="19">
        <v>0.18823851297046801</v>
      </c>
      <c r="H259" s="39">
        <v>883.28</v>
      </c>
      <c r="I259" s="50">
        <v>7.9976035311235316E-2</v>
      </c>
      <c r="J259" s="19">
        <v>0.23026352443033038</v>
      </c>
      <c r="K259" s="39">
        <v>564.19000000000005</v>
      </c>
      <c r="L259" s="50">
        <v>5.8935040072073619E-2</v>
      </c>
      <c r="M259" s="19">
        <v>0.23679768507354715</v>
      </c>
      <c r="N259" s="39">
        <v>645.13</v>
      </c>
      <c r="O259" s="50">
        <v>3.7853925353925399E-2</v>
      </c>
      <c r="P259" s="19">
        <v>0.17373189724183113</v>
      </c>
      <c r="Q259" s="39">
        <v>609.75</v>
      </c>
      <c r="R259" s="60">
        <v>6.0840669473537723E-2</v>
      </c>
      <c r="S259" s="19">
        <v>0.25530118993700324</v>
      </c>
    </row>
    <row r="260" spans="1:19" ht="12.75" customHeight="1" outlineLevel="1" x14ac:dyDescent="0.25">
      <c r="A260" s="18">
        <v>41671</v>
      </c>
      <c r="B260" s="39">
        <v>723.94</v>
      </c>
      <c r="C260" s="50">
        <v>5.1214660142012924E-2</v>
      </c>
      <c r="D260" s="19">
        <v>0.2403029057017545</v>
      </c>
      <c r="E260" s="39">
        <v>728.4</v>
      </c>
      <c r="F260" s="50">
        <v>4.8253630175428386E-2</v>
      </c>
      <c r="G260" s="19">
        <v>0.23302975928496461</v>
      </c>
      <c r="H260" s="39">
        <v>934.45</v>
      </c>
      <c r="I260" s="50">
        <v>5.7931799655828398E-2</v>
      </c>
      <c r="J260" s="19">
        <v>0.28816807047049275</v>
      </c>
      <c r="K260" s="39">
        <v>624.16</v>
      </c>
      <c r="L260" s="50">
        <v>0.10629397897871273</v>
      </c>
      <c r="M260" s="19">
        <v>0.3437533639044974</v>
      </c>
      <c r="N260" s="39">
        <v>674.01</v>
      </c>
      <c r="O260" s="50">
        <v>4.476617115930126E-2</v>
      </c>
      <c r="P260" s="19">
        <v>0.21401682306957959</v>
      </c>
      <c r="Q260" s="39">
        <v>667.1</v>
      </c>
      <c r="R260" s="60">
        <v>9.4054940549405552E-2</v>
      </c>
      <c r="S260" s="19">
        <v>0.35059623833336717</v>
      </c>
    </row>
    <row r="261" spans="1:19" ht="12.75" customHeight="1" outlineLevel="1" x14ac:dyDescent="0.25">
      <c r="A261" s="18">
        <v>41699</v>
      </c>
      <c r="B261" s="39">
        <v>741.56</v>
      </c>
      <c r="C261" s="50">
        <v>2.4339033621570749E-2</v>
      </c>
      <c r="D261" s="19">
        <v>0.25781939073207139</v>
      </c>
      <c r="E261" s="39">
        <v>746.27</v>
      </c>
      <c r="F261" s="50">
        <v>2.4533223503569568E-2</v>
      </c>
      <c r="G261" s="19">
        <v>0.25041050903119855</v>
      </c>
      <c r="H261" s="39">
        <v>948.71</v>
      </c>
      <c r="I261" s="50">
        <v>1.5260313553427052E-2</v>
      </c>
      <c r="J261" s="19">
        <v>0.29162298675307352</v>
      </c>
      <c r="K261" s="39">
        <v>638.79</v>
      </c>
      <c r="L261" s="50">
        <v>2.3439502691617431E-2</v>
      </c>
      <c r="M261" s="19">
        <v>0.36812233621040447</v>
      </c>
      <c r="N261" s="39">
        <v>692.83</v>
      </c>
      <c r="O261" s="50">
        <v>2.7922434385246664E-2</v>
      </c>
      <c r="P261" s="19">
        <v>0.23615893803415</v>
      </c>
      <c r="Q261" s="39">
        <v>681.65</v>
      </c>
      <c r="R261" s="60">
        <v>2.181082296507264E-2</v>
      </c>
      <c r="S261" s="19">
        <v>0.37106020073616652</v>
      </c>
    </row>
    <row r="262" spans="1:19" ht="12.75" customHeight="1" outlineLevel="1" x14ac:dyDescent="0.25">
      <c r="A262" s="18">
        <v>41730</v>
      </c>
      <c r="B262" s="39">
        <v>754.31</v>
      </c>
      <c r="C262" s="50">
        <v>1.719348400668852E-2</v>
      </c>
      <c r="D262" s="19">
        <v>0.26727932529148868</v>
      </c>
      <c r="E262" s="39">
        <v>759.12</v>
      </c>
      <c r="F262" s="50">
        <v>1.7218969005855733E-2</v>
      </c>
      <c r="G262" s="19">
        <v>0.26043136799110034</v>
      </c>
      <c r="H262" s="39">
        <v>953.27</v>
      </c>
      <c r="I262" s="50">
        <v>4.8065267573862425E-3</v>
      </c>
      <c r="J262" s="19">
        <v>0.29029507309149971</v>
      </c>
      <c r="K262" s="39">
        <v>644.33000000000004</v>
      </c>
      <c r="L262" s="50">
        <v>8.6726467227102866E-3</v>
      </c>
      <c r="M262" s="19">
        <v>0.39053024580788587</v>
      </c>
      <c r="N262" s="39">
        <v>707.97</v>
      </c>
      <c r="O262" s="50">
        <v>2.1852402465251108E-2</v>
      </c>
      <c r="P262" s="19">
        <v>0.25034438910670764</v>
      </c>
      <c r="Q262" s="39">
        <v>692.1</v>
      </c>
      <c r="R262" s="60">
        <v>1.5330448177217182E-2</v>
      </c>
      <c r="S262" s="19">
        <v>0.36889574556458804</v>
      </c>
    </row>
    <row r="263" spans="1:19" ht="12.75" customHeight="1" outlineLevel="1" x14ac:dyDescent="0.25">
      <c r="A263" s="18">
        <v>41760</v>
      </c>
      <c r="B263" s="39">
        <v>768.4</v>
      </c>
      <c r="C263" s="50">
        <v>1.8679322824833422E-2</v>
      </c>
      <c r="D263" s="19">
        <v>0.2749294839887173</v>
      </c>
      <c r="E263" s="39">
        <v>774.48</v>
      </c>
      <c r="F263" s="50">
        <v>2.0233955105912083E-2</v>
      </c>
      <c r="G263" s="19">
        <v>0.2697850573016578</v>
      </c>
      <c r="H263" s="39">
        <v>975.28</v>
      </c>
      <c r="I263" s="50">
        <v>2.3088946468471594E-2</v>
      </c>
      <c r="J263" s="19">
        <v>0.31503155169624075</v>
      </c>
      <c r="K263" s="39">
        <v>657.64</v>
      </c>
      <c r="L263" s="50">
        <v>2.0657116694861255E-2</v>
      </c>
      <c r="M263" s="19">
        <v>0.41315512387992337</v>
      </c>
      <c r="N263" s="39">
        <v>721.47</v>
      </c>
      <c r="O263" s="50">
        <v>1.9068604601889971E-2</v>
      </c>
      <c r="P263" s="19">
        <v>0.25438138952639266</v>
      </c>
      <c r="Q263" s="39">
        <v>691.07</v>
      </c>
      <c r="R263" s="60">
        <v>-1.4882242450512395E-3</v>
      </c>
      <c r="S263" s="19">
        <v>0.35318190718621523</v>
      </c>
    </row>
    <row r="264" spans="1:19" ht="12.75" customHeight="1" outlineLevel="1" x14ac:dyDescent="0.25">
      <c r="A264" s="18">
        <v>41791</v>
      </c>
      <c r="B264" s="39">
        <v>779.97</v>
      </c>
      <c r="C264" s="50">
        <v>1.5057261842790215E-2</v>
      </c>
      <c r="D264" s="19">
        <v>0.27694373045627962</v>
      </c>
      <c r="E264" s="39">
        <v>786.63</v>
      </c>
      <c r="F264" s="50">
        <v>1.5687945460179709E-2</v>
      </c>
      <c r="G264" s="19">
        <v>0.27185564843408949</v>
      </c>
      <c r="H264" s="39">
        <v>991.98</v>
      </c>
      <c r="I264" s="50">
        <v>1.7123287671232834E-2</v>
      </c>
      <c r="J264" s="19">
        <v>0.32437051080077972</v>
      </c>
      <c r="K264" s="39">
        <v>661.92</v>
      </c>
      <c r="L264" s="50">
        <v>6.5081199440422122E-3</v>
      </c>
      <c r="M264" s="19">
        <v>0.4021946362750497</v>
      </c>
      <c r="N264" s="39">
        <v>732.41</v>
      </c>
      <c r="O264" s="50">
        <v>1.5163485661219278E-2</v>
      </c>
      <c r="P264" s="19">
        <v>0.25406229132065139</v>
      </c>
      <c r="Q264" s="39">
        <v>695.31</v>
      </c>
      <c r="R264" s="60">
        <v>6.1354131998203609E-3</v>
      </c>
      <c r="S264" s="19">
        <v>0.35511596180081839</v>
      </c>
    </row>
    <row r="265" spans="1:19" ht="12.75" customHeight="1" outlineLevel="1" x14ac:dyDescent="0.25">
      <c r="A265" s="18">
        <v>41821</v>
      </c>
      <c r="B265" s="39">
        <v>790.47</v>
      </c>
      <c r="C265" s="50">
        <v>1.3462056232931952E-2</v>
      </c>
      <c r="D265" s="19">
        <v>0.27963673449565341</v>
      </c>
      <c r="E265" s="39">
        <v>797.73</v>
      </c>
      <c r="F265" s="50">
        <v>1.4110827199572906E-2</v>
      </c>
      <c r="G265" s="19">
        <v>0.27549046256175758</v>
      </c>
      <c r="H265" s="39">
        <v>1002.71</v>
      </c>
      <c r="I265" s="50">
        <v>1.0816750337708347E-2</v>
      </c>
      <c r="J265" s="19">
        <v>0.32531919955589617</v>
      </c>
      <c r="K265" s="39">
        <v>668.76</v>
      </c>
      <c r="L265" s="50">
        <v>1.0333575054387367E-2</v>
      </c>
      <c r="M265" s="19">
        <v>0.40483992941769587</v>
      </c>
      <c r="N265" s="39">
        <v>743.47</v>
      </c>
      <c r="O265" s="50">
        <v>1.510083150148156E-2</v>
      </c>
      <c r="P265" s="19">
        <v>0.25841232227488176</v>
      </c>
      <c r="Q265" s="39">
        <v>698.04</v>
      </c>
      <c r="R265" s="60">
        <v>3.9263062518877234E-3</v>
      </c>
      <c r="S265" s="19">
        <v>0.34445300462249606</v>
      </c>
    </row>
    <row r="266" spans="1:19" ht="12.75" customHeight="1" outlineLevel="1" x14ac:dyDescent="0.25">
      <c r="A266" s="18">
        <v>41852</v>
      </c>
      <c r="B266" s="39">
        <v>803.37</v>
      </c>
      <c r="C266" s="50">
        <v>1.6319404911002255E-2</v>
      </c>
      <c r="D266" s="19">
        <v>0.28596811371494435</v>
      </c>
      <c r="E266" s="39">
        <v>810.66</v>
      </c>
      <c r="F266" s="50">
        <v>1.6208491594900565E-2</v>
      </c>
      <c r="G266" s="19">
        <v>0.28242608324237106</v>
      </c>
      <c r="H266" s="39">
        <v>1026.28</v>
      </c>
      <c r="I266" s="50">
        <v>2.3506297932602616E-2</v>
      </c>
      <c r="J266" s="19">
        <v>0.33355856441175691</v>
      </c>
      <c r="K266" s="39">
        <v>689.76</v>
      </c>
      <c r="L266" s="50">
        <v>3.1401399605239577E-2</v>
      </c>
      <c r="M266" s="19">
        <v>0.40807577675254159</v>
      </c>
      <c r="N266" s="39">
        <v>753.74</v>
      </c>
      <c r="O266" s="50">
        <v>1.381360377688412E-2</v>
      </c>
      <c r="P266" s="19">
        <v>0.2650040279269601</v>
      </c>
      <c r="Q266" s="39">
        <v>710.59</v>
      </c>
      <c r="R266" s="60">
        <v>1.7978912383244561E-2</v>
      </c>
      <c r="S266" s="19">
        <v>0.33972473604826559</v>
      </c>
    </row>
    <row r="267" spans="1:19" ht="12.75" customHeight="1" outlineLevel="1" x14ac:dyDescent="0.25">
      <c r="A267" s="18">
        <v>41883</v>
      </c>
      <c r="B267" s="39">
        <v>816.28</v>
      </c>
      <c r="C267" s="50">
        <v>1.6069805942467319E-2</v>
      </c>
      <c r="D267" s="19">
        <v>0.29250257303459737</v>
      </c>
      <c r="E267" s="39">
        <v>823.82</v>
      </c>
      <c r="F267" s="50">
        <v>1.6233686132287373E-2</v>
      </c>
      <c r="G267" s="19">
        <v>0.28965700778033487</v>
      </c>
      <c r="H267" s="39">
        <v>1038.54</v>
      </c>
      <c r="I267" s="50">
        <v>1.1946057606111449E-2</v>
      </c>
      <c r="J267" s="19">
        <v>0.33048925785003247</v>
      </c>
      <c r="K267" s="39">
        <v>693.22</v>
      </c>
      <c r="L267" s="50">
        <v>5.0162375318951735E-3</v>
      </c>
      <c r="M267" s="19">
        <v>0.39531419830119563</v>
      </c>
      <c r="N267" s="39">
        <v>767.14</v>
      </c>
      <c r="O267" s="50">
        <v>1.7778013638655166E-2</v>
      </c>
      <c r="P267" s="19">
        <v>0.2756539235412474</v>
      </c>
      <c r="Q267" s="39">
        <v>720.4</v>
      </c>
      <c r="R267" s="60">
        <v>1.3805429291152249E-2</v>
      </c>
      <c r="S267" s="19">
        <v>0.33560754940858017</v>
      </c>
    </row>
    <row r="268" spans="1:19" ht="12.75" customHeight="1" outlineLevel="1" x14ac:dyDescent="0.25">
      <c r="A268" s="18">
        <v>41913</v>
      </c>
      <c r="B268" s="39">
        <v>826.1</v>
      </c>
      <c r="C268" s="50">
        <v>1.2030185720586228E-2</v>
      </c>
      <c r="D268" s="19">
        <v>0.29330724070450098</v>
      </c>
      <c r="E268" s="39">
        <v>833.51</v>
      </c>
      <c r="F268" s="50">
        <v>1.1762278167560813E-2</v>
      </c>
      <c r="G268" s="19">
        <v>0.29034305529754145</v>
      </c>
      <c r="H268" s="39">
        <v>1043.21</v>
      </c>
      <c r="I268" s="50">
        <v>4.496697286575424E-3</v>
      </c>
      <c r="J268" s="19">
        <v>0.31356871238258344</v>
      </c>
      <c r="K268" s="39">
        <v>682.1</v>
      </c>
      <c r="L268" s="50">
        <v>-1.6041083638671738E-2</v>
      </c>
      <c r="M268" s="19">
        <v>0.33934181589695278</v>
      </c>
      <c r="N268" s="39">
        <v>778.16</v>
      </c>
      <c r="O268" s="50">
        <v>1.4365044190108645E-2</v>
      </c>
      <c r="P268" s="19">
        <v>0.28233607435360786</v>
      </c>
      <c r="Q268" s="39">
        <v>731.78</v>
      </c>
      <c r="R268" s="60">
        <v>1.5796779566907171E-2</v>
      </c>
      <c r="S268" s="19">
        <v>0.33773284828985606</v>
      </c>
    </row>
    <row r="269" spans="1:19" ht="12.75" customHeight="1" outlineLevel="1" x14ac:dyDescent="0.25">
      <c r="A269" s="18">
        <v>41944</v>
      </c>
      <c r="B269" s="39">
        <v>833.72</v>
      </c>
      <c r="C269" s="50">
        <v>9.2240648831860561E-3</v>
      </c>
      <c r="D269" s="19">
        <v>0.28955020726350322</v>
      </c>
      <c r="E269" s="39">
        <v>841.47</v>
      </c>
      <c r="F269" s="50">
        <v>9.5499754052141839E-3</v>
      </c>
      <c r="G269" s="19">
        <v>0.28769492096041138</v>
      </c>
      <c r="H269" s="39">
        <v>1055.4100000000001</v>
      </c>
      <c r="I269" s="50">
        <v>1.1694673172228054E-2</v>
      </c>
      <c r="J269" s="19">
        <v>0.29832697748800596</v>
      </c>
      <c r="K269" s="39">
        <v>689.91</v>
      </c>
      <c r="L269" s="50">
        <v>1.1449934027268682E-2</v>
      </c>
      <c r="M269" s="19">
        <v>0.29706711787930051</v>
      </c>
      <c r="N269" s="39">
        <v>785</v>
      </c>
      <c r="O269" s="50">
        <v>8.7899660738151031E-3</v>
      </c>
      <c r="P269" s="19">
        <v>0.28395950211812426</v>
      </c>
      <c r="Q269" s="39">
        <v>735.07</v>
      </c>
      <c r="R269" s="60">
        <v>4.4958867419171433E-3</v>
      </c>
      <c r="S269" s="19">
        <v>0.31732974910394285</v>
      </c>
    </row>
    <row r="270" spans="1:19" ht="12.75" customHeight="1" outlineLevel="1" x14ac:dyDescent="0.25">
      <c r="A270" s="18">
        <v>41974</v>
      </c>
      <c r="B270" s="39">
        <v>841.66</v>
      </c>
      <c r="C270" s="50">
        <v>9.523581058388908E-3</v>
      </c>
      <c r="D270" s="19">
        <v>0.28268588932746086</v>
      </c>
      <c r="E270" s="39">
        <v>850.13</v>
      </c>
      <c r="F270" s="50">
        <v>1.0291513660617646E-2</v>
      </c>
      <c r="G270" s="19">
        <v>0.28304079445811126</v>
      </c>
      <c r="H270" s="39">
        <v>1065.82</v>
      </c>
      <c r="I270" s="50">
        <v>9.8634653831211061E-3</v>
      </c>
      <c r="J270" s="19">
        <v>0.3031655397557067</v>
      </c>
      <c r="K270" s="39">
        <v>690.08</v>
      </c>
      <c r="L270" s="50">
        <v>2.4640895189231848E-4</v>
      </c>
      <c r="M270" s="19">
        <v>0.29521950487058701</v>
      </c>
      <c r="N270" s="39">
        <v>793.19</v>
      </c>
      <c r="O270" s="50">
        <v>1.0433121019108427E-2</v>
      </c>
      <c r="P270" s="19">
        <v>0.27604568854568856</v>
      </c>
      <c r="Q270" s="39">
        <v>733.81</v>
      </c>
      <c r="R270" s="60">
        <v>-1.7141224645272901E-3</v>
      </c>
      <c r="S270" s="19">
        <v>0.276679773130589</v>
      </c>
    </row>
    <row r="271" spans="1:19" ht="18.75" customHeight="1" outlineLevel="1" x14ac:dyDescent="0.25">
      <c r="A271" s="16">
        <v>42005</v>
      </c>
      <c r="B271" s="39">
        <v>843.35</v>
      </c>
      <c r="C271" s="50">
        <v>2.007936696528434E-3</v>
      </c>
      <c r="D271" s="19">
        <v>0.22460685088649135</v>
      </c>
      <c r="E271" s="39">
        <v>851.6</v>
      </c>
      <c r="F271" s="50">
        <v>1.7291473068825614E-3</v>
      </c>
      <c r="G271" s="19">
        <v>0.22555298113316158</v>
      </c>
      <c r="H271" s="39">
        <v>1060.53</v>
      </c>
      <c r="I271" s="50">
        <v>-4.9633146309883136E-3</v>
      </c>
      <c r="J271" s="19">
        <v>0.20067249343356575</v>
      </c>
      <c r="K271" s="39">
        <v>707.06</v>
      </c>
      <c r="L271" s="50">
        <v>2.4605842800834443E-2</v>
      </c>
      <c r="M271" s="19">
        <v>0.25323029475885761</v>
      </c>
      <c r="N271" s="39">
        <v>796.45</v>
      </c>
      <c r="O271" s="50">
        <v>4.1099862580213919E-3</v>
      </c>
      <c r="P271" s="19">
        <v>0.23455737603273774</v>
      </c>
      <c r="Q271" s="39">
        <v>738.27</v>
      </c>
      <c r="R271" s="60">
        <v>6.0778675678991867E-3</v>
      </c>
      <c r="S271" s="19">
        <v>0.21077490774907748</v>
      </c>
    </row>
    <row r="272" spans="1:19" ht="12.75" customHeight="1" outlineLevel="1" x14ac:dyDescent="0.25">
      <c r="A272" s="18">
        <v>42036</v>
      </c>
      <c r="B272" s="39">
        <v>845.45</v>
      </c>
      <c r="C272" s="50">
        <v>2.490069366217984E-3</v>
      </c>
      <c r="D272" s="19">
        <v>0.16784540155261474</v>
      </c>
      <c r="E272" s="39">
        <v>853.29</v>
      </c>
      <c r="F272" s="50">
        <v>1.9844997651479179E-3</v>
      </c>
      <c r="G272" s="19">
        <v>0.17145799011532126</v>
      </c>
      <c r="H272" s="39">
        <v>1051</v>
      </c>
      <c r="I272" s="50">
        <v>-8.9860730012352175E-3</v>
      </c>
      <c r="J272" s="19">
        <v>0.12472577451977096</v>
      </c>
      <c r="K272" s="39">
        <v>712.39</v>
      </c>
      <c r="L272" s="50">
        <v>7.538257007891902E-3</v>
      </c>
      <c r="M272" s="19">
        <v>0.14135798513201747</v>
      </c>
      <c r="N272" s="39">
        <v>801.1</v>
      </c>
      <c r="O272" s="50">
        <v>5.8384079352125084E-3</v>
      </c>
      <c r="P272" s="19">
        <v>0.18855803326360143</v>
      </c>
      <c r="Q272" s="39">
        <v>745.66</v>
      </c>
      <c r="R272" s="60">
        <v>1.0009887981361709E-2</v>
      </c>
      <c r="S272" s="19">
        <v>0.11776345375505914</v>
      </c>
    </row>
    <row r="273" spans="1:19" ht="12.75" customHeight="1" outlineLevel="1" x14ac:dyDescent="0.25">
      <c r="A273" s="18">
        <v>42064</v>
      </c>
      <c r="B273" s="39">
        <v>853.75</v>
      </c>
      <c r="C273" s="50">
        <v>9.8172570820271865E-3</v>
      </c>
      <c r="D273" s="19">
        <v>0.1512891741733644</v>
      </c>
      <c r="E273" s="39">
        <v>861.96</v>
      </c>
      <c r="F273" s="50">
        <v>1.0160672221636302E-2</v>
      </c>
      <c r="G273" s="19">
        <v>0.15502432095622232</v>
      </c>
      <c r="H273" s="39">
        <v>1047.18</v>
      </c>
      <c r="I273" s="50">
        <v>-3.6346336822073999E-3</v>
      </c>
      <c r="J273" s="19">
        <v>0.10379357232452491</v>
      </c>
      <c r="K273" s="39">
        <v>704.58</v>
      </c>
      <c r="L273" s="50">
        <v>-1.0963096056935018E-2</v>
      </c>
      <c r="M273" s="19">
        <v>0.10299159348142606</v>
      </c>
      <c r="N273" s="39">
        <v>813.07</v>
      </c>
      <c r="O273" s="50">
        <v>1.4941954812133451E-2</v>
      </c>
      <c r="P273" s="19">
        <v>0.17354906687066096</v>
      </c>
      <c r="Q273" s="39">
        <v>749.28</v>
      </c>
      <c r="R273" s="60">
        <v>4.8547595418824141E-3</v>
      </c>
      <c r="S273" s="19">
        <v>9.9215139734467828E-2</v>
      </c>
    </row>
    <row r="274" spans="1:19" ht="12.75" customHeight="1" outlineLevel="1" x14ac:dyDescent="0.25">
      <c r="A274" s="18">
        <v>42095</v>
      </c>
      <c r="B274" s="39">
        <v>860.1</v>
      </c>
      <c r="C274" s="50">
        <v>7.4377745241580584E-3</v>
      </c>
      <c r="D274" s="19">
        <v>0.14024737839880164</v>
      </c>
      <c r="E274" s="39">
        <v>868.94</v>
      </c>
      <c r="F274" s="50">
        <v>8.0978235648985208E-3</v>
      </c>
      <c r="G274" s="19">
        <v>0.14466750974812959</v>
      </c>
      <c r="H274" s="39">
        <v>1046.8800000000001</v>
      </c>
      <c r="I274" s="50">
        <v>-2.8648369907746662E-4</v>
      </c>
      <c r="J274" s="19">
        <v>9.8198831390896801E-2</v>
      </c>
      <c r="K274" s="39">
        <v>702.28</v>
      </c>
      <c r="L274" s="50">
        <v>-3.2643560702830809E-3</v>
      </c>
      <c r="M274" s="19">
        <v>8.9938385609858118E-2</v>
      </c>
      <c r="N274" s="39">
        <v>821.99</v>
      </c>
      <c r="O274" s="50">
        <v>1.0970765124773907E-2</v>
      </c>
      <c r="P274" s="19">
        <v>0.16105202197833246</v>
      </c>
      <c r="Q274" s="39">
        <v>747.49</v>
      </c>
      <c r="R274" s="60">
        <v>-2.3889600683322243E-3</v>
      </c>
      <c r="S274" s="19">
        <v>8.003178731397198E-2</v>
      </c>
    </row>
    <row r="275" spans="1:19" ht="12.75" customHeight="1" outlineLevel="1" x14ac:dyDescent="0.25">
      <c r="A275" s="18">
        <v>42125</v>
      </c>
      <c r="B275" s="39">
        <v>872.85</v>
      </c>
      <c r="C275" s="50">
        <v>1.4823857690966058E-2</v>
      </c>
      <c r="D275" s="19">
        <v>0.135931806350859</v>
      </c>
      <c r="E275" s="39">
        <v>882.17</v>
      </c>
      <c r="F275" s="50">
        <v>1.5225447096462341E-2</v>
      </c>
      <c r="G275" s="19">
        <v>0.13904813552318962</v>
      </c>
      <c r="H275" s="39">
        <v>1063.81</v>
      </c>
      <c r="I275" s="50">
        <v>1.6171863059758262E-2</v>
      </c>
      <c r="J275" s="19">
        <v>9.0773931588876922E-2</v>
      </c>
      <c r="K275" s="39">
        <v>718.61</v>
      </c>
      <c r="L275" s="50">
        <v>2.325283362761299E-2</v>
      </c>
      <c r="M275" s="19">
        <v>9.2710297427163857E-2</v>
      </c>
      <c r="N275" s="39">
        <v>834.22</v>
      </c>
      <c r="O275" s="50">
        <v>1.4878526502755562E-2</v>
      </c>
      <c r="P275" s="19">
        <v>0.1562781543238112</v>
      </c>
      <c r="Q275" s="39">
        <v>754.21</v>
      </c>
      <c r="R275" s="60">
        <v>8.9900868239041198E-3</v>
      </c>
      <c r="S275" s="19">
        <v>9.1365563546384587E-2</v>
      </c>
    </row>
    <row r="276" spans="1:19" ht="12.75" customHeight="1" outlineLevel="1" x14ac:dyDescent="0.25">
      <c r="A276" s="18">
        <v>42156</v>
      </c>
      <c r="B276" s="39">
        <v>884.23</v>
      </c>
      <c r="C276" s="50">
        <v>1.3037749899753592E-2</v>
      </c>
      <c r="D276" s="19">
        <v>0.13367180789004696</v>
      </c>
      <c r="E276" s="39">
        <v>893.49</v>
      </c>
      <c r="F276" s="50">
        <v>1.2831993833388289E-2</v>
      </c>
      <c r="G276" s="19">
        <v>0.13584531482399598</v>
      </c>
      <c r="H276" s="39">
        <v>1062.6400000000001</v>
      </c>
      <c r="I276" s="50">
        <v>-1.0998204566603498E-3</v>
      </c>
      <c r="J276" s="19">
        <v>7.1231274824089308E-2</v>
      </c>
      <c r="K276" s="39">
        <v>711.13</v>
      </c>
      <c r="L276" s="50">
        <v>-1.0408984010798705E-2</v>
      </c>
      <c r="M276" s="19">
        <v>7.4344331641285955E-2</v>
      </c>
      <c r="N276" s="39">
        <v>848.83</v>
      </c>
      <c r="O276" s="50">
        <v>1.7513365778811352E-2</v>
      </c>
      <c r="P276" s="19">
        <v>0.15895468385194089</v>
      </c>
      <c r="Q276" s="39">
        <v>766.43</v>
      </c>
      <c r="R276" s="60">
        <v>1.6202383951419153E-2</v>
      </c>
      <c r="S276" s="19">
        <v>0.10228531158763721</v>
      </c>
    </row>
    <row r="277" spans="1:19" ht="12.75" customHeight="1" outlineLevel="1" x14ac:dyDescent="0.25">
      <c r="A277" s="18">
        <v>42186</v>
      </c>
      <c r="B277" s="39">
        <v>897.04</v>
      </c>
      <c r="C277" s="50">
        <v>1.4487180937086341E-2</v>
      </c>
      <c r="D277" s="19">
        <v>0.13481852568724917</v>
      </c>
      <c r="E277" s="39">
        <v>907.03</v>
      </c>
      <c r="F277" s="50">
        <v>1.5154058803120263E-2</v>
      </c>
      <c r="G277" s="19">
        <v>0.13701377659107705</v>
      </c>
      <c r="H277" s="39">
        <v>1087.22</v>
      </c>
      <c r="I277" s="50">
        <v>2.3131069788451253E-2</v>
      </c>
      <c r="J277" s="19">
        <v>8.4281596872475495E-2</v>
      </c>
      <c r="K277" s="39">
        <v>731.95</v>
      </c>
      <c r="L277" s="50">
        <v>2.9277347320461944E-2</v>
      </c>
      <c r="M277" s="19">
        <v>9.4488306716908887E-2</v>
      </c>
      <c r="N277" s="39">
        <v>859.46</v>
      </c>
      <c r="O277" s="50">
        <v>1.2523120059375836E-2</v>
      </c>
      <c r="P277" s="19">
        <v>0.1560116749835232</v>
      </c>
      <c r="Q277" s="39">
        <v>770.02</v>
      </c>
      <c r="R277" s="60">
        <v>4.6840546429549601E-3</v>
      </c>
      <c r="S277" s="19">
        <v>0.10311729986820239</v>
      </c>
    </row>
    <row r="278" spans="1:19" ht="12.75" customHeight="1" outlineLevel="1" x14ac:dyDescent="0.25">
      <c r="A278" s="18">
        <v>42217</v>
      </c>
      <c r="B278" s="39">
        <v>909.85</v>
      </c>
      <c r="C278" s="50">
        <v>1.4280299652189576E-2</v>
      </c>
      <c r="D278" s="19">
        <v>0.13254166822261237</v>
      </c>
      <c r="E278" s="39">
        <v>920.23</v>
      </c>
      <c r="F278" s="50">
        <v>1.4552991632029944E-2</v>
      </c>
      <c r="G278" s="19">
        <v>0.13516147336737983</v>
      </c>
      <c r="H278" s="39">
        <v>1104.51</v>
      </c>
      <c r="I278" s="50">
        <v>1.5902945126101464E-2</v>
      </c>
      <c r="J278" s="19">
        <v>7.6226760728066445E-2</v>
      </c>
      <c r="K278" s="39">
        <v>749.14</v>
      </c>
      <c r="L278" s="50">
        <v>2.3485210738438234E-2</v>
      </c>
      <c r="M278" s="19">
        <v>8.6087914636975071E-2</v>
      </c>
      <c r="N278" s="39">
        <v>871.58</v>
      </c>
      <c r="O278" s="50">
        <v>1.4101877923347272E-2</v>
      </c>
      <c r="P278" s="19">
        <v>0.15634038262530847</v>
      </c>
      <c r="Q278" s="39">
        <v>777.83</v>
      </c>
      <c r="R278" s="60">
        <v>1.0142593698865054E-2</v>
      </c>
      <c r="S278" s="19">
        <v>9.462559281723637E-2</v>
      </c>
    </row>
    <row r="279" spans="1:19" ht="12.75" customHeight="1" outlineLevel="1" x14ac:dyDescent="0.25">
      <c r="A279" s="18">
        <v>42248</v>
      </c>
      <c r="B279" s="39">
        <v>922.14</v>
      </c>
      <c r="C279" s="50">
        <v>1.3507721052920862E-2</v>
      </c>
      <c r="D279" s="19">
        <v>0.12968589209584946</v>
      </c>
      <c r="E279" s="39">
        <v>933.26</v>
      </c>
      <c r="F279" s="50">
        <v>1.415950360236029E-2</v>
      </c>
      <c r="G279" s="19">
        <v>0.13284455342186385</v>
      </c>
      <c r="H279" s="39">
        <v>1113.8399999999999</v>
      </c>
      <c r="I279" s="50">
        <v>8.4471847244478315E-3</v>
      </c>
      <c r="J279" s="19">
        <v>7.2505632907735817E-2</v>
      </c>
      <c r="K279" s="39">
        <v>757.25</v>
      </c>
      <c r="L279" s="50">
        <v>1.0825746856395257E-2</v>
      </c>
      <c r="M279" s="19">
        <v>9.2366059836703984E-2</v>
      </c>
      <c r="N279" s="39">
        <v>885.59</v>
      </c>
      <c r="O279" s="50">
        <v>1.6074255948966165E-2</v>
      </c>
      <c r="P279" s="19">
        <v>0.15440467189821949</v>
      </c>
      <c r="Q279" s="39">
        <v>780.65</v>
      </c>
      <c r="R279" s="60">
        <v>3.6254708612419861E-3</v>
      </c>
      <c r="S279" s="19">
        <v>8.3634092171016139E-2</v>
      </c>
    </row>
    <row r="280" spans="1:19" ht="12.75" customHeight="1" outlineLevel="1" x14ac:dyDescent="0.25">
      <c r="A280" s="18">
        <v>42278</v>
      </c>
      <c r="B280" s="39">
        <v>930.69</v>
      </c>
      <c r="C280" s="50">
        <v>9.2719109896546303E-3</v>
      </c>
      <c r="D280" s="19">
        <v>0.12660694831134256</v>
      </c>
      <c r="E280" s="39">
        <v>941.86</v>
      </c>
      <c r="F280" s="50">
        <v>9.2150097507661677E-3</v>
      </c>
      <c r="G280" s="19">
        <v>0.12999244160238033</v>
      </c>
      <c r="H280" s="39">
        <v>1115.77</v>
      </c>
      <c r="I280" s="50">
        <v>1.7327443798031972E-3</v>
      </c>
      <c r="J280" s="19">
        <v>6.9554547981710346E-2</v>
      </c>
      <c r="K280" s="39">
        <v>757.09</v>
      </c>
      <c r="L280" s="50">
        <v>-2.1129085506765843E-4</v>
      </c>
      <c r="M280" s="19">
        <v>0.10993989151150863</v>
      </c>
      <c r="N280" s="39">
        <v>895.95</v>
      </c>
      <c r="O280" s="50">
        <v>1.1698415745435176E-2</v>
      </c>
      <c r="P280" s="19">
        <v>0.15136989822144553</v>
      </c>
      <c r="Q280" s="39">
        <v>788.6</v>
      </c>
      <c r="R280" s="60">
        <v>1.01838211746621E-2</v>
      </c>
      <c r="S280" s="19">
        <v>7.7646287135477943E-2</v>
      </c>
    </row>
    <row r="281" spans="1:19" ht="12.75" customHeight="1" outlineLevel="1" x14ac:dyDescent="0.25">
      <c r="A281" s="18">
        <v>42309</v>
      </c>
      <c r="B281" s="39">
        <v>953.14347865525895</v>
      </c>
      <c r="C281" s="50">
        <v>2.4125625777926984E-2</v>
      </c>
      <c r="D281" s="19">
        <v>0.14324171023276278</v>
      </c>
      <c r="E281" s="39">
        <v>965.19360911439435</v>
      </c>
      <c r="F281" s="50">
        <v>2.4773967590081769E-2</v>
      </c>
      <c r="G281" s="19">
        <v>0.1470327036191359</v>
      </c>
      <c r="H281" s="39">
        <v>1174.972688314414</v>
      </c>
      <c r="I281" s="50">
        <v>5.3059939158082825E-2</v>
      </c>
      <c r="J281" s="19">
        <v>0.11328553672450892</v>
      </c>
      <c r="K281" s="39">
        <v>832.13292929732984</v>
      </c>
      <c r="L281" s="50">
        <v>9.9120222559180293E-2</v>
      </c>
      <c r="M281" s="19">
        <v>0.20614707613649585</v>
      </c>
      <c r="N281" s="39">
        <v>909.7808072037933</v>
      </c>
      <c r="O281" s="50">
        <v>1.5437030195650792E-2</v>
      </c>
      <c r="P281" s="19">
        <v>0.1589564422978258</v>
      </c>
      <c r="Q281" s="39">
        <v>800.1233288522651</v>
      </c>
      <c r="R281" s="60">
        <v>1.4612387588466946E-2</v>
      </c>
      <c r="S281" s="19">
        <v>8.8499501887255638E-2</v>
      </c>
    </row>
    <row r="282" spans="1:19" ht="12.75" customHeight="1" outlineLevel="1" x14ac:dyDescent="0.25">
      <c r="A282" s="18">
        <v>42339</v>
      </c>
      <c r="B282" s="39">
        <v>1012.1545078874399</v>
      </c>
      <c r="C282" s="50">
        <v>6.191201068220753E-2</v>
      </c>
      <c r="D282" s="19">
        <v>0.20256933665309029</v>
      </c>
      <c r="E282" s="39">
        <v>1017.7388224179825</v>
      </c>
      <c r="F282" s="50">
        <v>5.4440075863950943E-2</v>
      </c>
      <c r="G282" s="19">
        <v>0.19715669652639312</v>
      </c>
      <c r="H282" s="39">
        <v>1287.1368831882039</v>
      </c>
      <c r="I282" s="50">
        <v>9.5461108151116081E-2</v>
      </c>
      <c r="J282" s="19">
        <v>0.20764939969995311</v>
      </c>
      <c r="K282" s="39">
        <v>963.46378342361822</v>
      </c>
      <c r="L282" s="50">
        <v>0.15782436856234838</v>
      </c>
      <c r="M282" s="19">
        <v>0.39616244989511085</v>
      </c>
      <c r="N282" s="39">
        <v>946.57776368186944</v>
      </c>
      <c r="O282" s="50">
        <v>4.0445958176641872E-2</v>
      </c>
      <c r="P282" s="19">
        <v>0.19338085916598713</v>
      </c>
      <c r="Q282" s="39">
        <v>941.24136309547987</v>
      </c>
      <c r="R282" s="60">
        <v>0.17637035336245122</v>
      </c>
      <c r="S282" s="19">
        <v>0.28267720948948627</v>
      </c>
    </row>
    <row r="283" spans="1:19" ht="18.75" customHeight="1" x14ac:dyDescent="0.25">
      <c r="A283" s="16">
        <v>42370</v>
      </c>
      <c r="B283" s="39">
        <v>1103.2484135973095</v>
      </c>
      <c r="C283" s="50">
        <v>9.000000000000008E-2</v>
      </c>
      <c r="D283" s="19">
        <v>0.30817384667968173</v>
      </c>
      <c r="E283" s="39">
        <v>1102.2111446786751</v>
      </c>
      <c r="F283" s="50">
        <v>8.2999999999999963E-2</v>
      </c>
      <c r="G283" s="19">
        <v>0.29428269689839714</v>
      </c>
      <c r="H283" s="39">
        <v>1418.4248452734007</v>
      </c>
      <c r="I283" s="50">
        <v>0.10200000000000009</v>
      </c>
      <c r="J283" s="19">
        <v>0.33746791252807617</v>
      </c>
      <c r="K283" s="39">
        <v>988.51384179263232</v>
      </c>
      <c r="L283" s="50">
        <v>2.6000000000000023E-2</v>
      </c>
      <c r="M283" s="19">
        <v>0.39806217547680878</v>
      </c>
      <c r="N283" s="39">
        <v>1019.4642514853733</v>
      </c>
      <c r="O283" s="50">
        <v>7.6999999999999957E-2</v>
      </c>
      <c r="P283" s="19">
        <v>0.28001036033068405</v>
      </c>
      <c r="Q283" s="39">
        <v>1105.0173602740933</v>
      </c>
      <c r="R283" s="60">
        <v>0.17399999999999993</v>
      </c>
      <c r="S283" s="19">
        <v>0.49676589902622803</v>
      </c>
    </row>
    <row r="284" spans="1:19" ht="12.75" customHeight="1" x14ac:dyDescent="0.25">
      <c r="A284" s="18">
        <v>42401</v>
      </c>
      <c r="B284" s="39">
        <v>1158.4108342771751</v>
      </c>
      <c r="C284" s="50">
        <v>5.0000000000000044E-2</v>
      </c>
      <c r="D284" s="19">
        <v>0.37017071888009356</v>
      </c>
      <c r="E284" s="39">
        <v>1155.1172796232515</v>
      </c>
      <c r="F284" s="50">
        <v>4.8000000000000043E-2</v>
      </c>
      <c r="G284" s="19">
        <v>0.35372180574394596</v>
      </c>
      <c r="H284" s="39">
        <v>1496.4382117634377</v>
      </c>
      <c r="I284" s="50">
        <v>5.4999999999999938E-2</v>
      </c>
      <c r="J284" s="19">
        <v>0.42382322717739074</v>
      </c>
      <c r="K284" s="39">
        <v>1057.7098107181166</v>
      </c>
      <c r="L284" s="50">
        <v>7.0000000000000062E-2</v>
      </c>
      <c r="M284" s="19">
        <v>0.48473421962424612</v>
      </c>
      <c r="N284" s="39">
        <v>1066.3596070537005</v>
      </c>
      <c r="O284" s="50">
        <v>4.6000000000000041E-2</v>
      </c>
      <c r="P284" s="19">
        <v>0.33111921988977722</v>
      </c>
      <c r="Q284" s="39">
        <v>1193.4187490960207</v>
      </c>
      <c r="R284" s="60">
        <v>7.9999999999999849E-2</v>
      </c>
      <c r="S284" s="19">
        <v>0.60048648056221432</v>
      </c>
    </row>
    <row r="285" spans="1:19" ht="12.75" customHeight="1" x14ac:dyDescent="0.25">
      <c r="A285" s="18">
        <v>42430</v>
      </c>
      <c r="B285" s="39">
        <v>1186.2126942998273</v>
      </c>
      <c r="C285" s="50">
        <v>2.4000000000000021E-2</v>
      </c>
      <c r="D285" s="19">
        <v>0.38941457604664986</v>
      </c>
      <c r="E285" s="39">
        <v>1186.3054461730794</v>
      </c>
      <c r="F285" s="50">
        <v>2.7000000000000135E-2</v>
      </c>
      <c r="G285" s="19">
        <v>0.37628828039941453</v>
      </c>
      <c r="H285" s="39">
        <v>1530.8562906339969</v>
      </c>
      <c r="I285" s="50">
        <v>2.3000000000000131E-2</v>
      </c>
      <c r="J285" s="19">
        <v>0.46188457632307411</v>
      </c>
      <c r="K285" s="39">
        <v>1098.9604933361231</v>
      </c>
      <c r="L285" s="50">
        <v>3.8999999999999924E-2</v>
      </c>
      <c r="M285" s="19">
        <v>0.55973841627086074</v>
      </c>
      <c r="N285" s="39">
        <v>1096.2176760512041</v>
      </c>
      <c r="O285" s="50">
        <v>2.8000000000000025E-2</v>
      </c>
      <c r="P285" s="19">
        <v>0.34824514008782015</v>
      </c>
      <c r="Q285" s="39">
        <v>1193.4187490960207</v>
      </c>
      <c r="R285" s="60">
        <v>0</v>
      </c>
      <c r="S285" s="19">
        <v>0.59275404267566301</v>
      </c>
    </row>
    <row r="286" spans="1:19" ht="12.75" customHeight="1" x14ac:dyDescent="0.25">
      <c r="A286" s="18">
        <v>42461</v>
      </c>
      <c r="B286" s="39">
        <v>1204.0058847143246</v>
      </c>
      <c r="C286" s="50">
        <v>1.4999999999999902E-2</v>
      </c>
      <c r="D286" s="19">
        <v>0.3998440701247814</v>
      </c>
      <c r="E286" s="39">
        <v>1207.6589442041948</v>
      </c>
      <c r="F286" s="50">
        <v>1.8000000000000016E-2</v>
      </c>
      <c r="G286" s="19">
        <v>0.38980705710888519</v>
      </c>
      <c r="H286" s="39">
        <v>1536.9797157965329</v>
      </c>
      <c r="I286" s="50">
        <v>4.0000000000000036E-3</v>
      </c>
      <c r="J286" s="19">
        <v>0.4681527164493855</v>
      </c>
      <c r="K286" s="39">
        <v>1106.6532167894759</v>
      </c>
      <c r="L286" s="50">
        <v>6.9999999999998952E-3</v>
      </c>
      <c r="M286" s="19">
        <v>0.57580055930608287</v>
      </c>
      <c r="N286" s="39">
        <v>1120.3344649243306</v>
      </c>
      <c r="O286" s="50">
        <v>2.200000000000002E-2</v>
      </c>
      <c r="P286" s="19">
        <v>0.36295388620826352</v>
      </c>
      <c r="Q286" s="39">
        <v>1210.126611583365</v>
      </c>
      <c r="R286" s="60">
        <v>1.4000000000000012E-2</v>
      </c>
      <c r="S286" s="19">
        <v>0.61892013482904784</v>
      </c>
    </row>
    <row r="287" spans="1:19" ht="12.75" customHeight="1" x14ac:dyDescent="0.25">
      <c r="A287" s="18">
        <v>42491</v>
      </c>
      <c r="B287" s="39">
        <v>1247.3500965640403</v>
      </c>
      <c r="C287" s="50">
        <v>3.6000000000000032E-2</v>
      </c>
      <c r="D287" s="19">
        <v>0.42905435821050619</v>
      </c>
      <c r="E287" s="39">
        <v>1255.9653019723626</v>
      </c>
      <c r="F287" s="50">
        <v>4.0000000000000036E-2</v>
      </c>
      <c r="G287" s="19">
        <v>0.42372252737268634</v>
      </c>
      <c r="H287" s="39">
        <v>1566.1823303966671</v>
      </c>
      <c r="I287" s="50">
        <v>1.9000000000000128E-2</v>
      </c>
      <c r="J287" s="19">
        <v>0.47223877421406746</v>
      </c>
      <c r="K287" s="39">
        <v>1152.0259986778444</v>
      </c>
      <c r="L287" s="50">
        <v>4.0999999999999925E-2</v>
      </c>
      <c r="M287" s="19">
        <v>0.60313104281577545</v>
      </c>
      <c r="N287" s="39">
        <v>1172.9901847757742</v>
      </c>
      <c r="O287" s="50">
        <v>4.6999999999999931E-2</v>
      </c>
      <c r="P287" s="19">
        <v>0.40609213969429425</v>
      </c>
      <c r="Q287" s="39">
        <v>1200.445598690698</v>
      </c>
      <c r="R287" s="60">
        <v>-8.0000000000001181E-3</v>
      </c>
      <c r="S287" s="19">
        <v>0.59165961561196223</v>
      </c>
    </row>
    <row r="288" spans="1:19" ht="12.75" customHeight="1" x14ac:dyDescent="0.25">
      <c r="A288" s="18">
        <v>42522</v>
      </c>
      <c r="B288" s="39">
        <v>1283.5232493643973</v>
      </c>
      <c r="C288" s="50">
        <v>2.8999999999999915E-2</v>
      </c>
      <c r="D288" s="19">
        <v>0.45157170573764427</v>
      </c>
      <c r="E288" s="39">
        <v>1296.1561916354781</v>
      </c>
      <c r="F288" s="50">
        <v>3.2000000000000028E-2</v>
      </c>
      <c r="G288" s="19">
        <v>0.45066670207330595</v>
      </c>
      <c r="H288" s="39">
        <v>1722.800563436334</v>
      </c>
      <c r="I288" s="50">
        <v>0.10000000000000009</v>
      </c>
      <c r="J288" s="19">
        <v>0.62124573085554258</v>
      </c>
      <c r="K288" s="39">
        <v>1237.2759225800048</v>
      </c>
      <c r="L288" s="50">
        <v>7.3999999999999844E-2</v>
      </c>
      <c r="M288" s="19">
        <v>0.73987305075022114</v>
      </c>
      <c r="N288" s="39">
        <v>1185.8930768083078</v>
      </c>
      <c r="O288" s="50">
        <v>1.1000000000000121E-2</v>
      </c>
      <c r="P288" s="19">
        <v>0.39709138085165208</v>
      </c>
      <c r="Q288" s="39">
        <v>1189.6415883024818</v>
      </c>
      <c r="R288" s="60">
        <v>-9.000000000000008E-3</v>
      </c>
      <c r="S288" s="19">
        <v>0.55218557246256261</v>
      </c>
    </row>
    <row r="289" spans="1:19" ht="12.75" customHeight="1" x14ac:dyDescent="0.25">
      <c r="A289" s="18">
        <v>42552</v>
      </c>
      <c r="B289" s="39">
        <v>1318.1783770972359</v>
      </c>
      <c r="C289" s="50">
        <v>2.6999999999999913E-2</v>
      </c>
      <c r="D289" s="19">
        <v>0.46947558313702387</v>
      </c>
      <c r="E289" s="39">
        <v>1329.8562526180006</v>
      </c>
      <c r="F289" s="50">
        <v>2.6000000000000023E-2</v>
      </c>
      <c r="G289" s="19">
        <v>0.46616567546608234</v>
      </c>
      <c r="H289" s="39">
        <v>1817.5545944253324</v>
      </c>
      <c r="I289" s="50">
        <v>5.500000000000016E-2</v>
      </c>
      <c r="J289" s="19">
        <v>0.67174499588430336</v>
      </c>
      <c r="K289" s="39">
        <v>1264.4959928767648</v>
      </c>
      <c r="L289" s="50">
        <v>2.200000000000002E-2</v>
      </c>
      <c r="M289" s="19">
        <v>0.72757154570225402</v>
      </c>
      <c r="N289" s="39">
        <v>1204.8673660372408</v>
      </c>
      <c r="O289" s="50">
        <v>1.6000000000000014E-2</v>
      </c>
      <c r="P289" s="19">
        <v>0.40188882093086442</v>
      </c>
      <c r="Q289" s="39">
        <v>1232.468685481371</v>
      </c>
      <c r="R289" s="60">
        <v>3.6000000000000032E-2</v>
      </c>
      <c r="S289" s="19">
        <v>0.60056710927166956</v>
      </c>
    </row>
    <row r="290" spans="1:19" ht="12.75" customHeight="1" x14ac:dyDescent="0.25">
      <c r="A290" s="18">
        <v>42583</v>
      </c>
      <c r="B290" s="39">
        <v>1323.4510906056248</v>
      </c>
      <c r="C290" s="50">
        <v>4.0000000000000036E-3</v>
      </c>
      <c r="D290" s="19">
        <v>0.4545816240101388</v>
      </c>
      <c r="E290" s="39">
        <v>1335.1756776284726</v>
      </c>
      <c r="F290" s="50">
        <v>4.0000000000000036E-3</v>
      </c>
      <c r="G290" s="19">
        <v>0.45091518167031341</v>
      </c>
      <c r="H290" s="39">
        <v>1804.831712264355</v>
      </c>
      <c r="I290" s="50">
        <v>-7.0000000000000062E-3</v>
      </c>
      <c r="J290" s="19">
        <v>0.63405647052933434</v>
      </c>
      <c r="K290" s="39">
        <v>1241.735065004983</v>
      </c>
      <c r="L290" s="50">
        <v>-1.8000000000000127E-2</v>
      </c>
      <c r="M290" s="19">
        <v>0.65754740770080766</v>
      </c>
      <c r="N290" s="39">
        <v>1214.5063049655387</v>
      </c>
      <c r="O290" s="50">
        <v>8.0000000000000071E-3</v>
      </c>
      <c r="P290" s="19">
        <v>0.39345361867589745</v>
      </c>
      <c r="Q290" s="39">
        <v>1232.468685481371</v>
      </c>
      <c r="R290" s="60">
        <v>0</v>
      </c>
      <c r="S290" s="19">
        <v>0.58449620801636737</v>
      </c>
    </row>
    <row r="291" spans="1:19" ht="12.75" customHeight="1" x14ac:dyDescent="0.25">
      <c r="A291" s="18">
        <v>42614</v>
      </c>
      <c r="B291" s="39">
        <v>1328.7448949680472</v>
      </c>
      <c r="C291" s="50">
        <v>4.0000000000000036E-3</v>
      </c>
      <c r="D291" s="19">
        <v>0.44093618644462573</v>
      </c>
      <c r="E291" s="39">
        <v>1341.8515560166149</v>
      </c>
      <c r="F291" s="50">
        <v>4.9999999999998934E-3</v>
      </c>
      <c r="G291" s="19">
        <v>0.43781106660160618</v>
      </c>
      <c r="H291" s="39">
        <v>1734.4432754860452</v>
      </c>
      <c r="I291" s="50">
        <v>-3.9000000000000035E-2</v>
      </c>
      <c r="J291" s="19">
        <v>0.55717452729839589</v>
      </c>
      <c r="K291" s="39">
        <v>1264.0862961750727</v>
      </c>
      <c r="L291" s="50">
        <v>1.8000000000000016E-2</v>
      </c>
      <c r="M291" s="19">
        <v>0.66931171498854103</v>
      </c>
      <c r="N291" s="39">
        <v>1240.0109373698149</v>
      </c>
      <c r="O291" s="50">
        <v>2.0999999999999908E-2</v>
      </c>
      <c r="P291" s="19">
        <v>0.40020882955974524</v>
      </c>
      <c r="Q291" s="39">
        <v>1227.5388107394456</v>
      </c>
      <c r="R291" s="60">
        <v>-4.0000000000000036E-3</v>
      </c>
      <c r="S291" s="19">
        <v>0.57245732497206903</v>
      </c>
    </row>
    <row r="292" spans="1:19" ht="12.75" customHeight="1" x14ac:dyDescent="0.25">
      <c r="A292" s="18">
        <v>42644</v>
      </c>
      <c r="B292" s="39">
        <v>1336.7173643378555</v>
      </c>
      <c r="C292" s="50">
        <v>6.0000000000000053E-3</v>
      </c>
      <c r="D292" s="19">
        <v>0.43626488340677927</v>
      </c>
      <c r="E292" s="39">
        <v>1349.9026653527146</v>
      </c>
      <c r="F292" s="50">
        <v>6.0000000000000053E-3</v>
      </c>
      <c r="G292" s="19">
        <v>0.43323069814273318</v>
      </c>
      <c r="H292" s="39">
        <v>1732.7088322105592</v>
      </c>
      <c r="I292" s="50">
        <v>-1.0000000000000009E-3</v>
      </c>
      <c r="J292" s="19">
        <v>0.55292652805735876</v>
      </c>
      <c r="K292" s="39">
        <v>1255.2376921018472</v>
      </c>
      <c r="L292" s="50">
        <v>-7.0000000000000062E-3</v>
      </c>
      <c r="M292" s="19">
        <v>0.65797684832958714</v>
      </c>
      <c r="N292" s="39">
        <v>1249.9310248687734</v>
      </c>
      <c r="O292" s="50">
        <v>8.0000000000000071E-3</v>
      </c>
      <c r="P292" s="19">
        <v>0.39509015555418636</v>
      </c>
      <c r="Q292" s="39">
        <v>1234.9040436038822</v>
      </c>
      <c r="R292" s="60">
        <v>6.0000000000000053E-3</v>
      </c>
      <c r="S292" s="19">
        <v>0.56594476744088529</v>
      </c>
    </row>
    <row r="293" spans="1:19" ht="12.75" customHeight="1" x14ac:dyDescent="0.25">
      <c r="A293" s="18">
        <v>42675</v>
      </c>
      <c r="B293" s="39">
        <v>1351.4212553455718</v>
      </c>
      <c r="C293" s="50">
        <v>1.0999999999999899E-2</v>
      </c>
      <c r="D293" s="19">
        <v>0.41785710715056501</v>
      </c>
      <c r="E293" s="39">
        <v>1364.7515946715944</v>
      </c>
      <c r="F293" s="50">
        <v>1.0999999999999899E-2</v>
      </c>
      <c r="G293" s="19">
        <v>0.41396667133323772</v>
      </c>
      <c r="H293" s="39">
        <v>1732.7088322105592</v>
      </c>
      <c r="I293" s="50">
        <v>0</v>
      </c>
      <c r="J293" s="19">
        <v>0.47468009209325479</v>
      </c>
      <c r="K293" s="39">
        <v>1247.706265949236</v>
      </c>
      <c r="L293" s="50">
        <v>-6.0000000000001164E-3</v>
      </c>
      <c r="M293" s="19">
        <v>0.49940739276214541</v>
      </c>
      <c r="N293" s="39">
        <v>1267.4300592169363</v>
      </c>
      <c r="O293" s="50">
        <v>1.4000000000000012E-2</v>
      </c>
      <c r="P293" s="19">
        <v>0.39311584634586461</v>
      </c>
      <c r="Q293" s="39">
        <v>1249.7228921271287</v>
      </c>
      <c r="R293" s="60">
        <v>1.2000000000000011E-2</v>
      </c>
      <c r="S293" s="19">
        <v>0.56191282901323536</v>
      </c>
    </row>
    <row r="294" spans="1:19" ht="12.75" customHeight="1" x14ac:dyDescent="0.25">
      <c r="A294" s="18">
        <v>42705</v>
      </c>
      <c r="B294" s="39">
        <v>1362.2326253883364</v>
      </c>
      <c r="C294" s="50">
        <v>8.0000000000000071E-3</v>
      </c>
      <c r="D294" s="19">
        <v>0.34587418696734007</v>
      </c>
      <c r="E294" s="39">
        <v>1372.9401042396239</v>
      </c>
      <c r="F294" s="50">
        <v>6.0000000000000053E-3</v>
      </c>
      <c r="G294" s="19">
        <v>0.34901025095784455</v>
      </c>
      <c r="H294" s="39">
        <v>1698.0546555663479</v>
      </c>
      <c r="I294" s="50">
        <v>-2.0000000000000018E-2</v>
      </c>
      <c r="J294" s="19">
        <v>0.31924947357604383</v>
      </c>
      <c r="K294" s="39">
        <v>1228.9906719599974</v>
      </c>
      <c r="L294" s="50">
        <v>-1.5000000000000124E-2</v>
      </c>
      <c r="M294" s="19">
        <v>0.27559612837012226</v>
      </c>
      <c r="N294" s="39">
        <v>1285.1740800459734</v>
      </c>
      <c r="O294" s="50">
        <v>1.4000000000000012E-2</v>
      </c>
      <c r="P294" s="19">
        <v>0.35770575789471115</v>
      </c>
      <c r="Q294" s="39">
        <v>1283.4654102145612</v>
      </c>
      <c r="R294" s="60">
        <v>2.6999999999999913E-2</v>
      </c>
      <c r="S294" s="19">
        <v>0.36358798129483172</v>
      </c>
    </row>
    <row r="295" spans="1:19" ht="18.75" customHeight="1" x14ac:dyDescent="0.25">
      <c r="A295" s="16">
        <v>42736</v>
      </c>
      <c r="B295" s="39">
        <v>1382.6661147691614</v>
      </c>
      <c r="C295" s="50">
        <v>1.4999999999999902E-2</v>
      </c>
      <c r="D295" s="19">
        <v>0.25326816492830284</v>
      </c>
      <c r="E295" s="39">
        <v>1394.9071459074578</v>
      </c>
      <c r="F295" s="50">
        <v>1.6000000000000014E-2</v>
      </c>
      <c r="G295" s="19">
        <v>0.26555347642951999</v>
      </c>
      <c r="H295" s="39">
        <v>1721.8274207442769</v>
      </c>
      <c r="I295" s="50">
        <v>1.4000000000000012E-2</v>
      </c>
      <c r="J295" s="19">
        <v>0.21390105826325634</v>
      </c>
      <c r="K295" s="39">
        <v>1268.3183734627173</v>
      </c>
      <c r="L295" s="50">
        <v>3.2000000000000028E-2</v>
      </c>
      <c r="M295" s="19">
        <v>0.28305575485181889</v>
      </c>
      <c r="N295" s="39">
        <v>1305.736865326709</v>
      </c>
      <c r="O295" s="50">
        <v>1.6000000000000014E-2</v>
      </c>
      <c r="P295" s="19">
        <v>0.28080691738256891</v>
      </c>
      <c r="Q295" s="39">
        <v>1288.5992718554194</v>
      </c>
      <c r="R295" s="60">
        <v>4.0000000000000036E-3</v>
      </c>
      <c r="S295" s="19">
        <v>0.16613486645656828</v>
      </c>
    </row>
    <row r="296" spans="1:19" ht="12.75" customHeight="1" x14ac:dyDescent="0.25">
      <c r="A296" s="18">
        <v>42767</v>
      </c>
      <c r="B296" s="39">
        <v>1406.1714387202369</v>
      </c>
      <c r="C296" s="50">
        <v>1.6999999999999904E-2</v>
      </c>
      <c r="D296" s="19">
        <v>0.21387973688769879</v>
      </c>
      <c r="E296" s="39">
        <v>1420.015474533792</v>
      </c>
      <c r="F296" s="50">
        <v>1.8000000000000016E-2</v>
      </c>
      <c r="G296" s="19">
        <v>0.22932580057752983</v>
      </c>
      <c r="H296" s="39">
        <v>1751.0984868969297</v>
      </c>
      <c r="I296" s="50">
        <v>1.7000000000000126E-2</v>
      </c>
      <c r="J296" s="19">
        <v>0.17017760782344249</v>
      </c>
      <c r="K296" s="39">
        <v>1320.3194267746887</v>
      </c>
      <c r="L296" s="50">
        <v>4.0999999999999925E-2</v>
      </c>
      <c r="M296" s="19">
        <v>0.24828134654275091</v>
      </c>
      <c r="N296" s="39">
        <v>1329.2401289025897</v>
      </c>
      <c r="O296" s="50">
        <v>1.8000000000000016E-2</v>
      </c>
      <c r="P296" s="19">
        <v>0.24652145496697431</v>
      </c>
      <c r="Q296" s="39">
        <v>1287.3106725835639</v>
      </c>
      <c r="R296" s="60">
        <v>-1.0000000000000009E-3</v>
      </c>
      <c r="S296" s="19">
        <v>7.867475147232561E-2</v>
      </c>
    </row>
    <row r="297" spans="1:19" ht="12.75" customHeight="1" x14ac:dyDescent="0.25">
      <c r="A297" s="18">
        <v>42795</v>
      </c>
      <c r="B297" s="39">
        <v>1418.8269816687189</v>
      </c>
      <c r="C297" s="50">
        <v>8.999999999999897E-3</v>
      </c>
      <c r="D297" s="19">
        <v>0.19609829542938284</v>
      </c>
      <c r="E297" s="39">
        <v>1432.7956138045961</v>
      </c>
      <c r="F297" s="50">
        <v>8.999999999999897E-3</v>
      </c>
      <c r="G297" s="19">
        <v>0.20777968138532366</v>
      </c>
      <c r="H297" s="39">
        <v>1749.3473884100326</v>
      </c>
      <c r="I297" s="50">
        <v>-1.0000000000001119E-3</v>
      </c>
      <c r="J297" s="19">
        <v>0.14272476071908002</v>
      </c>
      <c r="K297" s="39">
        <v>1322.9600656282382</v>
      </c>
      <c r="L297" s="50">
        <v>2.0000000000000018E-3</v>
      </c>
      <c r="M297" s="19">
        <v>0.2038285940672151</v>
      </c>
      <c r="N297" s="39">
        <v>1346.5202505783234</v>
      </c>
      <c r="O297" s="50">
        <v>1.2999999999999901E-2</v>
      </c>
      <c r="P297" s="19">
        <v>0.22833291233613329</v>
      </c>
      <c r="Q297" s="39">
        <v>1295.0345366190654</v>
      </c>
      <c r="R297" s="60">
        <v>6.0000000000000053E-3</v>
      </c>
      <c r="S297" s="19">
        <v>8.5146799981159704E-2</v>
      </c>
    </row>
    <row r="298" spans="1:19" ht="12.75" customHeight="1" x14ac:dyDescent="0.25">
      <c r="A298" s="18">
        <v>42826</v>
      </c>
      <c r="B298" s="39">
        <v>1425.9211165770623</v>
      </c>
      <c r="C298" s="50">
        <v>4.9999999999998934E-3</v>
      </c>
      <c r="D298" s="19">
        <v>0.18431407576997993</v>
      </c>
      <c r="E298" s="39">
        <v>1441.3923874874238</v>
      </c>
      <c r="F298" s="50">
        <v>6.0000000000000053E-3</v>
      </c>
      <c r="G298" s="19">
        <v>0.19354259280317865</v>
      </c>
      <c r="H298" s="39">
        <v>1742.3499988563924</v>
      </c>
      <c r="I298" s="50">
        <v>-4.0000000000000036E-3</v>
      </c>
      <c r="J298" s="19">
        <v>0.13361938413964514</v>
      </c>
      <c r="K298" s="39">
        <v>1334.8667062188924</v>
      </c>
      <c r="L298" s="50">
        <v>9.000000000000119E-3</v>
      </c>
      <c r="M298" s="19">
        <v>0.20621951481014911</v>
      </c>
      <c r="N298" s="39">
        <v>1358.6389328335283</v>
      </c>
      <c r="O298" s="50">
        <v>9.000000000000119E-3</v>
      </c>
      <c r="P298" s="19">
        <v>0.21270832538860907</v>
      </c>
      <c r="Q298" s="39">
        <v>1283.3792257894938</v>
      </c>
      <c r="R298" s="60">
        <v>-9.000000000000008E-3</v>
      </c>
      <c r="S298" s="19">
        <v>6.0533016549634278E-2</v>
      </c>
    </row>
    <row r="299" spans="1:19" ht="12.75" customHeight="1" x14ac:dyDescent="0.25">
      <c r="A299" s="18">
        <v>42856</v>
      </c>
      <c r="B299" s="39">
        <v>1438.7544066262558</v>
      </c>
      <c r="C299" s="50">
        <v>8.999999999999897E-3</v>
      </c>
      <c r="D299" s="19">
        <v>0.15344874754045335</v>
      </c>
      <c r="E299" s="39">
        <v>1452.9235265873231</v>
      </c>
      <c r="F299" s="50">
        <v>8.0000000000000071E-3</v>
      </c>
      <c r="G299" s="19">
        <v>0.1568182053323115</v>
      </c>
      <c r="H299" s="39">
        <v>1747.5770488529615</v>
      </c>
      <c r="I299" s="50">
        <v>2.9999999999998916E-3</v>
      </c>
      <c r="J299" s="19">
        <v>0.11581966858887527</v>
      </c>
      <c r="K299" s="39">
        <v>1314.8437056256091</v>
      </c>
      <c r="L299" s="50">
        <v>-1.4999999999999902E-2</v>
      </c>
      <c r="M299" s="19">
        <v>0.14133162544476163</v>
      </c>
      <c r="N299" s="39">
        <v>1372.2253221618637</v>
      </c>
      <c r="O299" s="50">
        <v>1.0000000000000009E-2</v>
      </c>
      <c r="P299" s="19">
        <v>0.16985234827363427</v>
      </c>
      <c r="Q299" s="39">
        <v>1297.4963972731782</v>
      </c>
      <c r="R299" s="60">
        <v>1.0999999999999899E-2</v>
      </c>
      <c r="S299" s="19">
        <v>8.0845644890806811E-2</v>
      </c>
    </row>
    <row r="300" spans="1:19" ht="12.75" customHeight="1" x14ac:dyDescent="0.25">
      <c r="A300" s="18">
        <v>42887</v>
      </c>
      <c r="B300" s="39">
        <v>1466.0907403521544</v>
      </c>
      <c r="C300" s="50">
        <v>1.8999999999999906E-2</v>
      </c>
      <c r="D300" s="19">
        <v>0.14223933308427772</v>
      </c>
      <c r="E300" s="39">
        <v>1480.5290735924823</v>
      </c>
      <c r="F300" s="50">
        <v>1.9000000000000128E-2</v>
      </c>
      <c r="G300" s="19">
        <v>0.1422458829783193</v>
      </c>
      <c r="H300" s="39">
        <v>1808.7422455628152</v>
      </c>
      <c r="I300" s="50">
        <v>3.5000000000000142E-2</v>
      </c>
      <c r="J300" s="19">
        <v>4.9884869990441727E-2</v>
      </c>
      <c r="K300" s="39">
        <v>1341.1405797381212</v>
      </c>
      <c r="L300" s="50">
        <v>2.0000000000000018E-2</v>
      </c>
      <c r="M300" s="19">
        <v>8.3946236455918921E-2</v>
      </c>
      <c r="N300" s="39">
        <v>1392.8087019942916</v>
      </c>
      <c r="O300" s="50">
        <v>1.4999999999999902E-2</v>
      </c>
      <c r="P300" s="19">
        <v>0.17448084421141319</v>
      </c>
      <c r="Q300" s="39">
        <v>1309.1738648486369</v>
      </c>
      <c r="R300" s="60">
        <v>9.000000000000119E-3</v>
      </c>
      <c r="S300" s="19">
        <v>0.10047755367792544</v>
      </c>
    </row>
    <row r="301" spans="1:19" ht="12.75" customHeight="1" x14ac:dyDescent="0.25">
      <c r="A301" s="18">
        <v>42917</v>
      </c>
      <c r="B301" s="39">
        <v>1504.2090996013105</v>
      </c>
      <c r="C301" s="50">
        <v>2.6000000000000023E-2</v>
      </c>
      <c r="D301" s="19">
        <v>0.14112712341233613</v>
      </c>
      <c r="E301" s="39">
        <v>1517.5423004322943</v>
      </c>
      <c r="F301" s="50">
        <v>2.4999999999999911E-2</v>
      </c>
      <c r="G301" s="19">
        <v>0.14113258289744368</v>
      </c>
      <c r="H301" s="39">
        <v>1853.9608017018857</v>
      </c>
      <c r="I301" s="50">
        <v>2.4999999999999911E-2</v>
      </c>
      <c r="J301" s="19">
        <v>2.0030323924362881E-2</v>
      </c>
      <c r="K301" s="39">
        <v>1397.4684840871223</v>
      </c>
      <c r="L301" s="50">
        <v>4.2000000000000037E-2</v>
      </c>
      <c r="M301" s="19">
        <v>0.10515849157247326</v>
      </c>
      <c r="N301" s="39">
        <v>1426.2361108421546</v>
      </c>
      <c r="O301" s="50">
        <v>2.4000000000000021E-2</v>
      </c>
      <c r="P301" s="19">
        <v>0.18372872487449521</v>
      </c>
      <c r="Q301" s="39">
        <v>1358.922471712885</v>
      </c>
      <c r="R301" s="60">
        <v>3.8000000000000034E-2</v>
      </c>
      <c r="S301" s="19">
        <v>0.10260202771977478</v>
      </c>
    </row>
    <row r="302" spans="1:19" ht="12.75" customHeight="1" x14ac:dyDescent="0.25">
      <c r="A302" s="18">
        <v>42948</v>
      </c>
      <c r="B302" s="39">
        <v>1532.7890724937354</v>
      </c>
      <c r="C302" s="50">
        <v>1.8999999999999906E-2</v>
      </c>
      <c r="D302" s="19">
        <v>0.1581758354155085</v>
      </c>
      <c r="E302" s="39">
        <v>1546.3756041405079</v>
      </c>
      <c r="F302" s="50">
        <v>1.9000000000000128E-2</v>
      </c>
      <c r="G302" s="19">
        <v>0.15818137646662844</v>
      </c>
      <c r="H302" s="39">
        <v>1913.2875473563461</v>
      </c>
      <c r="I302" s="50">
        <v>3.2000000000000028E-2</v>
      </c>
      <c r="J302" s="19">
        <v>6.0091937854926947E-2</v>
      </c>
      <c r="K302" s="39">
        <v>1450.5722864824329</v>
      </c>
      <c r="L302" s="50">
        <v>3.8000000000000034E-2</v>
      </c>
      <c r="M302" s="19">
        <v>0.16818178640756343</v>
      </c>
      <c r="N302" s="39">
        <v>1447.6296525047869</v>
      </c>
      <c r="O302" s="50">
        <v>1.4999999999999902E-2</v>
      </c>
      <c r="P302" s="19">
        <v>0.19194906324167915</v>
      </c>
      <c r="Q302" s="39">
        <v>1382.0241537320042</v>
      </c>
      <c r="R302" s="60">
        <v>1.7000000000000126E-2</v>
      </c>
      <c r="S302" s="19">
        <v>0.12134626219101108</v>
      </c>
    </row>
    <row r="303" spans="1:19" ht="12.75" customHeight="1" x14ac:dyDescent="0.25">
      <c r="A303" s="18">
        <v>42979</v>
      </c>
      <c r="B303" s="39">
        <v>1548.1169632186727</v>
      </c>
      <c r="C303" s="50">
        <v>1.0000000000000009E-2</v>
      </c>
      <c r="D303" s="19">
        <v>0.16509720494986424</v>
      </c>
      <c r="E303" s="39">
        <v>1561.839360181913</v>
      </c>
      <c r="F303" s="50">
        <v>1.0000000000000009E-2</v>
      </c>
      <c r="G303" s="19">
        <v>0.16394347286695998</v>
      </c>
      <c r="H303" s="39">
        <v>2008.9519247241633</v>
      </c>
      <c r="I303" s="50">
        <v>5.0000000000000044E-2</v>
      </c>
      <c r="J303" s="19">
        <v>0.15826902679258392</v>
      </c>
      <c r="K303" s="39">
        <v>1472.3308707796693</v>
      </c>
      <c r="L303" s="50">
        <v>1.4999999999999902E-2</v>
      </c>
      <c r="M303" s="19">
        <v>0.16473920746923065</v>
      </c>
      <c r="N303" s="39">
        <v>1465.0012083348443</v>
      </c>
      <c r="O303" s="50">
        <v>1.2000000000000011E-2</v>
      </c>
      <c r="P303" s="19">
        <v>0.18144216650399536</v>
      </c>
      <c r="Q303" s="39">
        <v>1387.5522503469322</v>
      </c>
      <c r="R303" s="60">
        <v>4.0000000000000036E-3</v>
      </c>
      <c r="S303" s="19">
        <v>0.13035305947768583</v>
      </c>
    </row>
    <row r="304" spans="1:19" ht="12.75" customHeight="1" x14ac:dyDescent="0.25">
      <c r="A304" s="18">
        <v>43009</v>
      </c>
      <c r="B304" s="39">
        <v>1571.3387176669526</v>
      </c>
      <c r="C304" s="50">
        <v>1.4999999999999902E-2</v>
      </c>
      <c r="D304" s="19">
        <v>0.17552053978539961</v>
      </c>
      <c r="E304" s="39">
        <v>1585.2669505846416</v>
      </c>
      <c r="F304" s="50">
        <v>1.4999999999999902E-2</v>
      </c>
      <c r="G304" s="19">
        <v>0.17435648604370213</v>
      </c>
      <c r="H304" s="39">
        <v>2035.0682997455774</v>
      </c>
      <c r="I304" s="50">
        <v>1.2999999999999901E-2</v>
      </c>
      <c r="J304" s="19">
        <v>0.1745010251660537</v>
      </c>
      <c r="K304" s="39">
        <v>1488.5265103582458</v>
      </c>
      <c r="L304" s="50">
        <v>1.1000000000000121E-2</v>
      </c>
      <c r="M304" s="19">
        <v>0.18585230488559135</v>
      </c>
      <c r="N304" s="39">
        <v>1486.9762264598669</v>
      </c>
      <c r="O304" s="50">
        <v>1.4999999999999902E-2</v>
      </c>
      <c r="P304" s="19">
        <v>0.18964662599360649</v>
      </c>
      <c r="Q304" s="39">
        <v>1406.9779818517893</v>
      </c>
      <c r="R304" s="60">
        <v>1.4000000000000012E-2</v>
      </c>
      <c r="S304" s="19">
        <v>0.13934195060673304</v>
      </c>
    </row>
    <row r="305" spans="1:19" ht="12.75" customHeight="1" x14ac:dyDescent="0.25">
      <c r="A305" s="18">
        <v>43040</v>
      </c>
      <c r="B305" s="39">
        <v>1594.9087984319567</v>
      </c>
      <c r="C305" s="50">
        <v>1.4999999999999902E-2</v>
      </c>
      <c r="D305" s="19">
        <v>0.18017146180235466</v>
      </c>
      <c r="E305" s="39">
        <v>1609.0459548434112</v>
      </c>
      <c r="F305" s="50">
        <v>1.5000000000000124E-2</v>
      </c>
      <c r="G305" s="19">
        <v>0.17900280250678313</v>
      </c>
      <c r="H305" s="39">
        <v>2057.4540510427787</v>
      </c>
      <c r="I305" s="50">
        <v>1.0999999999999899E-2</v>
      </c>
      <c r="J305" s="19">
        <v>0.18742053644288026</v>
      </c>
      <c r="K305" s="39">
        <v>1482.5724043168127</v>
      </c>
      <c r="L305" s="50">
        <v>-4.0000000000001146E-3</v>
      </c>
      <c r="M305" s="19">
        <v>0.18823832561976772</v>
      </c>
      <c r="N305" s="39">
        <v>1510.7678460832249</v>
      </c>
      <c r="O305" s="50">
        <v>1.6000000000000014E-2</v>
      </c>
      <c r="P305" s="19">
        <v>0.19199306904290347</v>
      </c>
      <c r="Q305" s="39">
        <v>1435.1175414888251</v>
      </c>
      <c r="R305" s="60">
        <v>2.0000000000000018E-2</v>
      </c>
      <c r="S305" s="19">
        <v>0.14834860634275482</v>
      </c>
    </row>
    <row r="306" spans="1:19" ht="12.75" customHeight="1" x14ac:dyDescent="0.25">
      <c r="A306" s="18">
        <v>43070</v>
      </c>
      <c r="B306" s="39">
        <v>1620.4273392068681</v>
      </c>
      <c r="C306" s="50">
        <v>1.6000000000000014E-2</v>
      </c>
      <c r="D306" s="19">
        <v>0.18953790197538933</v>
      </c>
      <c r="E306" s="39">
        <v>1636.3997360757492</v>
      </c>
      <c r="F306" s="50">
        <v>1.6999999999999904E-2</v>
      </c>
      <c r="G306" s="19">
        <v>0.19189448324989922</v>
      </c>
      <c r="H306" s="39">
        <v>2071.8562294000781</v>
      </c>
      <c r="I306" s="50">
        <v>6.9999999999998952E-3</v>
      </c>
      <c r="J306" s="19">
        <v>0.22013518387549014</v>
      </c>
      <c r="K306" s="39">
        <v>1461.8163906563773</v>
      </c>
      <c r="L306" s="50">
        <v>-1.4000000000000012E-2</v>
      </c>
      <c r="M306" s="19">
        <v>0.18944465894527007</v>
      </c>
      <c r="N306" s="39">
        <v>1542.4939708509726</v>
      </c>
      <c r="O306" s="50">
        <v>2.0999999999999908E-2</v>
      </c>
      <c r="P306" s="19">
        <v>0.20022181804024108</v>
      </c>
      <c r="Q306" s="39">
        <v>1443.7282467377579</v>
      </c>
      <c r="R306" s="60">
        <v>6.0000000000000053E-3</v>
      </c>
      <c r="S306" s="19">
        <v>0.12486728138345771</v>
      </c>
    </row>
    <row r="307" spans="1:19" ht="12.75" customHeight="1" x14ac:dyDescent="0.25">
      <c r="A307" s="18">
        <v>43101</v>
      </c>
      <c r="B307" s="39">
        <v>1694.966996810384</v>
      </c>
      <c r="C307" s="50">
        <v>4.6000000000000041E-2</v>
      </c>
      <c r="D307" s="19">
        <v>0.22586861622291354</v>
      </c>
      <c r="E307" s="39">
        <v>1708.4013244630821</v>
      </c>
      <c r="F307" s="50">
        <v>4.4000000000000039E-2</v>
      </c>
      <c r="G307" s="19">
        <v>0.22474196900875465</v>
      </c>
      <c r="H307" s="39">
        <v>2270.7544274224856</v>
      </c>
      <c r="I307" s="50">
        <v>9.6000000000000085E-2</v>
      </c>
      <c r="J307" s="19">
        <v>0.31880489302518455</v>
      </c>
      <c r="K307" s="39">
        <v>1537.8308429705089</v>
      </c>
      <c r="L307" s="50">
        <v>5.2000000000000046E-2</v>
      </c>
      <c r="M307" s="19">
        <v>0.21249591202560469</v>
      </c>
      <c r="N307" s="39">
        <v>1585.6838020347998</v>
      </c>
      <c r="O307" s="50">
        <v>2.8000000000000025E-2</v>
      </c>
      <c r="P307" s="19">
        <v>0.21439766628481083</v>
      </c>
      <c r="Q307" s="39">
        <v>1546.2329522561388</v>
      </c>
      <c r="R307" s="60">
        <v>7.0999999999999952E-2</v>
      </c>
      <c r="S307" s="19">
        <v>0.1999331258582504</v>
      </c>
    </row>
    <row r="308" spans="1:19" ht="12.75" customHeight="1" x14ac:dyDescent="0.25">
      <c r="A308" s="18">
        <v>43132</v>
      </c>
      <c r="B308" s="39">
        <v>1776.3254126572824</v>
      </c>
      <c r="C308" s="50">
        <v>4.8000000000000043E-2</v>
      </c>
      <c r="D308" s="19">
        <v>0.26323530953944307</v>
      </c>
      <c r="E308" s="39">
        <v>1792.1129893617731</v>
      </c>
      <c r="F308" s="50">
        <v>4.8999999999999932E-2</v>
      </c>
      <c r="G308" s="19">
        <v>0.26203764782925698</v>
      </c>
      <c r="H308" s="39">
        <v>2477.3930803179319</v>
      </c>
      <c r="I308" s="50">
        <v>9.099999999999997E-2</v>
      </c>
      <c r="J308" s="19">
        <v>0.41476513106241542</v>
      </c>
      <c r="K308" s="39">
        <v>1607.0332309041819</v>
      </c>
      <c r="L308" s="50">
        <v>4.5000000000000151E-2</v>
      </c>
      <c r="M308" s="19">
        <v>0.21715487806604883</v>
      </c>
      <c r="N308" s="39">
        <v>1641.1827351060178</v>
      </c>
      <c r="O308" s="50">
        <v>3.5000000000000142E-2</v>
      </c>
      <c r="P308" s="19">
        <v>0.23467739155675771</v>
      </c>
      <c r="Q308" s="39">
        <v>1612.7209692031527</v>
      </c>
      <c r="R308" s="60">
        <v>4.2999999999999927E-2</v>
      </c>
      <c r="S308" s="19">
        <v>0.25278303330345864</v>
      </c>
    </row>
    <row r="309" spans="1:19" ht="12.75" customHeight="1" x14ac:dyDescent="0.25">
      <c r="A309" s="18">
        <v>43160</v>
      </c>
      <c r="B309" s="39">
        <v>1810.0755954977706</v>
      </c>
      <c r="C309" s="50">
        <v>1.8999999999999906E-2</v>
      </c>
      <c r="D309" s="19">
        <v>0.27575498555073574</v>
      </c>
      <c r="E309" s="39">
        <v>1824.3710231702851</v>
      </c>
      <c r="F309" s="50">
        <v>1.8000000000000016E-2</v>
      </c>
      <c r="G309" s="19">
        <v>0.27329467342931979</v>
      </c>
      <c r="H309" s="39">
        <v>2499.6896180407934</v>
      </c>
      <c r="I309" s="50">
        <v>9.000000000000119E-3</v>
      </c>
      <c r="J309" s="19">
        <v>0.42892694418616339</v>
      </c>
      <c r="K309" s="39">
        <v>1598.9980647496609</v>
      </c>
      <c r="L309" s="50">
        <v>-5.0000000000000044E-3</v>
      </c>
      <c r="M309" s="19">
        <v>0.2086518000755675</v>
      </c>
      <c r="N309" s="39">
        <v>1677.2887552783502</v>
      </c>
      <c r="O309" s="50">
        <v>2.200000000000002E-2</v>
      </c>
      <c r="P309" s="19">
        <v>0.24564688467029261</v>
      </c>
      <c r="Q309" s="39">
        <v>1664.3280402176536</v>
      </c>
      <c r="R309" s="60">
        <v>3.2000000000000028E-2</v>
      </c>
      <c r="S309" s="19">
        <v>0.28516112362740476</v>
      </c>
    </row>
    <row r="310" spans="1:19" ht="12.75" customHeight="1" x14ac:dyDescent="0.25">
      <c r="A310" s="18">
        <v>43191</v>
      </c>
      <c r="B310" s="39">
        <v>1842.6569562167304</v>
      </c>
      <c r="C310" s="50">
        <v>1.8000000000000016E-2</v>
      </c>
      <c r="D310" s="19">
        <v>0.292257288846417</v>
      </c>
      <c r="E310" s="39">
        <v>1859.0340726105205</v>
      </c>
      <c r="F310" s="50">
        <v>1.9000000000000128E-2</v>
      </c>
      <c r="G310" s="19">
        <v>0.2897487795471938</v>
      </c>
      <c r="H310" s="39">
        <v>2554.6827896376908</v>
      </c>
      <c r="I310" s="50">
        <v>2.200000000000002E-2</v>
      </c>
      <c r="J310" s="19">
        <v>0.46622824995809142</v>
      </c>
      <c r="K310" s="39">
        <v>1610.1910512029085</v>
      </c>
      <c r="L310" s="50">
        <v>6.9999999999998952E-3</v>
      </c>
      <c r="M310" s="19">
        <v>0.20625605815272174</v>
      </c>
      <c r="N310" s="39">
        <v>1707.4799528733606</v>
      </c>
      <c r="O310" s="50">
        <v>1.8000000000000016E-2</v>
      </c>
      <c r="P310" s="19">
        <v>0.2567577092114548</v>
      </c>
      <c r="Q310" s="39">
        <v>1665.9923682578712</v>
      </c>
      <c r="R310" s="60">
        <v>1.0000000000001119E-3</v>
      </c>
      <c r="S310" s="19">
        <v>0.29812944979922529</v>
      </c>
    </row>
    <row r="311" spans="1:19" ht="12.75" customHeight="1" x14ac:dyDescent="0.25">
      <c r="A311" s="18">
        <v>43221</v>
      </c>
      <c r="B311" s="39">
        <v>1980.8562279329851</v>
      </c>
      <c r="C311" s="50">
        <v>7.4999999999999956E-2</v>
      </c>
      <c r="D311" s="19">
        <v>0.37678551586709452</v>
      </c>
      <c r="E311" s="39">
        <v>1987.3074236206464</v>
      </c>
      <c r="F311" s="50">
        <v>6.899999999999995E-2</v>
      </c>
      <c r="G311" s="19">
        <v>0.36779905291264892</v>
      </c>
      <c r="H311" s="39">
        <v>2833.1432137081993</v>
      </c>
      <c r="I311" s="50">
        <v>0.10899999999999999</v>
      </c>
      <c r="J311" s="19">
        <v>0.62118357846811922</v>
      </c>
      <c r="K311" s="39">
        <v>1735.7859531967354</v>
      </c>
      <c r="L311" s="50">
        <v>7.8000000000000069E-2</v>
      </c>
      <c r="M311" s="19">
        <v>0.32014622404937465</v>
      </c>
      <c r="N311" s="39">
        <v>1803.0988302342689</v>
      </c>
      <c r="O311" s="50">
        <v>5.600000000000005E-2</v>
      </c>
      <c r="P311" s="19">
        <v>0.31399617913593691</v>
      </c>
      <c r="Q311" s="39">
        <v>1920.8892006013255</v>
      </c>
      <c r="R311" s="60">
        <v>0.15300000000000002</v>
      </c>
      <c r="S311" s="19">
        <v>0.48045821525074839</v>
      </c>
    </row>
    <row r="312" spans="1:19" ht="12.75" customHeight="1" x14ac:dyDescent="0.25">
      <c r="A312" s="18">
        <v>43252</v>
      </c>
      <c r="B312" s="39">
        <v>2109.6118827486289</v>
      </c>
      <c r="C312" s="50">
        <v>6.4999999999999947E-2</v>
      </c>
      <c r="D312" s="19">
        <v>0.43893677566089861</v>
      </c>
      <c r="E312" s="39">
        <v>2110.5204838851264</v>
      </c>
      <c r="F312" s="50">
        <v>6.1999999999999833E-2</v>
      </c>
      <c r="G312" s="19">
        <v>0.42551775681377135</v>
      </c>
      <c r="H312" s="39">
        <v>2997.4655201032747</v>
      </c>
      <c r="I312" s="50">
        <v>5.8000000000000052E-2</v>
      </c>
      <c r="J312" s="19">
        <v>0.65720988021185511</v>
      </c>
      <c r="K312" s="39">
        <v>1819.1036789501786</v>
      </c>
      <c r="L312" s="50">
        <v>4.8000000000000043E-2</v>
      </c>
      <c r="M312" s="19">
        <v>0.35638553216053404</v>
      </c>
      <c r="N312" s="39">
        <v>1916.6940565390278</v>
      </c>
      <c r="O312" s="50">
        <v>6.2999999999999945E-2</v>
      </c>
      <c r="P312" s="19">
        <v>0.37613589992266094</v>
      </c>
      <c r="Q312" s="39">
        <v>2130.2661234668699</v>
      </c>
      <c r="R312" s="60">
        <v>0.10899999999999999</v>
      </c>
      <c r="S312" s="19">
        <v>0.62718350913090171</v>
      </c>
    </row>
    <row r="313" spans="1:19" ht="12.75" customHeight="1" x14ac:dyDescent="0.25">
      <c r="A313" s="18">
        <v>43282</v>
      </c>
      <c r="B313" s="39">
        <v>2208.7636412378142</v>
      </c>
      <c r="C313" s="50">
        <v>4.6999999999999931E-2</v>
      </c>
      <c r="D313" s="19">
        <v>0.46838869796974736</v>
      </c>
      <c r="E313" s="39">
        <v>2209.7149466277274</v>
      </c>
      <c r="F313" s="50">
        <v>4.6999999999999931E-2</v>
      </c>
      <c r="G313" s="19">
        <v>0.45611423549660368</v>
      </c>
      <c r="H313" s="39">
        <v>3189.3033133898844</v>
      </c>
      <c r="I313" s="50">
        <v>6.4000000000000057E-2</v>
      </c>
      <c r="J313" s="19">
        <v>0.72026469516625724</v>
      </c>
      <c r="K313" s="39">
        <v>1924.6116923292889</v>
      </c>
      <c r="L313" s="50">
        <v>5.8000000000000052E-2</v>
      </c>
      <c r="M313" s="19">
        <v>0.37721294916107961</v>
      </c>
      <c r="N313" s="39">
        <v>1993.3618188005889</v>
      </c>
      <c r="O313" s="50">
        <v>4.0000000000000036E-2</v>
      </c>
      <c r="P313" s="19">
        <v>0.39763802335895249</v>
      </c>
      <c r="Q313" s="39">
        <v>2249.5610263810145</v>
      </c>
      <c r="R313" s="60">
        <v>5.600000000000005E-2</v>
      </c>
      <c r="S313" s="19">
        <v>0.65540056420253601</v>
      </c>
    </row>
    <row r="314" spans="1:19" ht="12.75" customHeight="1" x14ac:dyDescent="0.25">
      <c r="A314" s="18">
        <v>43313</v>
      </c>
      <c r="B314" s="39">
        <v>2316.9930596584668</v>
      </c>
      <c r="C314" s="50">
        <v>4.8999999999999932E-2</v>
      </c>
      <c r="D314" s="19">
        <v>0.51161898348406742</v>
      </c>
      <c r="E314" s="39">
        <v>2315.7812640658585</v>
      </c>
      <c r="F314" s="50">
        <v>4.8000000000000043E-2</v>
      </c>
      <c r="G314" s="19">
        <v>0.49755418920553551</v>
      </c>
      <c r="H314" s="39">
        <v>3307.3075359853101</v>
      </c>
      <c r="I314" s="50">
        <v>3.6999999999999922E-2</v>
      </c>
      <c r="J314" s="19">
        <v>0.72859931093741159</v>
      </c>
      <c r="K314" s="39">
        <v>2038.1637821767169</v>
      </c>
      <c r="L314" s="50">
        <v>5.8999999999999941E-2</v>
      </c>
      <c r="M314" s="19">
        <v>0.40507563888399156</v>
      </c>
      <c r="N314" s="39">
        <v>2097.0166333782195</v>
      </c>
      <c r="O314" s="50">
        <v>5.2000000000000046E-2</v>
      </c>
      <c r="P314" s="19">
        <v>0.44858640450602771</v>
      </c>
      <c r="Q314" s="39">
        <v>2382.2851269374942</v>
      </c>
      <c r="R314" s="60">
        <v>5.8999999999999941E-2</v>
      </c>
      <c r="S314" s="19">
        <v>0.72376518927284694</v>
      </c>
    </row>
    <row r="315" spans="1:19" ht="12.75" customHeight="1" x14ac:dyDescent="0.25">
      <c r="A315" s="18">
        <v>43344</v>
      </c>
      <c r="B315" s="39">
        <v>2688.638746427685</v>
      </c>
      <c r="C315" s="50">
        <v>0.1604000000000001</v>
      </c>
      <c r="D315" s="19">
        <v>0.736715513301893</v>
      </c>
      <c r="E315" s="39">
        <v>2670.9632132791253</v>
      </c>
      <c r="F315" s="50">
        <v>0.15337456724633292</v>
      </c>
      <c r="G315" s="19">
        <v>0.71013951970580935</v>
      </c>
      <c r="H315" s="39">
        <v>3906.9657125097156</v>
      </c>
      <c r="I315" s="50">
        <v>0.18131309834353093</v>
      </c>
      <c r="J315" s="19">
        <v>0.94477810266472995</v>
      </c>
      <c r="K315" s="39">
        <v>2240.0437348201717</v>
      </c>
      <c r="L315" s="50">
        <v>9.9049916600839172E-2</v>
      </c>
      <c r="M315" s="19">
        <v>0.52142686082100687</v>
      </c>
      <c r="N315" s="39">
        <v>2397.6197583320027</v>
      </c>
      <c r="O315" s="50">
        <v>0.14334799265255338</v>
      </c>
      <c r="P315" s="19">
        <v>0.63659916776259529</v>
      </c>
      <c r="Q315" s="39">
        <v>2958.8934943634717</v>
      </c>
      <c r="R315" s="60">
        <v>0.24204003160915777</v>
      </c>
      <c r="S315" s="19">
        <v>1.1324555479792955</v>
      </c>
    </row>
    <row r="316" spans="1:19" ht="12.75" customHeight="1" x14ac:dyDescent="0.25">
      <c r="A316" s="18">
        <v>43374</v>
      </c>
      <c r="B316" s="39">
        <v>2769.2979088205157</v>
      </c>
      <c r="C316" s="50">
        <v>3.0000000000000027E-2</v>
      </c>
      <c r="D316" s="19">
        <v>0.76238125980389171</v>
      </c>
      <c r="E316" s="39">
        <v>2767.1178889571738</v>
      </c>
      <c r="F316" s="50">
        <v>3.6000000000000032E-2</v>
      </c>
      <c r="G316" s="19">
        <v>0.74552171666524014</v>
      </c>
      <c r="H316" s="39">
        <v>3992.9189581849291</v>
      </c>
      <c r="I316" s="50">
        <v>2.200000000000002E-2</v>
      </c>
      <c r="J316" s="19">
        <v>0.96205648659758536</v>
      </c>
      <c r="K316" s="36">
        <f>IF('[2]IPM indec transpuesto'!H36="","",(1+L316)*K315)</f>
        <v>2301.6321687733794</v>
      </c>
      <c r="L316" s="20">
        <f>IF('[2]IPM indec transpuesto'!H36="","",'[2]IPM indec transpuesto'!H36/'[2]IPM indec transpuesto'!H35-1)</f>
        <v>2.7494299774531772E-2</v>
      </c>
      <c r="M316" s="20">
        <f>IF('[2]IPM indec transpuesto'!H36="","",K316/K304-1)</f>
        <v>0.54624869141191335</v>
      </c>
      <c r="N316" s="39">
        <v>2495.9221684236149</v>
      </c>
      <c r="O316" s="50">
        <v>4.1000000000000147E-2</v>
      </c>
      <c r="P316" s="19">
        <v>0.67852190506488852</v>
      </c>
      <c r="Q316" s="39">
        <v>2873.0855830269311</v>
      </c>
      <c r="R316" s="60">
        <v>-2.9000000000000026E-2</v>
      </c>
      <c r="S316" s="19">
        <v>1.0420259734594635</v>
      </c>
    </row>
    <row r="317" spans="1:19" ht="12.75" customHeight="1" x14ac:dyDescent="0.25">
      <c r="A317" s="18">
        <v>43405</v>
      </c>
      <c r="B317" s="39">
        <v>2772.0672067293358</v>
      </c>
      <c r="C317" s="50">
        <v>9.9999999999988987E-4</v>
      </c>
      <c r="D317" s="19">
        <v>0.73807255277211392</v>
      </c>
      <c r="E317" s="39">
        <v>2772.6521247350884</v>
      </c>
      <c r="F317" s="50">
        <v>2.0000000000000018E-3</v>
      </c>
      <c r="G317" s="19">
        <v>0.72316528088529131</v>
      </c>
      <c r="H317" s="39">
        <v>3837.1951188157168</v>
      </c>
      <c r="I317" s="50">
        <v>-3.9000000000000035E-2</v>
      </c>
      <c r="J317" s="19">
        <v>0.86502105204775415</v>
      </c>
      <c r="K317" s="36">
        <f>IF('[2]IPM indec transpuesto'!H37="","",(1+L317)*K316)</f>
        <v>2295.0222688475392</v>
      </c>
      <c r="L317" s="20">
        <f>IF('[2]IPM indec transpuesto'!H37="","",'[2]IPM indec transpuesto'!H37/'[2]IPM indec transpuesto'!H36-1)</f>
        <v>-2.8718315704472364E-3</v>
      </c>
      <c r="M317" s="20">
        <f>IF('[2]IPM indec transpuesto'!H37="","",K317/K305-1)</f>
        <v>0.5480001261085885</v>
      </c>
      <c r="N317" s="39">
        <v>2543.3446896236637</v>
      </c>
      <c r="O317" s="50">
        <v>1.9000000000000128E-2</v>
      </c>
      <c r="P317" s="19">
        <v>0.68347817053259985</v>
      </c>
      <c r="Q317" s="39">
        <v>2835.7354704475811</v>
      </c>
      <c r="R317" s="60">
        <v>-1.3000000000000012E-2</v>
      </c>
      <c r="S317" s="19">
        <v>0.97596042725930432</v>
      </c>
    </row>
    <row r="318" spans="1:19" ht="12.75" customHeight="1" x14ac:dyDescent="0.25">
      <c r="A318" s="18">
        <v>43435</v>
      </c>
      <c r="B318" s="39">
        <v>2808.1040804168169</v>
      </c>
      <c r="C318" s="50">
        <v>1.2999999999999901E-2</v>
      </c>
      <c r="D318" s="19">
        <v>0.73294044877770781</v>
      </c>
      <c r="E318" s="39">
        <v>2800.3786459824391</v>
      </c>
      <c r="F318" s="50">
        <v>1.0000000000000009E-2</v>
      </c>
      <c r="G318" s="19">
        <v>0.71130475289493034</v>
      </c>
      <c r="H318" s="39">
        <v>3787.3115822711125</v>
      </c>
      <c r="I318" s="50">
        <v>-1.3000000000000012E-2</v>
      </c>
      <c r="J318" s="19">
        <v>0.82797991893856349</v>
      </c>
      <c r="K318" s="36">
        <f>IF('[2]IPM indec transpuesto'!H38="","",(1+L318)*K317)</f>
        <v>2378.0297114642881</v>
      </c>
      <c r="L318" s="20">
        <f>IF('[2]IPM indec transpuesto'!H38="","",'[2]IPM indec transpuesto'!H38/'[2]IPM indec transpuesto'!H37-1)</f>
        <v>3.6168469362361177E-2</v>
      </c>
      <c r="M318" s="20">
        <f>IF('[2]IPM indec transpuesto'!H38="","",K318/K306-1)</f>
        <v>0.62676361180799001</v>
      </c>
      <c r="N318" s="39">
        <v>2601.8416174850081</v>
      </c>
      <c r="O318" s="50">
        <v>2.3000000000000131E-2</v>
      </c>
      <c r="P318" s="19">
        <v>0.68677587507820737</v>
      </c>
      <c r="Q318" s="39">
        <v>2957.6720956768272</v>
      </c>
      <c r="R318" s="60">
        <v>4.3000000000000149E-2</v>
      </c>
      <c r="S318" s="19">
        <v>1.0486349161346467</v>
      </c>
    </row>
    <row r="319" spans="1:19" ht="12.75" customHeight="1" x14ac:dyDescent="0.25">
      <c r="A319" s="18">
        <v>43466</v>
      </c>
      <c r="B319" s="39">
        <v>2824.9527048993177</v>
      </c>
      <c r="C319" s="50">
        <v>6.0000000000000053E-3</v>
      </c>
      <c r="D319" s="19">
        <v>0.66667121555485087</v>
      </c>
      <c r="E319" s="39">
        <v>2822.7816751502987</v>
      </c>
      <c r="F319" s="50">
        <v>8.0000000000000071E-3</v>
      </c>
      <c r="G319" s="19">
        <v>0.65229424417441551</v>
      </c>
      <c r="H319" s="39">
        <v>3738.076531701588</v>
      </c>
      <c r="I319" s="50">
        <v>-1.3000000000000012E-2</v>
      </c>
      <c r="J319" s="19">
        <v>0.64618264597843256</v>
      </c>
      <c r="K319" s="36">
        <f>IF('[2]IPM indec transpuesto'!H39="","",(1+L319)*K318)</f>
        <v>2549.9242248922546</v>
      </c>
      <c r="L319" s="20">
        <f>IF('[2]IPM indec transpuesto'!H39="","",'[2]IPM indec transpuesto'!H39/'[2]IPM indec transpuesto'!H38-1)</f>
        <v>7.2284426304380034E-2</v>
      </c>
      <c r="M319" s="20">
        <f>IF('[2]IPM indec transpuesto'!H39="","",K319/K307-1)</f>
        <v>0.65813050020947905</v>
      </c>
      <c r="N319" s="39">
        <v>2690.3042324794983</v>
      </c>
      <c r="O319" s="50">
        <v>3.400000000000003E-2</v>
      </c>
      <c r="P319" s="19">
        <v>0.69662087045804122</v>
      </c>
      <c r="Q319" s="39">
        <v>2886.6879653805836</v>
      </c>
      <c r="R319" s="60">
        <v>-2.399999999999991E-2</v>
      </c>
      <c r="S319" s="19">
        <v>0.86691659957741862</v>
      </c>
    </row>
    <row r="320" spans="1:19" ht="12.75" customHeight="1" x14ac:dyDescent="0.25">
      <c r="A320" s="18">
        <v>43497</v>
      </c>
      <c r="B320" s="39">
        <v>2921.0010968658944</v>
      </c>
      <c r="C320" s="50">
        <v>3.400000000000003E-2</v>
      </c>
      <c r="D320" s="19">
        <v>0.64440652374400353</v>
      </c>
      <c r="E320" s="39">
        <v>2918.7562521054087</v>
      </c>
      <c r="F320" s="50">
        <v>3.400000000000003E-2</v>
      </c>
      <c r="G320" s="19">
        <v>0.62866753906229333</v>
      </c>
      <c r="H320" s="39">
        <v>3936.1945878817723</v>
      </c>
      <c r="I320" s="50">
        <v>5.2999999999999936E-2</v>
      </c>
      <c r="J320" s="19">
        <v>0.58884539524774482</v>
      </c>
      <c r="K320" s="36">
        <f>IF('[2]IPM indec transpuesto'!H40="","",(1+L320)*K319)</f>
        <v>2729.9897348187437</v>
      </c>
      <c r="L320" s="20">
        <f>IF('[2]IPM indec transpuesto'!H40="","",'[2]IPM indec transpuesto'!H40/'[2]IPM indec transpuesto'!H39-1)</f>
        <v>7.0616023867963174E-2</v>
      </c>
      <c r="M320" s="20">
        <f>IF('[2]IPM indec transpuesto'!H40="","",K320/K308-1)</f>
        <v>0.69877615616121469</v>
      </c>
      <c r="N320" s="39">
        <v>2814.0582271735552</v>
      </c>
      <c r="O320" s="50">
        <v>4.6000000000000041E-2</v>
      </c>
      <c r="P320" s="19">
        <v>0.71465258985421354</v>
      </c>
      <c r="Q320" s="39">
        <v>2964.6285404458595</v>
      </c>
      <c r="R320" s="60">
        <v>2.7000000000000135E-2</v>
      </c>
      <c r="S320" s="19">
        <v>0.83827741875935669</v>
      </c>
    </row>
    <row r="321" spans="1:19" ht="12.75" customHeight="1" x14ac:dyDescent="0.25">
      <c r="A321" s="18">
        <v>43525</v>
      </c>
      <c r="B321" s="39">
        <v>3040.762141837396</v>
      </c>
      <c r="C321" s="50">
        <v>4.0999999999999925E-2</v>
      </c>
      <c r="D321" s="19">
        <v>0.67990892170511086</v>
      </c>
      <c r="E321" s="39">
        <v>3038.4252584417304</v>
      </c>
      <c r="F321" s="50">
        <v>4.0999999999999925E-2</v>
      </c>
      <c r="G321" s="19">
        <v>0.66546454632990892</v>
      </c>
      <c r="H321" s="39">
        <v>4140.8767064516242</v>
      </c>
      <c r="I321" s="50">
        <v>5.1999999999999824E-2</v>
      </c>
      <c r="J321" s="19">
        <v>0.65655634866266332</v>
      </c>
      <c r="K321" s="36">
        <f>IF('[2]IPM indec transpuesto'!H41="","",(1+L321)*K320)</f>
        <v>2785.0166035396201</v>
      </c>
      <c r="L321" s="20">
        <f>IF('[2]IPM indec transpuesto'!H41="","",'[2]IPM indec transpuesto'!H41/'[2]IPM indec transpuesto'!H40-1)</f>
        <v>2.01564379598409E-2</v>
      </c>
      <c r="M321" s="20">
        <f>IF('[2]IPM indec transpuesto'!H41="","",K321/K309-1)</f>
        <v>0.74172606267390462</v>
      </c>
      <c r="N321" s="39">
        <v>2932.2486727148444</v>
      </c>
      <c r="O321" s="50">
        <v>4.2000000000000037E-2</v>
      </c>
      <c r="P321" s="19">
        <v>0.74820743505683995</v>
      </c>
      <c r="Q321" s="39">
        <v>3095.0721962254775</v>
      </c>
      <c r="R321" s="60">
        <v>4.4000000000000039E-2</v>
      </c>
      <c r="S321" s="19">
        <v>0.85965273758214011</v>
      </c>
    </row>
    <row r="322" spans="1:19" ht="12.75" customHeight="1" x14ac:dyDescent="0.25">
      <c r="A322" s="18">
        <v>43556</v>
      </c>
      <c r="B322" s="39">
        <v>3180.6372003619163</v>
      </c>
      <c r="C322" s="50">
        <v>4.6000000000000041E-2</v>
      </c>
      <c r="D322" s="19">
        <v>0.7261146680781394</v>
      </c>
      <c r="E322" s="39">
        <v>3178.1928203300499</v>
      </c>
      <c r="F322" s="50">
        <v>4.6000000000000041E-2</v>
      </c>
      <c r="G322" s="19">
        <v>0.70959363637005346</v>
      </c>
      <c r="H322" s="39">
        <v>4410.0336923709801</v>
      </c>
      <c r="I322" s="50">
        <v>6.5000000000000169E-2</v>
      </c>
      <c r="J322" s="19">
        <v>0.72625490344984001</v>
      </c>
      <c r="K322" s="36">
        <f>IF('[2]IPM indec transpuesto'!H42="","",(1+L322)*K321)</f>
        <v>2871.1104765710766</v>
      </c>
      <c r="L322" s="20">
        <f>IF('[2]IPM indec transpuesto'!H42="","",'[2]IPM indec transpuesto'!H42/'[2]IPM indec transpuesto'!H41-1)</f>
        <v>3.0913235103171566E-2</v>
      </c>
      <c r="M322" s="20">
        <f>IF('[2]IPM indec transpuesto'!H42="","",K322/K310-1)</f>
        <v>0.78308684204038159</v>
      </c>
      <c r="N322" s="39">
        <v>3049.5386196234381</v>
      </c>
      <c r="O322" s="50">
        <v>4.0000000000000036E-2</v>
      </c>
      <c r="P322" s="19">
        <v>0.78598794937044536</v>
      </c>
      <c r="Q322" s="39">
        <v>3218.8750840744965</v>
      </c>
      <c r="R322" s="60">
        <v>4.0000000000000036E-2</v>
      </c>
      <c r="S322" s="19">
        <v>0.93210674034508045</v>
      </c>
    </row>
    <row r="323" spans="1:19" ht="12.75" customHeight="1" x14ac:dyDescent="0.25">
      <c r="A323" s="18">
        <v>43586</v>
      </c>
      <c r="B323" s="39">
        <v>3336.48842317965</v>
      </c>
      <c r="C323" s="50">
        <v>4.8999999999999932E-2</v>
      </c>
      <c r="D323" s="19">
        <v>0.68436677843159832</v>
      </c>
      <c r="E323" s="39">
        <v>3337.1024613465524</v>
      </c>
      <c r="F323" s="50">
        <v>5.0000000000000044E-2</v>
      </c>
      <c r="G323" s="19">
        <v>0.67920796837095998</v>
      </c>
      <c r="H323" s="39">
        <v>4776.0664888377714</v>
      </c>
      <c r="I323" s="50">
        <v>8.2999999999999963E-2</v>
      </c>
      <c r="J323" s="19">
        <v>0.68578364331485719</v>
      </c>
      <c r="K323" s="36">
        <f>IF('[2]IPM indec transpuesto'!H43="","",(1+L323)*K322)</f>
        <v>3032.3040529803666</v>
      </c>
      <c r="L323" s="20">
        <f>IF('[2]IPM indec transpuesto'!H43="","",'[2]IPM indec transpuesto'!H43/'[2]IPM indec transpuesto'!H42-1)</f>
        <v>5.6143285925312369E-2</v>
      </c>
      <c r="M323" s="20">
        <f>IF('[2]IPM indec transpuesto'!H43="","",K323/K311-1)</f>
        <v>0.74693431952014588</v>
      </c>
      <c r="N323" s="39">
        <v>3147.123855451388</v>
      </c>
      <c r="O323" s="50">
        <v>3.2000000000000028E-2</v>
      </c>
      <c r="P323" s="19">
        <v>0.74539731415748056</v>
      </c>
      <c r="Q323" s="39">
        <v>3350.8489625215507</v>
      </c>
      <c r="R323" s="56">
        <f>IF('[2]IPM indec transpuesto'!EO43="","",'[2]IPM indec transpuesto'!EO43/'[2]IPM indec transpuesto'!EO42-1)</f>
        <v>4.132002031741755E-2</v>
      </c>
      <c r="S323" s="19">
        <v>0.74442594683367624</v>
      </c>
    </row>
    <row r="324" spans="1:19" ht="12.75" customHeight="1" x14ac:dyDescent="0.25">
      <c r="A324" s="18">
        <v>43617</v>
      </c>
      <c r="B324" s="36">
        <f>IF('[2]IPM indec transpuesto'!B44="","",(1+C324)*B323)</f>
        <v>3391.6431243039265</v>
      </c>
      <c r="C324" s="20">
        <f>IF('[2]IPM indec transpuesto'!B44="","",'[2]IPM indec transpuesto'!B44/'[2]IPM indec transpuesto'!B43-1)</f>
        <v>1.6530763524039038E-2</v>
      </c>
      <c r="D324" s="20">
        <f>IF('[2]IPM indec transpuesto'!B44="","",B324/B312-1)</f>
        <v>0.60770952801276867</v>
      </c>
      <c r="E324" s="36">
        <f>IF('[2]IPM indec transpuesto'!D44="","",(1+F324)*E323)</f>
        <v>3399.9120828116979</v>
      </c>
      <c r="F324" s="20">
        <f>IF('[2]IPM indec transpuesto'!D44="","",'[2]IPM indec transpuesto'!D44/'[2]IPM indec transpuesto'!D43-1)</f>
        <v>1.8821604128930858E-2</v>
      </c>
      <c r="G324" s="20">
        <f>IF('[2]IPM indec transpuesto'!D44="","",E324/E312-1)</f>
        <v>0.61093536346684041</v>
      </c>
      <c r="H324" s="36">
        <f>IF('[2]IPM indec transpuesto'!F44="","",(1+I324)*H323)</f>
        <v>4887.1337729603129</v>
      </c>
      <c r="I324" s="20">
        <f>IF('[2]IPM indec transpuesto'!F44="","",'[2]IPM indec transpuesto'!F44/'[2]IPM indec transpuesto'!F43-1)</f>
        <v>2.3254970252637452E-2</v>
      </c>
      <c r="J324" s="20">
        <f>IF('[2]IPM indec transpuesto'!F44="","",H324/H312-1)</f>
        <v>0.6304220149267743</v>
      </c>
      <c r="K324" s="36">
        <f>IF('[2]IPM indec transpuesto'!H44="","",(1+L324)*K323)</f>
        <v>3180.3054257616545</v>
      </c>
      <c r="L324" s="20">
        <f>IF('[2]IPM indec transpuesto'!H44="","",'[2]IPM indec transpuesto'!H44/'[2]IPM indec transpuesto'!H43-1)</f>
        <v>4.8808223118595784E-2</v>
      </c>
      <c r="M324" s="20">
        <f>IF('[2]IPM indec transpuesto'!H44="","",K324/K312-1)</f>
        <v>0.74828156446642891</v>
      </c>
      <c r="N324" s="36">
        <f>IF('[2]IPM indec transpuesto'!U44="","",(1+O324)*N323)</f>
        <v>3201.3482514299344</v>
      </c>
      <c r="O324" s="20">
        <f>IF('[2]IPM indec transpuesto'!U44="","",'[2]IPM indec transpuesto'!U44/'[2]IPM indec transpuesto'!U43-1)</f>
        <v>1.722982585658972E-2</v>
      </c>
      <c r="P324" s="20">
        <f>IF('[2]IPM indec transpuesto'!U44="","",N324/N312-1)</f>
        <v>0.67024478450703051</v>
      </c>
      <c r="Q324" s="36">
        <f>IF('[2]IPM indec transpuesto'!EO44="","",(1+R324)*Q323)</f>
        <v>3315.1755370365058</v>
      </c>
      <c r="R324" s="56">
        <f>IF('[2]IPM indec transpuesto'!EO44="","",'[2]IPM indec transpuesto'!EO44/'[2]IPM indec transpuesto'!EO43-1)</f>
        <v>-1.0646085778273973E-2</v>
      </c>
      <c r="S324" s="20">
        <f>IF('[2]IPM indec transpuesto'!EO44="","",Q324/Q312-1)</f>
        <v>0.55622600412068368</v>
      </c>
    </row>
    <row r="325" spans="1:19" ht="12.75" customHeight="1" x14ac:dyDescent="0.25">
      <c r="A325" s="18">
        <v>43647</v>
      </c>
      <c r="B325" s="36">
        <f>IF('[2]IPM indec transpuesto'!B45="","",(1+C325)*B324)</f>
        <v>3394.2593361178597</v>
      </c>
      <c r="C325" s="20">
        <f>IF('[2]IPM indec transpuesto'!B45="","",'[2]IPM indec transpuesto'!B45/'[2]IPM indec transpuesto'!B44-1)</f>
        <v>7.7137001684701723E-4</v>
      </c>
      <c r="D325" s="20">
        <f>IF('[2]IPM indec transpuesto'!B45="","",B325/B313-1)</f>
        <v>0.53672365514658749</v>
      </c>
      <c r="E325" s="36">
        <f>IF('[2]IPM indec transpuesto'!D45="","",(1+F325)*E324)</f>
        <v>3407.8547594960128</v>
      </c>
      <c r="F325" s="20">
        <f>IF('[2]IPM indec transpuesto'!D45="","",'[2]IPM indec transpuesto'!D45/'[2]IPM indec transpuesto'!D44-1)</f>
        <v>2.3361417856859745E-3</v>
      </c>
      <c r="G325" s="20">
        <f>IF('[2]IPM indec transpuesto'!D45="","",E325/E313-1)</f>
        <v>0.54221464840828504</v>
      </c>
      <c r="H325" s="36">
        <f>IF('[2]IPM indec transpuesto'!F45="","",(1+I325)*H324)</f>
        <v>4818.1840970367775</v>
      </c>
      <c r="I325" s="20">
        <f>IF('[2]IPM indec transpuesto'!F45="","",'[2]IPM indec transpuesto'!F45/'[2]IPM indec transpuesto'!F44-1)</f>
        <v>-1.4108407734820361E-2</v>
      </c>
      <c r="J325" s="20">
        <f>IF('[2]IPM indec transpuesto'!F45="","",H325/H313-1)</f>
        <v>0.51073247778229325</v>
      </c>
      <c r="K325" s="36">
        <f>IF('[2]IPM indec transpuesto'!H45="","",(1+L325)*K324)</f>
        <v>3272.7905513166311</v>
      </c>
      <c r="L325" s="20">
        <f>IF('[2]IPM indec transpuesto'!H45="","",'[2]IPM indec transpuesto'!H45/'[2]IPM indec transpuesto'!H44-1)</f>
        <v>2.9080579747408075E-2</v>
      </c>
      <c r="M325" s="20">
        <f>IF('[2]IPM indec transpuesto'!H45="","",K325/K313-1)</f>
        <v>0.70049395644878865</v>
      </c>
      <c r="N325" s="36">
        <f>IF('[2]IPM indec transpuesto'!U45="","",(1+O325)*N324)</f>
        <v>3227.8408430854506</v>
      </c>
      <c r="O325" s="20">
        <f>IF('[2]IPM indec transpuesto'!U45="","",'[2]IPM indec transpuesto'!U45/'[2]IPM indec transpuesto'!U44-1)</f>
        <v>8.2754482095732662E-3</v>
      </c>
      <c r="P325" s="20">
        <f>IF('[2]IPM indec transpuesto'!U45="","",N325/N313-1)</f>
        <v>0.61929500838320006</v>
      </c>
      <c r="Q325" s="36">
        <f>IF('[2]IPM indec transpuesto'!EO45="","",(1+R325)*Q324)</f>
        <v>3254.3591850693551</v>
      </c>
      <c r="R325" s="56">
        <f>IF('[2]IPM indec transpuesto'!EO45="","",'[2]IPM indec transpuesto'!EO45/'[2]IPM indec transpuesto'!EO44-1)</f>
        <v>-1.8344836129406072E-2</v>
      </c>
      <c r="S325" s="20">
        <f>IF('[2]IPM indec transpuesto'!EO45="","",Q325/Q313-1)</f>
        <v>0.44666410330944051</v>
      </c>
    </row>
    <row r="326" spans="1:19" ht="12.75" customHeight="1" x14ac:dyDescent="0.25">
      <c r="A326" s="18">
        <v>43678</v>
      </c>
      <c r="B326" s="36">
        <f>IF('[2]IPM indec transpuesto'!B46="","",(1+C326)*B325)</f>
        <v>3774.8715524985141</v>
      </c>
      <c r="C326" s="20">
        <f>IF('[2]IPM indec transpuesto'!B46="","",'[2]IPM indec transpuesto'!B46/'[2]IPM indec transpuesto'!B45-1)</f>
        <v>0.11213410016453684</v>
      </c>
      <c r="D326" s="20">
        <f>IF('[2]IPM indec transpuesto'!B46="","",B326/B314-1)</f>
        <v>0.62921141984557516</v>
      </c>
      <c r="E326" s="36">
        <f>IF('[2]IPM indec transpuesto'!D46="","",(1+F326)*E325)</f>
        <v>3743.6150004307856</v>
      </c>
      <c r="F326" s="20">
        <f>IF('[2]IPM indec transpuesto'!D46="","",'[2]IPM indec transpuesto'!D46/'[2]IPM indec transpuesto'!D45-1)</f>
        <v>9.8525396365315876E-2</v>
      </c>
      <c r="G326" s="20">
        <f>IF('[2]IPM indec transpuesto'!D46="","",E326/E314-1)</f>
        <v>0.61656675374342296</v>
      </c>
      <c r="H326" s="36">
        <f>IF('[2]IPM indec transpuesto'!F46="","",(1+I326)*H325)</f>
        <v>5024.2807401288455</v>
      </c>
      <c r="I326" s="20">
        <f>IF('[2]IPM indec transpuesto'!F46="","",'[2]IPM indec transpuesto'!F46/'[2]IPM indec transpuesto'!F45-1)</f>
        <v>4.2774754750201316E-2</v>
      </c>
      <c r="J326" s="20">
        <f>IF('[2]IPM indec transpuesto'!F46="","",H326/H314-1)</f>
        <v>0.51914531245187523</v>
      </c>
      <c r="K326" s="36">
        <f>IF('[2]IPM indec transpuesto'!H46="","",(1+L326)*K325)</f>
        <v>3532.5922492472296</v>
      </c>
      <c r="L326" s="20">
        <f>IF('[2]IPM indec transpuesto'!H46="","",'[2]IPM indec transpuesto'!H46/'[2]IPM indec transpuesto'!H45-1)</f>
        <v>7.9382317278470893E-2</v>
      </c>
      <c r="M326" s="20">
        <f>IF('[2]IPM indec transpuesto'!H46="","",K326/K314-1)</f>
        <v>0.73322295300257667</v>
      </c>
      <c r="N326" s="36">
        <f>IF('[2]IPM indec transpuesto'!U46="","",(1+O326)*N325)</f>
        <v>3609.4166267602659</v>
      </c>
      <c r="O326" s="20">
        <f>IF('[2]IPM indec transpuesto'!U46="","",'[2]IPM indec transpuesto'!U46/'[2]IPM indec transpuesto'!U45-1)</f>
        <v>0.11821393997545182</v>
      </c>
      <c r="P326" s="20">
        <f>IF('[2]IPM indec transpuesto'!U46="","",N326/N314-1)</f>
        <v>0.72121506778209166</v>
      </c>
      <c r="Q326" s="36">
        <f>IF('[2]IPM indec transpuesto'!EO46="","",(1+R326)*Q325)</f>
        <v>4171.7267080699312</v>
      </c>
      <c r="R326" s="56">
        <f>IF('[2]IPM indec transpuesto'!EO46="","",'[2]IPM indec transpuesto'!EO46/'[2]IPM indec transpuesto'!EO45-1)</f>
        <v>0.28188883612151927</v>
      </c>
      <c r="S326" s="20">
        <f>IF('[2]IPM indec transpuesto'!EO46="","",Q326/Q314-1)</f>
        <v>0.75114500816819652</v>
      </c>
    </row>
    <row r="327" spans="1:19" ht="12.75" customHeight="1" x14ac:dyDescent="0.25">
      <c r="A327" s="18">
        <v>43709</v>
      </c>
      <c r="B327" s="36">
        <f>IF('[2]IPM indec transpuesto'!B47="","",(1+C327)*B326)</f>
        <v>3932.1821920943403</v>
      </c>
      <c r="C327" s="20">
        <f>IF('[2]IPM indec transpuesto'!B47="","",'[2]IPM indec transpuesto'!B47/'[2]IPM indec transpuesto'!B46-1)</f>
        <v>4.1673110570267013E-2</v>
      </c>
      <c r="D327" s="20">
        <f>IF('[2]IPM indec transpuesto'!B47="","",B327/B315-1)</f>
        <v>0.46251786236396208</v>
      </c>
      <c r="E327" s="36">
        <f>IF('[2]IPM indec transpuesto'!D47="","",(1+F327)*E326)</f>
        <v>3908.3876454872484</v>
      </c>
      <c r="F327" s="20">
        <f>IF('[2]IPM indec transpuesto'!D47="","",'[2]IPM indec transpuesto'!D47/'[2]IPM indec transpuesto'!D46-1)</f>
        <v>4.4014313714819009E-2</v>
      </c>
      <c r="G327" s="20">
        <f>IF('[2]IPM indec transpuesto'!D47="","",E327/E315-1)</f>
        <v>0.46328771061168772</v>
      </c>
      <c r="H327" s="36">
        <f>IF('[2]IPM indec transpuesto'!F47="","",(1+I327)*H326)</f>
        <v>5140.4014313158732</v>
      </c>
      <c r="I327" s="20">
        <f>IF('[2]IPM indec transpuesto'!F47="","",'[2]IPM indec transpuesto'!F47/'[2]IPM indec transpuesto'!F46-1)</f>
        <v>2.3111903413273405E-2</v>
      </c>
      <c r="J327" s="20">
        <f>IF('[2]IPM indec transpuesto'!F47="","",H327/H315-1)</f>
        <v>0.31570170039036149</v>
      </c>
      <c r="K327" s="36">
        <f>IF('[2]IPM indec transpuesto'!H47="","",(1+L327)*K326)</f>
        <v>3692.5343981801902</v>
      </c>
      <c r="L327" s="20">
        <f>IF('[2]IPM indec transpuesto'!H47="","",'[2]IPM indec transpuesto'!H47/'[2]IPM indec transpuesto'!H46-1)</f>
        <v>4.5276142177757217E-2</v>
      </c>
      <c r="M327" s="20">
        <f>IF('[2]IPM indec transpuesto'!H47="","",K327/K315-1)</f>
        <v>0.64842067178506357</v>
      </c>
      <c r="N327" s="36">
        <f>IF('[2]IPM indec transpuesto'!U47="","",(1+O327)*N326)</f>
        <v>3793.1289792060347</v>
      </c>
      <c r="O327" s="20">
        <f>IF('[2]IPM indec transpuesto'!U47="","",'[2]IPM indec transpuesto'!U47/'[2]IPM indec transpuesto'!U46-1)</f>
        <v>5.0898073412673606E-2</v>
      </c>
      <c r="P327" s="20">
        <f>IF('[2]IPM indec transpuesto'!U47="","",N327/N315-1)</f>
        <v>0.58203942306718059</v>
      </c>
      <c r="Q327" s="36">
        <f>IF('[2]IPM indec transpuesto'!EO47="","",(1+R327)*Q326)</f>
        <v>4241.1708910766074</v>
      </c>
      <c r="R327" s="56">
        <f>IF('[2]IPM indec transpuesto'!EO47="","",'[2]IPM indec transpuesto'!EO47/'[2]IPM indec transpuesto'!EO46-1)</f>
        <v>1.6646388382139499E-2</v>
      </c>
      <c r="S327" s="20">
        <f>IF('[2]IPM indec transpuesto'!EO47="","",Q327/Q315-1)</f>
        <v>0.43336382304932686</v>
      </c>
    </row>
    <row r="328" spans="1:19" ht="12.75" customHeight="1" x14ac:dyDescent="0.25">
      <c r="A328" s="18">
        <v>43739</v>
      </c>
      <c r="B328" s="36">
        <f>IF('[2]IPM indec transpuesto'!B48="","",(1+C328)*B327)</f>
        <v>4074.1943261142137</v>
      </c>
      <c r="C328" s="20">
        <f>IF('[2]IPM indec transpuesto'!B48="","",'[2]IPM indec transpuesto'!B48/'[2]IPM indec transpuesto'!B47-1)</f>
        <v>3.6115349463051061E-2</v>
      </c>
      <c r="D328" s="20">
        <f>IF('[2]IPM indec transpuesto'!B48="","",B328/B316-1)</f>
        <v>0.47120117093125335</v>
      </c>
      <c r="E328" s="36">
        <f>IF('[2]IPM indec transpuesto'!D48="","",(1+F328)*E327)</f>
        <v>4049.6542248524029</v>
      </c>
      <c r="F328" s="20">
        <f>IF('[2]IPM indec transpuesto'!D48="","",'[2]IPM indec transpuesto'!D48/'[2]IPM indec transpuesto'!D47-1)</f>
        <v>3.6144464720193614E-2</v>
      </c>
      <c r="G328" s="20">
        <f>IF('[2]IPM indec transpuesto'!D48="","",E328/E316-1)</f>
        <v>0.46349175834303558</v>
      </c>
      <c r="H328" s="36">
        <f>IF('[2]IPM indec transpuesto'!F48="","",(1+I328)*H327)</f>
        <v>5298.4190226497649</v>
      </c>
      <c r="I328" s="20">
        <f>IF('[2]IPM indec transpuesto'!F48="","",'[2]IPM indec transpuesto'!F48/'[2]IPM indec transpuesto'!F47-1)</f>
        <v>3.0740321246358615E-2</v>
      </c>
      <c r="J328" s="20">
        <f>IF('[2]IPM indec transpuesto'!F48="","",H328/H316-1)</f>
        <v>0.32695380951540276</v>
      </c>
      <c r="K328" s="36">
        <f>IF('[2]IPM indec transpuesto'!H48="","",(1+L328)*K327)</f>
        <v>3796.9015616709794</v>
      </c>
      <c r="L328" s="20">
        <f>IF('[2]IPM indec transpuesto'!H48="","",'[2]IPM indec transpuesto'!H48/'[2]IPM indec transpuesto'!H47-1)</f>
        <v>2.8264371360284368E-2</v>
      </c>
      <c r="M328" s="20">
        <f>IF('[2]IPM indec transpuesto'!H48="","",K328/K316-1)</f>
        <v>0.64965610629889725</v>
      </c>
      <c r="N328" s="36">
        <f>IF('[2]IPM indec transpuesto'!U48="","",(1+O328)*N327)</f>
        <v>3936.8018799594261</v>
      </c>
      <c r="O328" s="20">
        <f>IF('[2]IPM indec transpuesto'!U48="","",'[2]IPM indec transpuesto'!U48/'[2]IPM indec transpuesto'!U47-1)</f>
        <v>3.7877146161126474E-2</v>
      </c>
      <c r="P328" s="20">
        <f>IF('[2]IPM indec transpuesto'!U48="","",N328/N316-1)</f>
        <v>0.57729352692349689</v>
      </c>
      <c r="Q328" s="36">
        <f>IF('[2]IPM indec transpuesto'!EO48="","",(1+R328)*Q327)</f>
        <v>4392.986734008613</v>
      </c>
      <c r="R328" s="56">
        <f>IF('[2]IPM indec transpuesto'!EO48="","",'[2]IPM indec transpuesto'!EO48/'[2]IPM indec transpuesto'!EO47-1)</f>
        <v>3.5795738212630157E-2</v>
      </c>
      <c r="S328" s="20">
        <f>IF('[2]IPM indec transpuesto'!EO48="","",Q328/Q316-1)</f>
        <v>0.52901353164022158</v>
      </c>
    </row>
    <row r="329" spans="1:19" ht="12.75" customHeight="1" x14ac:dyDescent="0.25">
      <c r="A329" s="18">
        <v>43770</v>
      </c>
      <c r="B329" s="36">
        <f>IF('[2]IPM indec transpuesto'!B49="","",(1+C329)*B328)</f>
        <v>4293.7550253679847</v>
      </c>
      <c r="C329" s="20">
        <f>IF('[2]IPM indec transpuesto'!B49="","",'[2]IPM indec transpuesto'!B49/'[2]IPM indec transpuesto'!B48-1)</f>
        <v>5.3890580978541269E-2</v>
      </c>
      <c r="D329" s="20">
        <f>IF('[2]IPM indec transpuesto'!B49="","",B329/B317-1)</f>
        <v>0.54893612064840047</v>
      </c>
      <c r="E329" s="36">
        <f>IF('[2]IPM indec transpuesto'!D49="","",(1+F329)*E328)</f>
        <v>4272.3630279769195</v>
      </c>
      <c r="F329" s="20">
        <f>IF('[2]IPM indec transpuesto'!D49="","",'[2]IPM indec transpuesto'!D49/'[2]IPM indec transpuesto'!D48-1)</f>
        <v>5.4994523176267851E-2</v>
      </c>
      <c r="G329" s="20">
        <f>IF('[2]IPM indec transpuesto'!D49="","",E329/E317-1)</f>
        <v>0.54089400176198454</v>
      </c>
      <c r="H329" s="36">
        <f>IF('[2]IPM indec transpuesto'!F49="","",(1+I329)*H328)</f>
        <v>5619.3765828044207</v>
      </c>
      <c r="I329" s="20">
        <f>IF('[2]IPM indec transpuesto'!F49="","",'[2]IPM indec transpuesto'!F49/'[2]IPM indec transpuesto'!F48-1)</f>
        <v>6.0576099923886906E-2</v>
      </c>
      <c r="J329" s="20">
        <f>IF('[2]IPM indec transpuesto'!F49="","",H329/H317-1)</f>
        <v>0.46444900736211281</v>
      </c>
      <c r="K329" s="36">
        <f>IF('[2]IPM indec transpuesto'!H49="","",(1+L329)*K328)</f>
        <v>4024.2428452063564</v>
      </c>
      <c r="L329" s="20">
        <f>IF('[2]IPM indec transpuesto'!H49="","",'[2]IPM indec transpuesto'!H49/'[2]IPM indec transpuesto'!H48-1)</f>
        <v>5.9875474737176582E-2</v>
      </c>
      <c r="M329" s="20">
        <f>IF('[2]IPM indec transpuesto'!H49="","",K329/K317-1)</f>
        <v>0.75346570699166104</v>
      </c>
      <c r="N329" s="36">
        <f>IF('[2]IPM indec transpuesto'!U49="","",(1+O329)*N328)</f>
        <v>4146.3076836206756</v>
      </c>
      <c r="O329" s="20">
        <f>IF('[2]IPM indec transpuesto'!U49="","",'[2]IPM indec transpuesto'!U49/'[2]IPM indec transpuesto'!U48-1)</f>
        <v>5.321725858945392E-2</v>
      </c>
      <c r="P329" s="20">
        <f>IF('[2]IPM indec transpuesto'!U49="","",N329/N317-1)</f>
        <v>0.6302578649825874</v>
      </c>
      <c r="Q329" s="36">
        <f>IF('[2]IPM indec transpuesto'!EO49="","",(1+R329)*Q328)</f>
        <v>4576.4731465172472</v>
      </c>
      <c r="R329" s="56">
        <f>IF('[2]IPM indec transpuesto'!EO49="","",'[2]IPM indec transpuesto'!EO49/'[2]IPM indec transpuesto'!EO48-1)</f>
        <v>4.1768032461414251E-2</v>
      </c>
      <c r="S329" s="20">
        <f>IF('[2]IPM indec transpuesto'!EO49="","",Q329/Q317-1)</f>
        <v>0.61385756683253501</v>
      </c>
    </row>
    <row r="330" spans="1:19" ht="12.75" customHeight="1" x14ac:dyDescent="0.25">
      <c r="A330" s="18">
        <v>43800</v>
      </c>
      <c r="B330" s="36">
        <f>IF('[2]IPM indec transpuesto'!B50="","",(1+C330)*B329)</f>
        <v>4452.0135350462242</v>
      </c>
      <c r="C330" s="20">
        <f>IF('[2]IPM indec transpuesto'!B50="","",'[2]IPM indec transpuesto'!B50/'[2]IPM indec transpuesto'!B49-1)</f>
        <v>3.6857833933988005E-2</v>
      </c>
      <c r="D330" s="20">
        <f>IF('[2]IPM indec transpuesto'!B50="","",B330/B318-1)</f>
        <v>0.58541614112301565</v>
      </c>
      <c r="E330" s="36">
        <f>IF('[2]IPM indec transpuesto'!D50="","",(1+F330)*E329)</f>
        <v>4445.7076391779283</v>
      </c>
      <c r="F330" s="20">
        <f>IF('[2]IPM indec transpuesto'!D50="","",'[2]IPM indec transpuesto'!D50/'[2]IPM indec transpuesto'!D49-1)</f>
        <v>4.0573474226297757E-2</v>
      </c>
      <c r="G330" s="20">
        <f>IF('[2]IPM indec transpuesto'!D50="","",E330/E318-1)</f>
        <v>0.5875380443840903</v>
      </c>
      <c r="H330" s="36">
        <f>IF('[2]IPM indec transpuesto'!F50="","",(1+I330)*H329)</f>
        <v>5898.7836207131486</v>
      </c>
      <c r="I330" s="20">
        <f>IF('[2]IPM indec transpuesto'!F50="","",'[2]IPM indec transpuesto'!F50/'[2]IPM indec transpuesto'!F49-1)</f>
        <v>4.9722070374092375E-2</v>
      </c>
      <c r="J330" s="20">
        <f>IF('[2]IPM indec transpuesto'!F50="","",H330/H318-1)</f>
        <v>0.55751210128210871</v>
      </c>
      <c r="K330" s="36">
        <f>IF('[2]IPM indec transpuesto'!H50="","",(1+L330)*K329)</f>
        <v>4108.0940908779057</v>
      </c>
      <c r="L330" s="20">
        <f>IF('[2]IPM indec transpuesto'!H50="","",'[2]IPM indec transpuesto'!H50/'[2]IPM indec transpuesto'!H49-1)</f>
        <v>2.0836527241747449E-2</v>
      </c>
      <c r="M330" s="20">
        <f>IF('[2]IPM indec transpuesto'!H50="","",K330/K318-1)</f>
        <v>0.72752008567139326</v>
      </c>
      <c r="N330" s="36">
        <f>IF('[2]IPM indec transpuesto'!U50="","",(1+O330)*N329)</f>
        <v>4302.3749502937426</v>
      </c>
      <c r="O330" s="20">
        <f>IF('[2]IPM indec transpuesto'!U50="","",'[2]IPM indec transpuesto'!U50/'[2]IPM indec transpuesto'!U49-1)</f>
        <v>3.7640059200040987E-2</v>
      </c>
      <c r="P330" s="20">
        <f>IF('[2]IPM indec transpuesto'!U50="","",N330/N318-1)</f>
        <v>0.65358833580827413</v>
      </c>
      <c r="Q330" s="36">
        <f>IF('[2]IPM indec transpuesto'!EO50="","",(1+R330)*Q329)</f>
        <v>4556.0521085303262</v>
      </c>
      <c r="R330" s="56">
        <f>IF('[2]IPM indec transpuesto'!EO50="","",'[2]IPM indec transpuesto'!EO50/'[2]IPM indec transpuesto'!EO49-1)</f>
        <v>-4.4621780425962987E-3</v>
      </c>
      <c r="S330" s="20">
        <f>IF('[2]IPM indec transpuesto'!EO50="","",Q330/Q318-1)</f>
        <v>0.54041826177750418</v>
      </c>
    </row>
    <row r="331" spans="1:19" ht="12.75" customHeight="1" x14ac:dyDescent="0.25">
      <c r="A331" s="18">
        <v>43831</v>
      </c>
      <c r="B331" s="36">
        <f>IF('[2]IPM indec transpuesto'!B51="","",(1+C331)*B330)</f>
        <v>4519.0484778924356</v>
      </c>
      <c r="C331" s="20">
        <f>IF('[2]IPM indec transpuesto'!B51="","",'[2]IPM indec transpuesto'!B51/'[2]IPM indec transpuesto'!B50-1)</f>
        <v>1.5057219013040468E-2</v>
      </c>
      <c r="D331" s="20">
        <f>IF('[2]IPM indec transpuesto'!B51="","",B331/B319-1)</f>
        <v>0.59968995943013348</v>
      </c>
      <c r="E331" s="36">
        <f>IF('[2]IPM indec transpuesto'!D51="","",(1+F331)*E330)</f>
        <v>4518.0167485561624</v>
      </c>
      <c r="F331" s="20">
        <f>IF('[2]IPM indec transpuesto'!D51="","",'[2]IPM indec transpuesto'!D51/'[2]IPM indec transpuesto'!D50-1)</f>
        <v>1.6264926811877523E-2</v>
      </c>
      <c r="G331" s="20">
        <f>IF('[2]IPM indec transpuesto'!D51="","",E331/E319-1)</f>
        <v>0.6005547961181239</v>
      </c>
      <c r="H331" s="36">
        <f>IF('[2]IPM indec transpuesto'!F51="","",(1+I331)*H330)</f>
        <v>5999.5365453088234</v>
      </c>
      <c r="I331" s="20">
        <f>IF('[2]IPM indec transpuesto'!F51="","",'[2]IPM indec transpuesto'!F51/'[2]IPM indec transpuesto'!F50-1)</f>
        <v>1.7080288255003628E-2</v>
      </c>
      <c r="J331" s="20">
        <f>IF('[2]IPM indec transpuesto'!F51="","",H331/H319-1)</f>
        <v>0.60497959162377279</v>
      </c>
      <c r="K331" s="36">
        <f>IF('[2]IPM indec transpuesto'!H51="","",(1+L331)*K330)</f>
        <v>4165.0075802316842</v>
      </c>
      <c r="L331" s="20">
        <f>IF('[2]IPM indec transpuesto'!H51="","",'[2]IPM indec transpuesto'!H51/'[2]IPM indec transpuesto'!H50-1)</f>
        <v>1.3853988758474545E-2</v>
      </c>
      <c r="M331" s="20">
        <f>IF('[2]IPM indec transpuesto'!H51="","",K331/K319-1)</f>
        <v>0.63338484319379096</v>
      </c>
      <c r="N331" s="36">
        <f>IF('[2]IPM indec transpuesto'!U51="","",(1+O331)*N330)</f>
        <v>4371.2148614002153</v>
      </c>
      <c r="O331" s="20">
        <f>IF('[2]IPM indec transpuesto'!U51="","",'[2]IPM indec transpuesto'!U51/'[2]IPM indec transpuesto'!U50-1)</f>
        <v>1.6000444382880286E-2</v>
      </c>
      <c r="P331" s="20">
        <f>IF('[2]IPM indec transpuesto'!U51="","",N331/N319-1)</f>
        <v>0.62480317602277968</v>
      </c>
      <c r="Q331" s="36">
        <f>IF('[2]IPM indec transpuesto'!EO51="","",(1+R331)*Q330)</f>
        <v>4560.6959599104475</v>
      </c>
      <c r="R331" s="56">
        <f>IF('[2]IPM indec transpuesto'!EO51="","",'[2]IPM indec transpuesto'!EO51/'[2]IPM indec transpuesto'!EO50-1)</f>
        <v>1.0192709103187259E-3</v>
      </c>
      <c r="S331" s="20">
        <f>IF('[2]IPM indec transpuesto'!EO51="","",Q331/Q319-1)</f>
        <v>0.57990611198919839</v>
      </c>
    </row>
    <row r="332" spans="1:19" ht="12.75" customHeight="1" x14ac:dyDescent="0.25">
      <c r="A332" s="18">
        <v>43862</v>
      </c>
      <c r="B332" s="36">
        <f>IF('[2]IPM indec transpuesto'!B52="","",(1+C332)*B331)</f>
        <v>4569.5228927701</v>
      </c>
      <c r="C332" s="20">
        <f>IF('[2]IPM indec transpuesto'!B52="","",'[2]IPM indec transpuesto'!B52/'[2]IPM indec transpuesto'!B51-1)</f>
        <v>1.1169257228504925E-2</v>
      </c>
      <c r="D332" s="20">
        <f>IF('[2]IPM indec transpuesto'!B52="","",B332/B320-1)</f>
        <v>0.56436876989638818</v>
      </c>
      <c r="E332" s="36">
        <f>IF('[2]IPM indec transpuesto'!D52="","",(1+F332)*E331)</f>
        <v>4570.0026656040582</v>
      </c>
      <c r="F332" s="20">
        <f>IF('[2]IPM indec transpuesto'!D52="","",'[2]IPM indec transpuesto'!D52/'[2]IPM indec transpuesto'!D51-1)</f>
        <v>1.1506357754098362E-2</v>
      </c>
      <c r="G332" s="20">
        <f>IF('[2]IPM indec transpuesto'!D52="","",E332/E320-1)</f>
        <v>0.56573631741518104</v>
      </c>
      <c r="H332" s="36">
        <f>IF('[2]IPM indec transpuesto'!F52="","",(1+I332)*H331)</f>
        <v>6039.1552744233713</v>
      </c>
      <c r="I332" s="20">
        <f>IF('[2]IPM indec transpuesto'!F52="","",'[2]IPM indec transpuesto'!F52/'[2]IPM indec transpuesto'!F51-1)</f>
        <v>6.6036315997652917E-3</v>
      </c>
      <c r="J332" s="20">
        <f>IF('[2]IPM indec transpuesto'!F52="","",H332/H320-1)</f>
        <v>0.53426237946058674</v>
      </c>
      <c r="K332" s="36">
        <f>IF('[2]IPM indec transpuesto'!H52="","",(1+L332)*K331)</f>
        <v>4309.5978061192664</v>
      </c>
      <c r="L332" s="20">
        <f>IF('[2]IPM indec transpuesto'!H52="","",'[2]IPM indec transpuesto'!H52/'[2]IPM indec transpuesto'!H51-1)</f>
        <v>3.4715477247592164E-2</v>
      </c>
      <c r="M332" s="20">
        <f>IF('[2]IPM indec transpuesto'!H52="","",K332/K320-1)</f>
        <v>0.57861319079479978</v>
      </c>
      <c r="N332" s="36">
        <f>IF('[2]IPM indec transpuesto'!U52="","",(1+O332)*N331)</f>
        <v>4428.4706385973141</v>
      </c>
      <c r="O332" s="20">
        <f>IF('[2]IPM indec transpuesto'!U52="","",'[2]IPM indec transpuesto'!U52/'[2]IPM indec transpuesto'!U51-1)</f>
        <v>1.3098367161654023E-2</v>
      </c>
      <c r="P332" s="20">
        <f>IF('[2]IPM indec transpuesto'!U52="","",N332/N320-1)</f>
        <v>0.57369545371677599</v>
      </c>
      <c r="Q332" s="36">
        <f>IF('[2]IPM indec transpuesto'!EO52="","",(1+R332)*Q331)</f>
        <v>4593.49305960739</v>
      </c>
      <c r="R332" s="56">
        <f>IF('[2]IPM indec transpuesto'!EO52="","",'[2]IPM indec transpuesto'!EO52/'[2]IPM indec transpuesto'!EO51-1)</f>
        <v>7.1912488763199445E-3</v>
      </c>
      <c r="S332" s="20">
        <f>IF('[2]IPM indec transpuesto'!EO52="","",Q332/Q320-1)</f>
        <v>0.54943292117013787</v>
      </c>
    </row>
    <row r="333" spans="1:19" ht="12.75" customHeight="1" x14ac:dyDescent="0.25">
      <c r="A333" s="18">
        <v>43891</v>
      </c>
      <c r="B333" s="36">
        <f>IF('[2]IPM indec transpuesto'!B53="","",(1+C333)*B332)</f>
        <v>4613.3153010625501</v>
      </c>
      <c r="C333" s="20">
        <f>IF('[2]IPM indec transpuesto'!B53="","",'[2]IPM indec transpuesto'!B53/'[2]IPM indec transpuesto'!B52-1)</f>
        <v>9.5835843960292433E-3</v>
      </c>
      <c r="D333" s="20">
        <f>IF('[2]IPM indec transpuesto'!B53="","",B333/B321-1)</f>
        <v>0.51715756967262516</v>
      </c>
      <c r="E333" s="36">
        <f>IF('[2]IPM indec transpuesto'!D53="","",(1+F333)*E332)</f>
        <v>4612.0122336601426</v>
      </c>
      <c r="F333" s="20">
        <f>IF('[2]IPM indec transpuesto'!D53="","",'[2]IPM indec transpuesto'!D53/'[2]IPM indec transpuesto'!D52-1)</f>
        <v>9.192460295979199E-3</v>
      </c>
      <c r="G333" s="20">
        <f>IF('[2]IPM indec transpuesto'!D53="","",E333/E321-1)</f>
        <v>0.51789556805666925</v>
      </c>
      <c r="H333" s="36">
        <f>IF('[2]IPM indec transpuesto'!F53="","",(1+I333)*H332)</f>
        <v>5960.740416434267</v>
      </c>
      <c r="I333" s="20">
        <f>IF('[2]IPM indec transpuesto'!F53="","",'[2]IPM indec transpuesto'!F53/'[2]IPM indec transpuesto'!F52-1)</f>
        <v>-1.2984408319686946E-2</v>
      </c>
      <c r="J333" s="20">
        <f>IF('[2]IPM indec transpuesto'!F53="","",H333/H321-1)</f>
        <v>0.43948753826628906</v>
      </c>
      <c r="K333" s="36">
        <f>IF('[2]IPM indec transpuesto'!H53="","",(1+L333)*K332)</f>
        <v>4383.8151789681215</v>
      </c>
      <c r="L333" s="20">
        <f>IF('[2]IPM indec transpuesto'!H53="","",'[2]IPM indec transpuesto'!H53/'[2]IPM indec transpuesto'!H52-1)</f>
        <v>1.7221415126829953E-2</v>
      </c>
      <c r="M333" s="20">
        <f>IF('[2]IPM indec transpuesto'!H53="","",K333/K321-1)</f>
        <v>0.57407146994976843</v>
      </c>
      <c r="N333" s="36">
        <f>IF('[2]IPM indec transpuesto'!U53="","",(1+O333)*N332)</f>
        <v>4500.8652846493487</v>
      </c>
      <c r="O333" s="20">
        <f>IF('[2]IPM indec transpuesto'!U53="","",'[2]IPM indec transpuesto'!U53/'[2]IPM indec transpuesto'!U52-1)</f>
        <v>1.6347550195108695E-2</v>
      </c>
      <c r="P333" s="20">
        <f>IF('[2]IPM indec transpuesto'!U53="","",N333/N321-1)</f>
        <v>0.53495347326125264</v>
      </c>
      <c r="Q333" s="36">
        <f>IF('[2]IPM indec transpuesto'!EO53="","",(1+R333)*Q332)</f>
        <v>4658.8073899110195</v>
      </c>
      <c r="R333" s="56">
        <f>IF('[2]IPM indec transpuesto'!EO53="","",'[2]IPM indec transpuesto'!EO53/'[2]IPM indec transpuesto'!EO52-1)</f>
        <v>1.4218880807280954E-2</v>
      </c>
      <c r="S333" s="20">
        <f>IF('[2]IPM indec transpuesto'!EO53="","",Q333/Q321-1)</f>
        <v>0.50523383447809667</v>
      </c>
    </row>
    <row r="334" spans="1:19" ht="12.75" customHeight="1" x14ac:dyDescent="0.25">
      <c r="A334" s="18">
        <v>43922</v>
      </c>
      <c r="B334" s="36">
        <f>IF('[2]IPM indec transpuesto'!B54="","",(1+C334)*B333)</f>
        <v>4553.5570070805088</v>
      </c>
      <c r="C334" s="20">
        <f>IF('[2]IPM indec transpuesto'!B54="","",'[2]IPM indec transpuesto'!B54/'[2]IPM indec transpuesto'!B53-1)</f>
        <v>-1.2953438055334665E-2</v>
      </c>
      <c r="D334" s="20">
        <f>IF('[2]IPM indec transpuesto'!B54="","",B334/B322-1)</f>
        <v>0.43164929548153808</v>
      </c>
      <c r="E334" s="36">
        <f>IF('[2]IPM indec transpuesto'!D54="","",(1+F334)*E333)</f>
        <v>4535.582948418908</v>
      </c>
      <c r="F334" s="20">
        <f>IF('[2]IPM indec transpuesto'!D54="","",'[2]IPM indec transpuesto'!D54/'[2]IPM indec transpuesto'!D53-1)</f>
        <v>-1.6571787187255493E-2</v>
      </c>
      <c r="G334" s="20">
        <f>IF('[2]IPM indec transpuesto'!D54="","",E334/E322-1)</f>
        <v>0.42709495767720451</v>
      </c>
      <c r="H334" s="36">
        <f>IF('[2]IPM indec transpuesto'!F54="","",(1+I334)*H333)</f>
        <v>5396.79702476896</v>
      </c>
      <c r="I334" s="20">
        <f>IF('[2]IPM indec transpuesto'!F54="","",'[2]IPM indec transpuesto'!F54/'[2]IPM indec transpuesto'!F53-1)</f>
        <v>-9.4609620997832211E-2</v>
      </c>
      <c r="J334" s="20">
        <f>IF('[2]IPM indec transpuesto'!F54="","",H334/H322-1)</f>
        <v>0.22375414820639694</v>
      </c>
      <c r="K334" s="36">
        <f>IF('[2]IPM indec transpuesto'!H54="","",(1+L334)*K333)</f>
        <v>4621.9881083480441</v>
      </c>
      <c r="L334" s="20">
        <f>IF('[2]IPM indec transpuesto'!H54="","",'[2]IPM indec transpuesto'!H54/'[2]IPM indec transpuesto'!H53-1)</f>
        <v>5.4330057189131864E-2</v>
      </c>
      <c r="M334" s="20">
        <f>IF('[2]IPM indec transpuesto'!H54="","",K334/K322-1)</f>
        <v>0.60982593531824447</v>
      </c>
      <c r="N334" s="36">
        <f>IF('[2]IPM indec transpuesto'!U54="","",(1+O334)*N333)</f>
        <v>4536.3298827576955</v>
      </c>
      <c r="O334" s="20">
        <f>IF('[2]IPM indec transpuesto'!U54="","",'[2]IPM indec transpuesto'!U54/'[2]IPM indec transpuesto'!U53-1)</f>
        <v>7.8795066871479857E-3</v>
      </c>
      <c r="P334" s="20">
        <f>IF('[2]IPM indec transpuesto'!U54="","",N334/N322-1)</f>
        <v>0.48754629751757284</v>
      </c>
      <c r="Q334" s="36">
        <f>IF('[2]IPM indec transpuesto'!EO54="","",(1+R334)*Q333)</f>
        <v>4797.2479546996092</v>
      </c>
      <c r="R334" s="56">
        <f>IF('[2]IPM indec transpuesto'!EO54="","",'[2]IPM indec transpuesto'!EO54/'[2]IPM indec transpuesto'!EO53-1)</f>
        <v>2.9715880739863199E-2</v>
      </c>
      <c r="S334" s="20">
        <f>IF('[2]IPM indec transpuesto'!EO54="","",Q334/Q322-1)</f>
        <v>0.49034921498947592</v>
      </c>
    </row>
    <row r="335" spans="1:19" ht="12.75" customHeight="1" x14ac:dyDescent="0.25">
      <c r="A335" s="18">
        <v>43952</v>
      </c>
      <c r="B335" s="36">
        <f>IF('[2]IPM indec transpuesto'!B55="","",(1+C335)*B334)</f>
        <v>4570.2059767847795</v>
      </c>
      <c r="C335" s="20">
        <f>IF('[2]IPM indec transpuesto'!B55="","",'[2]IPM indec transpuesto'!B55/'[2]IPM indec transpuesto'!B54-1)</f>
        <v>3.6562559068400446E-3</v>
      </c>
      <c r="D335" s="20">
        <f>IF('[2]IPM indec transpuesto'!B55="","",B335/B323-1)</f>
        <v>0.36976527328376152</v>
      </c>
      <c r="E335" s="36">
        <f>IF('[2]IPM indec transpuesto'!D55="","",(1+F335)*E334)</f>
        <v>4542.9100427804415</v>
      </c>
      <c r="F335" s="20">
        <f>IF('[2]IPM indec transpuesto'!D55="","",'[2]IPM indec transpuesto'!D55/'[2]IPM indec transpuesto'!D54-1)</f>
        <v>1.6154691568561752E-3</v>
      </c>
      <c r="G335" s="20">
        <f>IF('[2]IPM indec transpuesto'!D55="","",E335/E323-1)</f>
        <v>0.36133370053832103</v>
      </c>
      <c r="H335" s="36">
        <f>IF('[2]IPM indec transpuesto'!F55="","",(1+I335)*H334)</f>
        <v>5137.9910561074366</v>
      </c>
      <c r="I335" s="20">
        <f>IF('[2]IPM indec transpuesto'!F55="","",'[2]IPM indec transpuesto'!F55/'[2]IPM indec transpuesto'!F54-1)</f>
        <v>-4.7955475715265261E-2</v>
      </c>
      <c r="J335" s="20">
        <f>IF('[2]IPM indec transpuesto'!F55="","",H335/H323-1)</f>
        <v>7.5778795817756261E-2</v>
      </c>
      <c r="K335" s="36">
        <f>IF('[2]IPM indec transpuesto'!H55="","",(1+L335)*K334)</f>
        <v>4570.5089746903823</v>
      </c>
      <c r="L335" s="20">
        <f>IF('[2]IPM indec transpuesto'!H55="","",'[2]IPM indec transpuesto'!H55/'[2]IPM indec transpuesto'!H54-1)</f>
        <v>-1.1137876699570448E-2</v>
      </c>
      <c r="M335" s="20">
        <f>IF('[2]IPM indec transpuesto'!H55="","",K335/K323-1)</f>
        <v>0.50727265301715274</v>
      </c>
      <c r="N335" s="36">
        <f>IF('[2]IPM indec transpuesto'!U55="","",(1+O335)*N334)</f>
        <v>4606.951190349233</v>
      </c>
      <c r="O335" s="20">
        <f>IF('[2]IPM indec transpuesto'!U55="","",'[2]IPM indec transpuesto'!U55/'[2]IPM indec transpuesto'!U54-1)</f>
        <v>1.5567939152742127E-2</v>
      </c>
      <c r="P335" s="20">
        <f>IF('[2]IPM indec transpuesto'!U55="","",N335/N323-1)</f>
        <v>0.46386078271726094</v>
      </c>
      <c r="Q335" s="36">
        <f>IF('[2]IPM indec transpuesto'!EO55="","",(1+R335)*Q334)</f>
        <v>4925.0485040237972</v>
      </c>
      <c r="R335" s="56">
        <f>IF('[2]IPM indec transpuesto'!EO55="","",'[2]IPM indec transpuesto'!EO55/'[2]IPM indec transpuesto'!EO54-1)</f>
        <v>2.664038851670969E-2</v>
      </c>
      <c r="S335" s="20">
        <f>IF('[2]IPM indec transpuesto'!EO55="","",Q335/Q323-1)</f>
        <v>0.46979125562187196</v>
      </c>
    </row>
    <row r="336" spans="1:19" ht="12.75" customHeight="1" x14ac:dyDescent="0.25">
      <c r="A336" s="18">
        <v>43983</v>
      </c>
      <c r="B336" s="36">
        <f>IF('[2]IPM indec transpuesto'!B56="","",(1+C336)*B335)</f>
        <v>4737.447362652184</v>
      </c>
      <c r="C336" s="20">
        <f>IF('[2]IPM indec transpuesto'!B56="","",'[2]IPM indec transpuesto'!B56/'[2]IPM indec transpuesto'!B55-1)</f>
        <v>3.6593839909391024E-2</v>
      </c>
      <c r="D336" s="20">
        <f>IF('[2]IPM indec transpuesto'!B56="","",B336/B324-1)</f>
        <v>0.39680007271533313</v>
      </c>
      <c r="E336" s="36">
        <f>IF('[2]IPM indec transpuesto'!D56="","",(1+F336)*E335)</f>
        <v>4713.5198966162425</v>
      </c>
      <c r="F336" s="20">
        <f>IF('[2]IPM indec transpuesto'!D56="","",'[2]IPM indec transpuesto'!D56/'[2]IPM indec transpuesto'!D55-1)</f>
        <v>3.7555190886276346E-2</v>
      </c>
      <c r="G336" s="20">
        <f>IF('[2]IPM indec transpuesto'!D56="","",E336/E324-1)</f>
        <v>0.38636522998506551</v>
      </c>
      <c r="H336" s="36">
        <f>IF('[2]IPM indec transpuesto'!F56="","",(1+I336)*H335)</f>
        <v>5613.8361938332391</v>
      </c>
      <c r="I336" s="20">
        <f>IF('[2]IPM indec transpuesto'!F56="","",'[2]IPM indec transpuesto'!F56/'[2]IPM indec transpuesto'!F55-1)</f>
        <v>9.2613072410893782E-2</v>
      </c>
      <c r="J336" s="20">
        <f>IF('[2]IPM indec transpuesto'!F56="","",H336/H324-1)</f>
        <v>0.14869705938757982</v>
      </c>
      <c r="K336" s="36">
        <f>IF('[2]IPM indec transpuesto'!H56="","",(1+L336)*K335)</f>
        <v>4563.0936011525991</v>
      </c>
      <c r="L336" s="20">
        <f>IF('[2]IPM indec transpuesto'!H56="","",'[2]IPM indec transpuesto'!H56/'[2]IPM indec transpuesto'!H55-1)</f>
        <v>-1.622439334185044E-3</v>
      </c>
      <c r="M336" s="20">
        <f>IF('[2]IPM indec transpuesto'!H56="","",K336/K324-1)</f>
        <v>0.4347972883955884</v>
      </c>
      <c r="N336" s="36">
        <f>IF('[2]IPM indec transpuesto'!U56="","",(1+O336)*N335)</f>
        <v>4713.0385164666341</v>
      </c>
      <c r="O336" s="20">
        <f>IF('[2]IPM indec transpuesto'!U56="","",'[2]IPM indec transpuesto'!U56/'[2]IPM indec transpuesto'!U55-1)</f>
        <v>2.3027664443164841E-2</v>
      </c>
      <c r="P336" s="20">
        <f>IF('[2]IPM indec transpuesto'!U56="","",N336/N324-1)</f>
        <v>0.47220425467972071</v>
      </c>
      <c r="Q336" s="36">
        <f>IF('[2]IPM indec transpuesto'!EO56="","",(1+R336)*Q335)</f>
        <v>5053.2507113237389</v>
      </c>
      <c r="R336" s="56">
        <f>IF('[2]IPM indec transpuesto'!EO56="","",'[2]IPM indec transpuesto'!EO56/'[2]IPM indec transpuesto'!EO55-1)</f>
        <v>2.6030648671825141E-2</v>
      </c>
      <c r="S336" s="20">
        <f>IF('[2]IPM indec transpuesto'!EO56="","",Q336/Q324-1)</f>
        <v>0.52427847481069723</v>
      </c>
    </row>
    <row r="337" spans="1:19" ht="12.75" customHeight="1" x14ac:dyDescent="0.25">
      <c r="A337" s="18">
        <v>44013</v>
      </c>
      <c r="B337" s="36">
        <f>IF('[2]IPM indec transpuesto'!B57="","",(1+C337)*B336)</f>
        <v>4904.7655943291884</v>
      </c>
      <c r="C337" s="20">
        <f>IF('[2]IPM indec transpuesto'!B57="","",'[2]IPM indec transpuesto'!B57/'[2]IPM indec transpuesto'!B56-1)</f>
        <v>3.5318224957191724E-2</v>
      </c>
      <c r="D337" s="20">
        <f>IF('[2]IPM indec transpuesto'!B57="","",B337/B325-1)</f>
        <v>0.44501792839994092</v>
      </c>
      <c r="E337" s="36">
        <f>IF('[2]IPM indec transpuesto'!D57="","",(1+F337)*E336)</f>
        <v>4879.028901825649</v>
      </c>
      <c r="F337" s="20">
        <f>IF('[2]IPM indec transpuesto'!D57="","",'[2]IPM indec transpuesto'!D57/'[2]IPM indec transpuesto'!D56-1)</f>
        <v>3.5113674884076129E-2</v>
      </c>
      <c r="G337" s="20">
        <f>IF('[2]IPM indec transpuesto'!D57="","",E337/E325-1)</f>
        <v>0.43170095152388721</v>
      </c>
      <c r="H337" s="36">
        <f>IF('[2]IPM indec transpuesto'!F57="","",(1+I337)*H336)</f>
        <v>5958.8395115826725</v>
      </c>
      <c r="I337" s="20">
        <f>IF('[2]IPM indec transpuesto'!F57="","",'[2]IPM indec transpuesto'!F57/'[2]IPM indec transpuesto'!F56-1)</f>
        <v>6.1455893231871839E-2</v>
      </c>
      <c r="J337" s="20">
        <f>IF('[2]IPM indec transpuesto'!F57="","",H337/H325-1)</f>
        <v>0.23673969104821202</v>
      </c>
      <c r="K337" s="36">
        <f>IF('[2]IPM indec transpuesto'!H57="","",(1+L337)*K336)</f>
        <v>4673.3049925121422</v>
      </c>
      <c r="L337" s="20">
        <f>IF('[2]IPM indec transpuesto'!H57="","",'[2]IPM indec transpuesto'!H57/'[2]IPM indec transpuesto'!H56-1)</f>
        <v>2.4152779011963332E-2</v>
      </c>
      <c r="M337" s="20">
        <f>IF('[2]IPM indec transpuesto'!H57="","",K337/K325-1)</f>
        <v>0.42792669412715378</v>
      </c>
      <c r="N337" s="36">
        <f>IF('[2]IPM indec transpuesto'!U57="","",(1+O337)*N336)</f>
        <v>4843.5437941731279</v>
      </c>
      <c r="O337" s="20">
        <f>IF('[2]IPM indec transpuesto'!U57="","",'[2]IPM indec transpuesto'!U57/'[2]IPM indec transpuesto'!U56-1)</f>
        <v>2.7690263351451083E-2</v>
      </c>
      <c r="P337" s="20">
        <f>IF('[2]IPM indec transpuesto'!U57="","",N337/N325-1)</f>
        <v>0.50055223588510267</v>
      </c>
      <c r="Q337" s="36">
        <f>IF('[2]IPM indec transpuesto'!EO57="","",(1+R337)*Q336)</f>
        <v>5243.2076500492167</v>
      </c>
      <c r="R337" s="56">
        <f>IF('[2]IPM indec transpuesto'!EO57="","",'[2]IPM indec transpuesto'!EO57/'[2]IPM indec transpuesto'!EO56-1)</f>
        <v>3.7591037844175501E-2</v>
      </c>
      <c r="S337" s="20">
        <f>IF('[2]IPM indec transpuesto'!EO57="","",Q337/Q325-1)</f>
        <v>0.61113366775999434</v>
      </c>
    </row>
    <row r="338" spans="1:19" ht="12.75" customHeight="1" x14ac:dyDescent="0.25">
      <c r="A338" s="18">
        <v>44044</v>
      </c>
      <c r="B338" s="36">
        <f>IF('[2]IPM indec transpuesto'!B58="","",(1+C338)*B337)</f>
        <v>5106.0749937788742</v>
      </c>
      <c r="C338" s="20">
        <f>IF('[2]IPM indec transpuesto'!B58="","",'[2]IPM indec transpuesto'!B58/'[2]IPM indec transpuesto'!B57-1)</f>
        <v>4.1043633090730447E-2</v>
      </c>
      <c r="D338" s="20">
        <f>IF('[2]IPM indec transpuesto'!B58="","",B338/B326-1)</f>
        <v>0.35264867234999353</v>
      </c>
      <c r="E338" s="36">
        <f>IF('[2]IPM indec transpuesto'!D58="","",(1+F338)*E337)</f>
        <v>5080.2364876941847</v>
      </c>
      <c r="F338" s="20">
        <f>IF('[2]IPM indec transpuesto'!D58="","",'[2]IPM indec transpuesto'!D58/'[2]IPM indec transpuesto'!D57-1)</f>
        <v>4.1239269108089838E-2</v>
      </c>
      <c r="G338" s="20">
        <f>IF('[2]IPM indec transpuesto'!D58="","",E338/E326-1)</f>
        <v>0.35704031720932616</v>
      </c>
      <c r="H338" s="36">
        <f>IF('[2]IPM indec transpuesto'!F58="","",(1+I338)*H337)</f>
        <v>6399.5845026172392</v>
      </c>
      <c r="I338" s="20">
        <f>IF('[2]IPM indec transpuesto'!F58="","",'[2]IPM indec transpuesto'!F58/'[2]IPM indec transpuesto'!F57-1)</f>
        <v>7.39649037665564E-2</v>
      </c>
      <c r="J338" s="20">
        <f>IF('[2]IPM indec transpuesto'!F58="","",H338/H326-1)</f>
        <v>0.27373147195057501</v>
      </c>
      <c r="K338" s="36">
        <f>IF('[2]IPM indec transpuesto'!H58="","",(1+L338)*K337)</f>
        <v>4908.8006622960156</v>
      </c>
      <c r="L338" s="20">
        <f>IF('[2]IPM indec transpuesto'!H58="","",'[2]IPM indec transpuesto'!H58/'[2]IPM indec transpuesto'!H57-1)</f>
        <v>5.0391675732955443E-2</v>
      </c>
      <c r="M338" s="20">
        <f>IF('[2]IPM indec transpuesto'!H58="","",K338/K326-1)</f>
        <v>0.38957465678130454</v>
      </c>
      <c r="N338" s="36">
        <f>IF('[2]IPM indec transpuesto'!U58="","",(1+O338)*N337)</f>
        <v>4997.1517586836708</v>
      </c>
      <c r="O338" s="20">
        <f>IF('[2]IPM indec transpuesto'!U58="","",'[2]IPM indec transpuesto'!U58/'[2]IPM indec transpuesto'!U57-1)</f>
        <v>3.1713962139732432E-2</v>
      </c>
      <c r="P338" s="20">
        <f>IF('[2]IPM indec transpuesto'!U58="","",N338/N326-1)</f>
        <v>0.38447629504300407</v>
      </c>
      <c r="Q338" s="36">
        <f>IF('[2]IPM indec transpuesto'!EO58="","",(1+R338)*Q337)</f>
        <v>5447.0376456208196</v>
      </c>
      <c r="R338" s="56">
        <f>IF('[2]IPM indec transpuesto'!EO58="","",'[2]IPM indec transpuesto'!EO58/'[2]IPM indec transpuesto'!EO57-1)</f>
        <v>3.8875056868993063E-2</v>
      </c>
      <c r="S338" s="20">
        <f>IF('[2]IPM indec transpuesto'!EO58="","",Q338/Q326-1)</f>
        <v>0.30570337579493967</v>
      </c>
    </row>
    <row r="339" spans="1:19" ht="12.75" customHeight="1" x14ac:dyDescent="0.25">
      <c r="A339" s="18">
        <v>44075</v>
      </c>
      <c r="B339" s="36">
        <f>IF('[2]IPM indec transpuesto'!B59="","",(1+C339)*B338)</f>
        <v>5294.6761582462668</v>
      </c>
      <c r="C339" s="20">
        <f>IF('[2]IPM indec transpuesto'!B59="","",'[2]IPM indec transpuesto'!B59/'[2]IPM indec transpuesto'!B58-1)</f>
        <v>3.6936622493241922E-2</v>
      </c>
      <c r="D339" s="20">
        <f>IF('[2]IPM indec transpuesto'!B59="","",B339/B327-1)</f>
        <v>0.34649817826122686</v>
      </c>
      <c r="E339" s="36">
        <f>IF('[2]IPM indec transpuesto'!D59="","",(1+F339)*E338)</f>
        <v>5268.772064861565</v>
      </c>
      <c r="F339" s="20">
        <f>IF('[2]IPM indec transpuesto'!D59="","",'[2]IPM indec transpuesto'!D59/'[2]IPM indec transpuesto'!D58-1)</f>
        <v>3.7111574948148318E-2</v>
      </c>
      <c r="G339" s="20">
        <f>IF('[2]IPM indec transpuesto'!D59="","",E339/E327-1)</f>
        <v>0.34806793562175464</v>
      </c>
      <c r="H339" s="36">
        <f>IF('[2]IPM indec transpuesto'!F59="","",(1+I339)*H338)</f>
        <v>6607.1761188228038</v>
      </c>
      <c r="I339" s="20">
        <f>IF('[2]IPM indec transpuesto'!F59="","",'[2]IPM indec transpuesto'!F59/'[2]IPM indec transpuesto'!F58-1)</f>
        <v>3.2438295973850506E-2</v>
      </c>
      <c r="J339" s="20">
        <f>IF('[2]IPM indec transpuesto'!F59="","",H339/H327-1)</f>
        <v>0.28534244010033594</v>
      </c>
      <c r="K339" s="36">
        <f>IF('[2]IPM indec transpuesto'!H59="","",(1+L339)*K338)</f>
        <v>5188.3992986361318</v>
      </c>
      <c r="L339" s="20">
        <f>IF('[2]IPM indec transpuesto'!H59="","",'[2]IPM indec transpuesto'!H59/'[2]IPM indec transpuesto'!H58-1)</f>
        <v>5.6958645415708942E-2</v>
      </c>
      <c r="M339" s="20">
        <f>IF('[2]IPM indec transpuesto'!H59="","",K339/K327-1)</f>
        <v>0.40510520394695737</v>
      </c>
      <c r="N339" s="36">
        <f>IF('[2]IPM indec transpuesto'!U59="","",(1+O339)*N338)</f>
        <v>5189.6795739888948</v>
      </c>
      <c r="O339" s="20">
        <f>IF('[2]IPM indec transpuesto'!U59="","",'[2]IPM indec transpuesto'!U59/'[2]IPM indec transpuesto'!U58-1)</f>
        <v>3.8527510190312642E-2</v>
      </c>
      <c r="P339" s="20">
        <f>IF('[2]IPM indec transpuesto'!U59="","",N339/N327-1)</f>
        <v>0.36817904227321629</v>
      </c>
      <c r="Q339" s="36">
        <f>IF('[2]IPM indec transpuesto'!EO59="","",(1+R339)*Q338)</f>
        <v>5637.6453165973753</v>
      </c>
      <c r="R339" s="56">
        <f>IF('[2]IPM indec transpuesto'!EO59="","",'[2]IPM indec transpuesto'!EO59/'[2]IPM indec transpuesto'!EO58-1)</f>
        <v>3.4992905020547527E-2</v>
      </c>
      <c r="S339" s="20">
        <f>IF('[2]IPM indec transpuesto'!EO59="","",Q339/Q327-1)</f>
        <v>0.32926624778523772</v>
      </c>
    </row>
    <row r="340" spans="1:19" ht="12.75" customHeight="1" x14ac:dyDescent="0.25">
      <c r="A340" s="18">
        <v>44105</v>
      </c>
      <c r="B340" s="36">
        <f>IF('[2]IPM indec transpuesto'!B60="","",(1+C340)*B339)</f>
        <v>5541.6758893237666</v>
      </c>
      <c r="C340" s="20">
        <f>IF('[2]IPM indec transpuesto'!B60="","",'[2]IPM indec transpuesto'!B60/'[2]IPM indec transpuesto'!B59-1)</f>
        <v>4.6650583283135649E-2</v>
      </c>
      <c r="D340" s="20">
        <f>IF('[2]IPM indec transpuesto'!B60="","",B340/B328-1)</f>
        <v>0.36018938856290927</v>
      </c>
      <c r="E340" s="36">
        <f>IF('[2]IPM indec transpuesto'!D60="","",(1+F340)*E339)</f>
        <v>5509.9970800230421</v>
      </c>
      <c r="F340" s="20">
        <f>IF('[2]IPM indec transpuesto'!D60="","",'[2]IPM indec transpuesto'!D60/'[2]IPM indec transpuesto'!D59-1)</f>
        <v>4.5783915529436614E-2</v>
      </c>
      <c r="G340" s="20">
        <f>IF('[2]IPM indec transpuesto'!D60="","",E340/E328-1)</f>
        <v>0.36060927034427581</v>
      </c>
      <c r="H340" s="36">
        <f>IF('[2]IPM indec transpuesto'!F60="","",(1+I340)*H339)</f>
        <v>6935.5023765163605</v>
      </c>
      <c r="I340" s="20">
        <f>IF('[2]IPM indec transpuesto'!F60="","",'[2]IPM indec transpuesto'!F60/'[2]IPM indec transpuesto'!F59-1)</f>
        <v>4.9692372624699166E-2</v>
      </c>
      <c r="J340" s="20">
        <f>IF('[2]IPM indec transpuesto'!F60="","",H340/H328-1)</f>
        <v>0.30897581842213051</v>
      </c>
      <c r="K340" s="36">
        <f>IF('[2]IPM indec transpuesto'!H60="","",(1+L340)*K339)</f>
        <v>5635.6995367110521</v>
      </c>
      <c r="L340" s="20">
        <f>IF('[2]IPM indec transpuesto'!H60="","",'[2]IPM indec transpuesto'!H60/'[2]IPM indec transpuesto'!H59-1)</f>
        <v>8.6211606379736683E-2</v>
      </c>
      <c r="M340" s="20">
        <f>IF('[2]IPM indec transpuesto'!H60="","",K340/K328-1)</f>
        <v>0.48428908286756722</v>
      </c>
      <c r="N340" s="36">
        <f>IF('[2]IPM indec transpuesto'!U60="","",(1+O340)*N339)</f>
        <v>5421.1738125758566</v>
      </c>
      <c r="O340" s="20">
        <f>IF('[2]IPM indec transpuesto'!U60="","",'[2]IPM indec transpuesto'!U60/'[2]IPM indec transpuesto'!U59-1)</f>
        <v>4.460665351040749E-2</v>
      </c>
      <c r="P340" s="20">
        <f>IF('[2]IPM indec transpuesto'!U60="","",N340/N328-1)</f>
        <v>0.37705019908995996</v>
      </c>
      <c r="Q340" s="36">
        <f>IF('[2]IPM indec transpuesto'!EO60="","",(1+R340)*Q339)</f>
        <v>5955.0388337390505</v>
      </c>
      <c r="R340" s="56">
        <f>IF('[2]IPM indec transpuesto'!EO60="","",'[2]IPM indec transpuesto'!EO60/'[2]IPM indec transpuesto'!EO59-1)</f>
        <v>5.6298950948059812E-2</v>
      </c>
      <c r="S340" s="20">
        <f>IF('[2]IPM indec transpuesto'!EO60="","",Q340/Q328-1)</f>
        <v>0.35557860615369097</v>
      </c>
    </row>
    <row r="341" spans="1:19" ht="12.75" customHeight="1" x14ac:dyDescent="0.25">
      <c r="A341" s="18">
        <v>44136</v>
      </c>
      <c r="B341" s="36">
        <f>IF('[2]IPM indec transpuesto'!B61="","",(1+C341)*B340)</f>
        <v>5772.8412585904643</v>
      </c>
      <c r="C341" s="20">
        <f>IF('[2]IPM indec transpuesto'!B61="","",'[2]IPM indec transpuesto'!B61/'[2]IPM indec transpuesto'!B60-1)</f>
        <v>4.1713982174967246E-2</v>
      </c>
      <c r="D341" s="20">
        <f>IF('[2]IPM indec transpuesto'!B61="","",B341/B329-1)</f>
        <v>0.34447382873123233</v>
      </c>
      <c r="E341" s="36">
        <f>IF('[2]IPM indec transpuesto'!D61="","",(1+F341)*E340)</f>
        <v>5734.7357782516456</v>
      </c>
      <c r="F341" s="20">
        <f>IF('[2]IPM indec transpuesto'!D61="","",'[2]IPM indec transpuesto'!D61/'[2]IPM indec transpuesto'!D60-1)</f>
        <v>4.0787444160980124E-2</v>
      </c>
      <c r="G341" s="20">
        <f>IF('[2]IPM indec transpuesto'!D61="","",E341/E329-1)</f>
        <v>0.34228663170676277</v>
      </c>
      <c r="H341" s="36">
        <f>IF('[2]IPM indec transpuesto'!F61="","",(1+I341)*H340)</f>
        <v>7200.0849351434708</v>
      </c>
      <c r="I341" s="20">
        <f>IF('[2]IPM indec transpuesto'!F61="","",'[2]IPM indec transpuesto'!F61/'[2]IPM indec transpuesto'!F60-1)</f>
        <v>3.8149011313583836E-2</v>
      </c>
      <c r="J341" s="20">
        <f>IF('[2]IPM indec transpuesto'!F61="","",H341/H329-1)</f>
        <v>0.2812960350755096</v>
      </c>
      <c r="K341" s="36">
        <f>IF('[2]IPM indec transpuesto'!H61="","",(1+L341)*K340)</f>
        <v>5915.3407551662458</v>
      </c>
      <c r="L341" s="20">
        <f>IF('[2]IPM indec transpuesto'!H61="","",'[2]IPM indec transpuesto'!H61/'[2]IPM indec transpuesto'!H60-1)</f>
        <v>4.9619610952217341E-2</v>
      </c>
      <c r="M341" s="20">
        <f>IF('[2]IPM indec transpuesto'!H61="","",K341/K329-1)</f>
        <v>0.46992638931135811</v>
      </c>
      <c r="N341" s="36">
        <f>IF('[2]IPM indec transpuesto'!U61="","",(1+O341)*N340)</f>
        <v>5646.618924116784</v>
      </c>
      <c r="O341" s="20">
        <f>IF('[2]IPM indec transpuesto'!U61="","",'[2]IPM indec transpuesto'!U61/'[2]IPM indec transpuesto'!U60-1)</f>
        <v>4.1586032718218258E-2</v>
      </c>
      <c r="P341" s="20">
        <f>IF('[2]IPM indec transpuesto'!U61="","",N341/N329-1)</f>
        <v>0.3618427176600636</v>
      </c>
      <c r="Q341" s="36">
        <f>IF('[2]IPM indec transpuesto'!EO61="","",(1+R341)*Q340)</f>
        <v>6264.2612996200905</v>
      </c>
      <c r="R341" s="56">
        <f>IF('[2]IPM indec transpuesto'!EO61="","",'[2]IPM indec transpuesto'!EO61/'[2]IPM indec transpuesto'!EO60-1)</f>
        <v>5.1926187975315896E-2</v>
      </c>
      <c r="S341" s="20">
        <f>IF('[2]IPM indec transpuesto'!EO61="","",Q341/Q329-1)</f>
        <v>0.36879669104739987</v>
      </c>
    </row>
    <row r="342" spans="1:19" ht="12.75" customHeight="1" x14ac:dyDescent="0.25">
      <c r="A342" s="18">
        <v>44166</v>
      </c>
      <c r="B342" s="36">
        <f>IF('[2]IPM indec transpuesto'!B62="","",(1+C342)*B341)</f>
        <v>6026.9592493605205</v>
      </c>
      <c r="C342" s="20">
        <f>IF('[2]IPM indec transpuesto'!B62="","",'[2]IPM indec transpuesto'!B62/'[2]IPM indec transpuesto'!B61-1)</f>
        <v>4.4019570153935428E-2</v>
      </c>
      <c r="D342" s="20">
        <f>IF('[2]IPM indec transpuesto'!B62="","",B342/B330-1)</f>
        <v>0.35376031584727508</v>
      </c>
      <c r="E342" s="36">
        <f>IF('[2]IPM indec transpuesto'!D62="","",(1+F342)*E341)</f>
        <v>5989.9199557708816</v>
      </c>
      <c r="F342" s="20">
        <f>IF('[2]IPM indec transpuesto'!D62="","",'[2]IPM indec transpuesto'!D62/'[2]IPM indec transpuesto'!D61-1)</f>
        <v>4.4497983409627073E-2</v>
      </c>
      <c r="G342" s="20">
        <f>IF('[2]IPM indec transpuesto'!D62="","",E342/E330-1)</f>
        <v>0.34734904809856082</v>
      </c>
      <c r="H342" s="36">
        <f>IF('[2]IPM indec transpuesto'!F62="","",(1+I342)*H341)</f>
        <v>7720.5409768561613</v>
      </c>
      <c r="I342" s="20">
        <f>IF('[2]IPM indec transpuesto'!F62="","",'[2]IPM indec transpuesto'!F62/'[2]IPM indec transpuesto'!F61-1)</f>
        <v>7.2284708638971074E-2</v>
      </c>
      <c r="J342" s="20">
        <f>IF('[2]IPM indec transpuesto'!F62="","",H342/H330-1)</f>
        <v>0.30883610474302614</v>
      </c>
      <c r="K342" s="36">
        <f>IF('[2]IPM indec transpuesto'!H62="","",(1+L342)*K341)</f>
        <v>6343.3218701235191</v>
      </c>
      <c r="L342" s="20">
        <f>IF('[2]IPM indec transpuesto'!H62="","",'[2]IPM indec transpuesto'!H62/'[2]IPM indec transpuesto'!H61-1)</f>
        <v>7.2351050036042253E-2</v>
      </c>
      <c r="M342" s="20">
        <f>IF('[2]IPM indec transpuesto'!H62="","",K342/K330-1)</f>
        <v>0.54410335542435018</v>
      </c>
      <c r="N342" s="36">
        <f>IF('[2]IPM indec transpuesto'!U62="","",(1+O342)*N341)</f>
        <v>5850.5487087984848</v>
      </c>
      <c r="O342" s="20">
        <f>IF('[2]IPM indec transpuesto'!U62="","",'[2]IPM indec transpuesto'!U62/'[2]IPM indec transpuesto'!U61-1)</f>
        <v>3.6115379384061841E-2</v>
      </c>
      <c r="P342" s="20">
        <f>IF('[2]IPM indec transpuesto'!U62="","",N342/N330-1)</f>
        <v>0.35984166335829038</v>
      </c>
      <c r="Q342" s="36">
        <f>IF('[2]IPM indec transpuesto'!EO62="","",(1+R342)*Q341)</f>
        <v>6507.3295747032917</v>
      </c>
      <c r="R342" s="56">
        <f>IF('[2]IPM indec transpuesto'!EO62="","",'[2]IPM indec transpuesto'!EO62/'[2]IPM indec transpuesto'!EO61-1)</f>
        <v>3.8802384424472036E-2</v>
      </c>
      <c r="S342" s="20">
        <f>IF('[2]IPM indec transpuesto'!EO62="","",Q342/Q330-1)</f>
        <v>0.42828251733986455</v>
      </c>
    </row>
    <row r="343" spans="1:19" ht="12.75" customHeight="1" x14ac:dyDescent="0.25">
      <c r="A343" s="18">
        <v>44197</v>
      </c>
      <c r="B343" s="36">
        <f>IF('[2]IPM indec transpuesto'!B63="","",(1+C343)*B342)</f>
        <v>6361.9017080127451</v>
      </c>
      <c r="C343" s="20">
        <f>IF('[2]IPM indec transpuesto'!B63="","",'[2]IPM indec transpuesto'!B63/'[2]IPM indec transpuesto'!B62-1)</f>
        <v>5.5574037386724173E-2</v>
      </c>
      <c r="D343" s="20">
        <f>IF('[2]IPM indec transpuesto'!B63="","",B343/B331-1)</f>
        <v>0.407796738436355</v>
      </c>
      <c r="E343" s="36">
        <f>IF('[2]IPM indec transpuesto'!D63="","",(1+F343)*E342)</f>
        <v>6329.2451756197206</v>
      </c>
      <c r="F343" s="20">
        <f>IF('[2]IPM indec transpuesto'!D63="","",'[2]IPM indec transpuesto'!D63/'[2]IPM indec transpuesto'!D62-1)</f>
        <v>5.6649374675186159E-2</v>
      </c>
      <c r="G343" s="20">
        <f>IF('[2]IPM indec transpuesto'!D63="","",E343/E331-1)</f>
        <v>0.40089015332720468</v>
      </c>
      <c r="H343" s="36">
        <f>IF('[2]IPM indec transpuesto'!F63="","",(1+I343)*H342)</f>
        <v>8387.6023175458922</v>
      </c>
      <c r="I343" s="20">
        <f>IF('[2]IPM indec transpuesto'!F63="","",'[2]IPM indec transpuesto'!F63/'[2]IPM indec transpuesto'!F62-1)</f>
        <v>8.6400854899854718E-2</v>
      </c>
      <c r="J343" s="20">
        <f>IF('[2]IPM indec transpuesto'!F63="","",H343/H331-1)</f>
        <v>0.3980417077556353</v>
      </c>
      <c r="K343" s="36">
        <f>IF('[2]IPM indec transpuesto'!H63="","",(1+L343)*K342)</f>
        <v>6701.9677651921074</v>
      </c>
      <c r="L343" s="20">
        <f>IF('[2]IPM indec transpuesto'!H63="","",'[2]IPM indec transpuesto'!H63/'[2]IPM indec transpuesto'!H62-1)</f>
        <v>5.6539129246740316E-2</v>
      </c>
      <c r="M343" s="20">
        <f>IF('[2]IPM indec transpuesto'!H63="","",K343/K331-1)</f>
        <v>0.60911298145087689</v>
      </c>
      <c r="N343" s="36">
        <f>IF('[2]IPM indec transpuesto'!U63="","",(1+O343)*N342)</f>
        <v>6127.6349908358243</v>
      </c>
      <c r="O343" s="20">
        <f>IF('[2]IPM indec transpuesto'!U63="","",'[2]IPM indec transpuesto'!U63/'[2]IPM indec transpuesto'!U62-1)</f>
        <v>4.736073415142017E-2</v>
      </c>
      <c r="P343" s="20">
        <f>IF('[2]IPM indec transpuesto'!U63="","",N343/N331-1)</f>
        <v>0.40181509834842144</v>
      </c>
      <c r="Q343" s="36">
        <f>IF('[2]IPM indec transpuesto'!EO63="","",(1+R343)*Q342)</f>
        <v>6792.239905871209</v>
      </c>
      <c r="R343" s="56">
        <f>IF('[2]IPM indec transpuesto'!EO63="","",'[2]IPM indec transpuesto'!EO63/'[2]IPM indec transpuesto'!EO62-1)</f>
        <v>4.3782987767437387E-2</v>
      </c>
      <c r="S343" s="20">
        <f>IF('[2]IPM indec transpuesto'!EO63="","",Q343/Q331-1)</f>
        <v>0.48929899418346223</v>
      </c>
    </row>
    <row r="344" spans="1:19" ht="12.75" customHeight="1" x14ac:dyDescent="0.25">
      <c r="A344" s="18">
        <v>44228</v>
      </c>
      <c r="B344" s="36">
        <f>IF('[2]IPM indec transpuesto'!B64="","",(1+C344)*B343)</f>
        <v>6749.2062939574325</v>
      </c>
      <c r="C344" s="20">
        <f>IF('[2]IPM indec transpuesto'!B64="","",'[2]IPM indec transpuesto'!B64/'[2]IPM indec transpuesto'!B63-1)</f>
        <v>6.0878744080073099E-2</v>
      </c>
      <c r="D344" s="20">
        <f>IF('[2]IPM indec transpuesto'!B64="","",B344/B332-1)</f>
        <v>0.47700459158132857</v>
      </c>
      <c r="E344" s="36">
        <f>IF('[2]IPM indec transpuesto'!D64="","",(1+F344)*E343)</f>
        <v>6706.8960475846025</v>
      </c>
      <c r="F344" s="20">
        <f>IF('[2]IPM indec transpuesto'!D64="","",'[2]IPM indec transpuesto'!D64/'[2]IPM indec transpuesto'!D63-1)</f>
        <v>5.9667600398795484E-2</v>
      </c>
      <c r="G344" s="20">
        <f>IF('[2]IPM indec transpuesto'!D64="","",E344/E332-1)</f>
        <v>0.46759127692939573</v>
      </c>
      <c r="H344" s="36">
        <f>IF('[2]IPM indec transpuesto'!F64="","",(1+I344)*H343)</f>
        <v>9058.5236354728568</v>
      </c>
      <c r="I344" s="20">
        <f>IF('[2]IPM indec transpuesto'!F64="","",'[2]IPM indec transpuesto'!F64/'[2]IPM indec transpuesto'!F63-1)</f>
        <v>7.9989643348191919E-2</v>
      </c>
      <c r="J344" s="20">
        <f>IF('[2]IPM indec transpuesto'!F64="","",H344/H332-1)</f>
        <v>0.49996534678234106</v>
      </c>
      <c r="K344" s="36">
        <f>IF('[2]IPM indec transpuesto'!H64="","",(1+L344)*K343)</f>
        <v>7154.8907251793917</v>
      </c>
      <c r="L344" s="20">
        <f>IF('[2]IPM indec transpuesto'!H64="","",'[2]IPM indec transpuesto'!H64/'[2]IPM indec transpuesto'!H63-1)</f>
        <v>6.7580593619029683E-2</v>
      </c>
      <c r="M344" s="20">
        <f>IF('[2]IPM indec transpuesto'!H64="","",K344/K332-1)</f>
        <v>0.66022237968936426</v>
      </c>
      <c r="N344" s="36">
        <f>IF('[2]IPM indec transpuesto'!U64="","",(1+O344)*N343)</f>
        <v>6452.9291066402966</v>
      </c>
      <c r="O344" s="20">
        <f>IF('[2]IPM indec transpuesto'!U64="","",'[2]IPM indec transpuesto'!U64/'[2]IPM indec transpuesto'!U63-1)</f>
        <v>5.3086405487756005E-2</v>
      </c>
      <c r="P344" s="20">
        <f>IF('[2]IPM indec transpuesto'!U64="","",N344/N332-1)</f>
        <v>0.45714618730863155</v>
      </c>
      <c r="Q344" s="36">
        <f>IF('[2]IPM indec transpuesto'!EO64="","",(1+R344)*Q343)</f>
        <v>7297.0568913853822</v>
      </c>
      <c r="R344" s="56">
        <f>IF('[2]IPM indec transpuesto'!EO64="","",'[2]IPM indec transpuesto'!EO64/'[2]IPM indec transpuesto'!EO63-1)</f>
        <v>7.4322608227929354E-2</v>
      </c>
      <c r="S344" s="20">
        <f>IF('[2]IPM indec transpuesto'!EO64="","",Q344/Q332-1)</f>
        <v>0.58856382206204283</v>
      </c>
    </row>
    <row r="345" spans="1:19" ht="12.75" customHeight="1" x14ac:dyDescent="0.25">
      <c r="A345" s="18">
        <v>44256</v>
      </c>
      <c r="B345" s="36">
        <f>IF('[2]IPM indec transpuesto'!B65="","",(1+C345)*B344)</f>
        <v>7011.8133459013334</v>
      </c>
      <c r="C345" s="20">
        <f>IF('[2]IPM indec transpuesto'!B65="","",'[2]IPM indec transpuesto'!B65/'[2]IPM indec transpuesto'!B64-1)</f>
        <v>3.8909323630989423E-2</v>
      </c>
      <c r="D345" s="20">
        <f>IF('[2]IPM indec transpuesto'!B65="","",B345/B333-1)</f>
        <v>0.51990767773586932</v>
      </c>
      <c r="E345" s="36">
        <f>IF('[2]IPM indec transpuesto'!D65="","",(1+F345)*E344)</f>
        <v>6960.7655522285131</v>
      </c>
      <c r="F345" s="20">
        <f>IF('[2]IPM indec transpuesto'!D65="","",'[2]IPM indec transpuesto'!D65/'[2]IPM indec transpuesto'!D64-1)</f>
        <v>3.785201124972537E-2</v>
      </c>
      <c r="G345" s="20">
        <f>IF('[2]IPM indec transpuesto'!D65="","",E345/E333-1)</f>
        <v>0.50926866616404753</v>
      </c>
      <c r="H345" s="36">
        <f>IF('[2]IPM indec transpuesto'!F65="","",(1+I345)*H344)</f>
        <v>9181.6479174693704</v>
      </c>
      <c r="I345" s="20">
        <f>IF('[2]IPM indec transpuesto'!F65="","",'[2]IPM indec transpuesto'!F65/'[2]IPM indec transpuesto'!F64-1)</f>
        <v>1.3592091487663938E-2</v>
      </c>
      <c r="J345" s="20">
        <f>IF('[2]IPM indec transpuesto'!F65="","",H345/H333-1)</f>
        <v>0.54035359301250363</v>
      </c>
      <c r="K345" s="36">
        <f>IF('[2]IPM indec transpuesto'!H65="","",(1+L345)*K344)</f>
        <v>7177.2924355608066</v>
      </c>
      <c r="L345" s="20">
        <f>IF('[2]IPM indec transpuesto'!H65="","",'[2]IPM indec transpuesto'!H65/'[2]IPM indec transpuesto'!H64-1)</f>
        <v>3.1309647123720641E-3</v>
      </c>
      <c r="M345" s="20">
        <f>IF('[2]IPM indec transpuesto'!H65="","",K345/K333-1)</f>
        <v>0.63722514352218296</v>
      </c>
      <c r="N345" s="36">
        <f>IF('[2]IPM indec transpuesto'!U65="","",(1+O345)*N344)</f>
        <v>6749.1777753451261</v>
      </c>
      <c r="O345" s="20">
        <f>IF('[2]IPM indec transpuesto'!U65="","",'[2]IPM indec transpuesto'!U65/'[2]IPM indec transpuesto'!U64-1)</f>
        <v>4.5909177647710298E-2</v>
      </c>
      <c r="P345" s="20">
        <f>IF('[2]IPM indec transpuesto'!U65="","",N345/N333-1)</f>
        <v>0.49952894577046592</v>
      </c>
      <c r="Q345" s="36">
        <f>IF('[2]IPM indec transpuesto'!EO65="","",(1+R345)*Q344)</f>
        <v>7665.452762675859</v>
      </c>
      <c r="R345" s="56">
        <f>IF('[2]IPM indec transpuesto'!EO65="","",'[2]IPM indec transpuesto'!EO65/'[2]IPM indec transpuesto'!EO64-1)</f>
        <v>5.0485541879958573E-2</v>
      </c>
      <c r="S345" s="20">
        <f>IF('[2]IPM indec transpuesto'!EO65="","",Q345/Q333-1)</f>
        <v>0.64536803544957566</v>
      </c>
    </row>
    <row r="346" spans="1:19" ht="12.75" customHeight="1" x14ac:dyDescent="0.25">
      <c r="A346" s="18">
        <v>44287</v>
      </c>
      <c r="B346" s="36">
        <f>IF('[2]IPM indec transpuesto'!B66="","",(1+C346)*B345)</f>
        <v>7345.9946277864046</v>
      </c>
      <c r="C346" s="20">
        <f>IF('[2]IPM indec transpuesto'!B66="","",'[2]IPM indec transpuesto'!B66/'[2]IPM indec transpuesto'!B65-1)</f>
        <v>4.7659751536371475E-2</v>
      </c>
      <c r="D346" s="20">
        <f>IF('[2]IPM indec transpuesto'!B66="","",B346/B334-1)</f>
        <v>0.61324314516406009</v>
      </c>
      <c r="E346" s="36">
        <f>IF('[2]IPM indec transpuesto'!D66="","",(1+F346)*E345)</f>
        <v>7306.9916652598167</v>
      </c>
      <c r="F346" s="20">
        <f>IF('[2]IPM indec transpuesto'!D66="","",'[2]IPM indec transpuesto'!D66/'[2]IPM indec transpuesto'!D65-1)</f>
        <v>4.9739660161439936E-2</v>
      </c>
      <c r="G346" s="20">
        <f>IF('[2]IPM indec transpuesto'!D66="","",E346/E334-1)</f>
        <v>0.61103693799867864</v>
      </c>
      <c r="H346" s="36">
        <f>IF('[2]IPM indec transpuesto'!F66="","",(1+I346)*H345)</f>
        <v>9635.8275147384957</v>
      </c>
      <c r="I346" s="20">
        <f>IF('[2]IPM indec transpuesto'!F66="","",'[2]IPM indec transpuesto'!F66/'[2]IPM indec transpuesto'!F65-1)</f>
        <v>4.9466021933272541E-2</v>
      </c>
      <c r="J346" s="20">
        <f>IF('[2]IPM indec transpuesto'!F66="","",H346/H334-1)</f>
        <v>0.78547154367937555</v>
      </c>
      <c r="K346" s="36">
        <f>IF('[2]IPM indec transpuesto'!H66="","",(1+L346)*K345)</f>
        <v>7495.6940608821124</v>
      </c>
      <c r="L346" s="20">
        <f>IF('[2]IPM indec transpuesto'!H66="","",'[2]IPM indec transpuesto'!H66/'[2]IPM indec transpuesto'!H65-1)</f>
        <v>4.4362359229469961E-2</v>
      </c>
      <c r="M346" s="20">
        <f>IF('[2]IPM indec transpuesto'!H66="","",K346/K334-1)</f>
        <v>0.62174672136081433</v>
      </c>
      <c r="N346" s="36">
        <f>IF('[2]IPM indec transpuesto'!U66="","",(1+O346)*N345)</f>
        <v>7085.4739993821831</v>
      </c>
      <c r="O346" s="20">
        <f>IF('[2]IPM indec transpuesto'!U66="","",'[2]IPM indec transpuesto'!U66/'[2]IPM indec transpuesto'!U65-1)</f>
        <v>4.9827732389203572E-2</v>
      </c>
      <c r="P346" s="20">
        <f>IF('[2]IPM indec transpuesto'!U66="","",N346/N334-1)</f>
        <v>0.5619397580219252</v>
      </c>
      <c r="Q346" s="36">
        <f>IF('[2]IPM indec transpuesto'!EO66="","",(1+R346)*Q345)</f>
        <v>7858.3253734692262</v>
      </c>
      <c r="R346" s="56">
        <f>IF('[2]IPM indec transpuesto'!EO66="","",'[2]IPM indec transpuesto'!EO66/'[2]IPM indec transpuesto'!EO65-1)</f>
        <v>2.5161280979055789E-2</v>
      </c>
      <c r="S346" s="20">
        <f>IF('[2]IPM indec transpuesto'!EO66="","",Q346/Q334-1)</f>
        <v>0.63809030670821221</v>
      </c>
    </row>
    <row r="347" spans="1:19" ht="12.75" customHeight="1" x14ac:dyDescent="0.25">
      <c r="A347" s="18">
        <v>44317</v>
      </c>
      <c r="B347" s="36">
        <f>IF('[2]IPM indec transpuesto'!B67="","",(1+C347)*B346)</f>
        <v>7582.7180134789905</v>
      </c>
      <c r="C347" s="20">
        <f>IF('[2]IPM indec transpuesto'!B67="","",'[2]IPM indec transpuesto'!B67/'[2]IPM indec transpuesto'!B66-1)</f>
        <v>3.2224824232401916E-2</v>
      </c>
      <c r="D347" s="20">
        <f>IF('[2]IPM indec transpuesto'!B67="","",B347/B335-1)</f>
        <v>0.65916329635837689</v>
      </c>
      <c r="E347" s="36">
        <f>IF('[2]IPM indec transpuesto'!D67="","",(1+F347)*E346)</f>
        <v>7547.5393908127808</v>
      </c>
      <c r="F347" s="20">
        <f>IF('[2]IPM indec transpuesto'!D67="","",'[2]IPM indec transpuesto'!D67/'[2]IPM indec transpuesto'!D66-1)</f>
        <v>3.2920213484930905E-2</v>
      </c>
      <c r="G347" s="20">
        <f>IF('[2]IPM indec transpuesto'!D67="","",E347/E335-1)</f>
        <v>0.66138869573419656</v>
      </c>
      <c r="H347" s="36">
        <f>IF('[2]IPM indec transpuesto'!F67="","",(1+I347)*H346)</f>
        <v>9684.0181004680071</v>
      </c>
      <c r="I347" s="20">
        <f>IF('[2]IPM indec transpuesto'!F67="","",'[2]IPM indec transpuesto'!F67/'[2]IPM indec transpuesto'!F66-1)</f>
        <v>5.0011880822691257E-3</v>
      </c>
      <c r="J347" s="20">
        <f>IF('[2]IPM indec transpuesto'!F67="","",H347/H335-1)</f>
        <v>0.88478687384182786</v>
      </c>
      <c r="K347" s="36">
        <f>IF('[2]IPM indec transpuesto'!H67="","",(1+L347)*K346)</f>
        <v>7626.7372923527037</v>
      </c>
      <c r="L347" s="20">
        <f>IF('[2]IPM indec transpuesto'!H67="","",'[2]IPM indec transpuesto'!H67/'[2]IPM indec transpuesto'!H66-1)</f>
        <v>1.7482467988450656E-2</v>
      </c>
      <c r="M347" s="20">
        <f>IF('[2]IPM indec transpuesto'!H67="","",K347/K335-1)</f>
        <v>0.6686844582488447</v>
      </c>
      <c r="N347" s="36">
        <f>IF('[2]IPM indec transpuesto'!U67="","",(1+O347)*N346)</f>
        <v>7382.3768697583228</v>
      </c>
      <c r="O347" s="20">
        <f>IF('[2]IPM indec transpuesto'!U67="","",'[2]IPM indec transpuesto'!U67/'[2]IPM indec transpuesto'!U66-1)</f>
        <v>4.1903035760490814E-2</v>
      </c>
      <c r="P347" s="20">
        <f>IF('[2]IPM indec transpuesto'!U67="","",N347/N335-1)</f>
        <v>0.60244303981842195</v>
      </c>
      <c r="Q347" s="36">
        <f>IF('[2]IPM indec transpuesto'!EO67="","",(1+R347)*Q346)</f>
        <v>8051.0305542154856</v>
      </c>
      <c r="R347" s="56">
        <f>IF('[2]IPM indec transpuesto'!EO67="","",'[2]IPM indec transpuesto'!EO67/'[2]IPM indec transpuesto'!EO66-1)</f>
        <v>2.4522423237507862E-2</v>
      </c>
      <c r="S347" s="20">
        <f>IF('[2]IPM indec transpuesto'!EO67="","",Q347/Q335-1)</f>
        <v>0.63471091658036261</v>
      </c>
    </row>
    <row r="348" spans="1:19" ht="12.75" customHeight="1" x14ac:dyDescent="0.25">
      <c r="A348" s="18">
        <v>44348</v>
      </c>
      <c r="B348" s="36">
        <f>IF('[2]IPM indec transpuesto'!B68="","",(1+C348)*B347)</f>
        <v>7820.085747326666</v>
      </c>
      <c r="C348" s="20">
        <f>IF('[2]IPM indec transpuesto'!B68="","",'[2]IPM indec transpuesto'!B68/'[2]IPM indec transpuesto'!B67-1)</f>
        <v>3.1303779650744268E-2</v>
      </c>
      <c r="D348" s="20">
        <f>IF('[2]IPM indec transpuesto'!B68="","",B348/B336-1)</f>
        <v>0.65069607083691516</v>
      </c>
      <c r="E348" s="36">
        <f>IF('[2]IPM indec transpuesto'!D68="","",(1+F348)*E347)</f>
        <v>7787.814051289286</v>
      </c>
      <c r="F348" s="20">
        <f>IF('[2]IPM indec transpuesto'!D68="","",'[2]IPM indec transpuesto'!D68/'[2]IPM indec transpuesto'!D67-1)</f>
        <v>3.1834833584171607E-2</v>
      </c>
      <c r="G348" s="20">
        <f>IF('[2]IPM indec transpuesto'!D68="","",E348/E336-1)</f>
        <v>0.65222895460354979</v>
      </c>
      <c r="H348" s="36">
        <f>IF('[2]IPM indec transpuesto'!F68="","",(1+I348)*H347)</f>
        <v>9751.3579950584644</v>
      </c>
      <c r="I348" s="20">
        <f>IF('[2]IPM indec transpuesto'!F68="","",'[2]IPM indec transpuesto'!F68/'[2]IPM indec transpuesto'!F67-1)</f>
        <v>6.9537142425624143E-3</v>
      </c>
      <c r="J348" s="20">
        <f>IF('[2]IPM indec transpuesto'!F68="","",H348/H336-1)</f>
        <v>0.73702218204554404</v>
      </c>
      <c r="K348" s="36">
        <f>IF('[2]IPM indec transpuesto'!H68="","",(1+L348)*K347)</f>
        <v>7460.6632653493007</v>
      </c>
      <c r="L348" s="20">
        <f>IF('[2]IPM indec transpuesto'!H68="","",'[2]IPM indec transpuesto'!H68/'[2]IPM indec transpuesto'!H67-1)</f>
        <v>-2.1775238957020937E-2</v>
      </c>
      <c r="M348" s="20">
        <f>IF('[2]IPM indec transpuesto'!H68="","",K348/K336-1)</f>
        <v>0.63500114559666265</v>
      </c>
      <c r="N348" s="36">
        <f>IF('[2]IPM indec transpuesto'!U68="","",(1+O348)*N347)</f>
        <v>7674.3992653708256</v>
      </c>
      <c r="O348" s="20">
        <f>IF('[2]IPM indec transpuesto'!U68="","",'[2]IPM indec transpuesto'!U68/'[2]IPM indec transpuesto'!U67-1)</f>
        <v>3.9556690313219178E-2</v>
      </c>
      <c r="P348" s="20">
        <f>IF('[2]IPM indec transpuesto'!U68="","",N348/N336-1)</f>
        <v>0.6283336617253712</v>
      </c>
      <c r="Q348" s="36">
        <f>IF('[2]IPM indec transpuesto'!EO68="","",(1+R348)*Q347)</f>
        <v>8255.3126177584436</v>
      </c>
      <c r="R348" s="56">
        <f>IF('[2]IPM indec transpuesto'!EO68="","",'[2]IPM indec transpuesto'!EO68/'[2]IPM indec transpuesto'!EO67-1)</f>
        <v>2.5373405574271146E-2</v>
      </c>
      <c r="S348" s="20">
        <f>IF('[2]IPM indec transpuesto'!EO68="","",Q348/Q336-1)</f>
        <v>0.6336637719674707</v>
      </c>
    </row>
    <row r="349" spans="1:19" ht="12.75" customHeight="1" x14ac:dyDescent="0.25">
      <c r="A349" s="18">
        <v>44378</v>
      </c>
      <c r="B349" s="36">
        <f>IF('[2]IPM indec transpuesto'!B69="","",(1+C349)*B348)</f>
        <v>7994.9722072994846</v>
      </c>
      <c r="C349" s="20">
        <f>IF('[2]IPM indec transpuesto'!B69="","",'[2]IPM indec transpuesto'!B69/'[2]IPM indec transpuesto'!B68-1)</f>
        <v>2.2363752217500199E-2</v>
      </c>
      <c r="D349" s="20">
        <f>IF('[2]IPM indec transpuesto'!B69="","",B349/B337-1)</f>
        <v>0.63004165103081444</v>
      </c>
      <c r="E349" s="36">
        <f>IF('[2]IPM indec transpuesto'!D69="","",(1+F349)*E348)</f>
        <v>7966.1634384312883</v>
      </c>
      <c r="F349" s="20">
        <f>IF('[2]IPM indec transpuesto'!D69="","",'[2]IPM indec transpuesto'!D69/'[2]IPM indec transpuesto'!D68-1)</f>
        <v>2.2901084433632146E-2</v>
      </c>
      <c r="G349" s="20">
        <f>IF('[2]IPM indec transpuesto'!D69="","",E349/E337-1)</f>
        <v>0.63273544771388557</v>
      </c>
      <c r="H349" s="36">
        <f>IF('[2]IPM indec transpuesto'!F69="","",(1+I349)*H348)</f>
        <v>9949.2545717600569</v>
      </c>
      <c r="I349" s="20">
        <f>IF('[2]IPM indec transpuesto'!F69="","",'[2]IPM indec transpuesto'!F69/'[2]IPM indec transpuesto'!F68-1)</f>
        <v>2.0294258174284874E-2</v>
      </c>
      <c r="J349" s="20">
        <f>IF('[2]IPM indec transpuesto'!F69="","",H349/H337-1)</f>
        <v>0.66966312021340668</v>
      </c>
      <c r="K349" s="36">
        <f>IF('[2]IPM indec transpuesto'!H69="","",(1+L349)*K348)</f>
        <v>7594.7466492627382</v>
      </c>
      <c r="L349" s="20">
        <f>IF('[2]IPM indec transpuesto'!H69="","",'[2]IPM indec transpuesto'!H69/'[2]IPM indec transpuesto'!H68-1)</f>
        <v>1.797204606944014E-2</v>
      </c>
      <c r="M349" s="20">
        <f>IF('[2]IPM indec transpuesto'!H69="","",K349/K337-1)</f>
        <v>0.6251339601056447</v>
      </c>
      <c r="N349" s="36">
        <f>IF('[2]IPM indec transpuesto'!U69="","",(1+O349)*N348)</f>
        <v>7856.16541690338</v>
      </c>
      <c r="O349" s="20">
        <f>IF('[2]IPM indec transpuesto'!U69="","",'[2]IPM indec transpuesto'!U69/'[2]IPM indec transpuesto'!U68-1)</f>
        <v>2.3684740035970986E-2</v>
      </c>
      <c r="P349" s="20">
        <f>IF('[2]IPM indec transpuesto'!U69="","",N349/N337-1)</f>
        <v>0.62198707201832071</v>
      </c>
      <c r="Q349" s="36">
        <f>IF('[2]IPM indec transpuesto'!EO69="","",(1+R349)*Q348)</f>
        <v>8390.0843537564342</v>
      </c>
      <c r="R349" s="56">
        <f>IF('[2]IPM indec transpuesto'!EO69="","",'[2]IPM indec transpuesto'!EO69/'[2]IPM indec transpuesto'!EO68-1)</f>
        <v>1.6325455163027414E-2</v>
      </c>
      <c r="S349" s="20">
        <f>IF('[2]IPM indec transpuesto'!EO69="","",Q349/Q337-1)</f>
        <v>0.60018158992380899</v>
      </c>
    </row>
    <row r="350" spans="1:19" ht="12.75" customHeight="1" x14ac:dyDescent="0.25">
      <c r="A350" s="18">
        <v>44409</v>
      </c>
      <c r="B350" s="36">
        <f>IF('[2]IPM indec transpuesto'!B70="","",(1+C350)*B349)</f>
        <v>8195.7902845901881</v>
      </c>
      <c r="C350" s="20">
        <f>IF('[2]IPM indec transpuesto'!B70="","",'[2]IPM indec transpuesto'!B70/'[2]IPM indec transpuesto'!B69-1)</f>
        <v>2.5118045702192004E-2</v>
      </c>
      <c r="D350" s="20">
        <f>IF('[2]IPM indec transpuesto'!B70="","",B350/B338-1)</f>
        <v>0.60510574062773315</v>
      </c>
      <c r="E350" s="36">
        <f>IF('[2]IPM indec transpuesto'!D70="","",(1+F350)*E349)</f>
        <v>8174.5804783339845</v>
      </c>
      <c r="F350" s="20">
        <f>IF('[2]IPM indec transpuesto'!D70="","",'[2]IPM indec transpuesto'!D70/'[2]IPM indec transpuesto'!D69-1)</f>
        <v>2.6162787333388948E-2</v>
      </c>
      <c r="G350" s="20">
        <f>IF('[2]IPM indec transpuesto'!D70="","",E350/E338-1)</f>
        <v>0.60909447781322856</v>
      </c>
      <c r="H350" s="36">
        <f>IF('[2]IPM indec transpuesto'!F70="","",(1+I350)*H349)</f>
        <v>10034.529321039585</v>
      </c>
      <c r="I350" s="20">
        <f>IF('[2]IPM indec transpuesto'!F70="","",'[2]IPM indec transpuesto'!F70/'[2]IPM indec transpuesto'!F69-1)</f>
        <v>8.5709686755399694E-3</v>
      </c>
      <c r="J350" s="20">
        <f>IF('[2]IPM indec transpuesto'!F70="","",H350/H338-1)</f>
        <v>0.5679970030766468</v>
      </c>
      <c r="K350" s="36">
        <f>IF('[2]IPM indec transpuesto'!H70="","",(1+L350)*K349)</f>
        <v>7666.1001557127865</v>
      </c>
      <c r="L350" s="20">
        <f>IF('[2]IPM indec transpuesto'!H70="","",'[2]IPM indec transpuesto'!H70/'[2]IPM indec transpuesto'!H69-1)</f>
        <v>9.3951134574021822E-3</v>
      </c>
      <c r="M350" s="20">
        <f>IF('[2]IPM indec transpuesto'!H70="","",K350/K338-1)</f>
        <v>0.56170532949021545</v>
      </c>
      <c r="N350" s="36">
        <f>IF('[2]IPM indec transpuesto'!U70="","",(1+O350)*N349)</f>
        <v>8103.1135051750698</v>
      </c>
      <c r="O350" s="20">
        <f>IF('[2]IPM indec transpuesto'!U70="","",'[2]IPM indec transpuesto'!U70/'[2]IPM indec transpuesto'!U69-1)</f>
        <v>3.1433667083989203E-2</v>
      </c>
      <c r="P350" s="20">
        <f>IF('[2]IPM indec transpuesto'!U70="","",N350/N338-1)</f>
        <v>0.62154641213249029</v>
      </c>
      <c r="Q350" s="36">
        <f>IF('[2]IPM indec transpuesto'!EO70="","",(1+R350)*Q349)</f>
        <v>8501.6871627022101</v>
      </c>
      <c r="R350" s="56">
        <f>IF('[2]IPM indec transpuesto'!EO70="","",'[2]IPM indec transpuesto'!EO70/'[2]IPM indec transpuesto'!EO69-1)</f>
        <v>1.3301750523617706E-2</v>
      </c>
      <c r="S350" s="20">
        <f>IF('[2]IPM indec transpuesto'!EO70="","",Q350/Q338-1)</f>
        <v>0.56079096856200272</v>
      </c>
    </row>
    <row r="351" spans="1:19" ht="12.75" customHeight="1" x14ac:dyDescent="0.25">
      <c r="A351" s="18">
        <v>44440</v>
      </c>
      <c r="B351" s="36">
        <f>IF('[2]IPM indec transpuesto'!B71="","",(1+C351)*B350)</f>
        <v>8424.8630675807744</v>
      </c>
      <c r="C351" s="20">
        <f>IF('[2]IPM indec transpuesto'!B71="","",'[2]IPM indec transpuesto'!B71/'[2]IPM indec transpuesto'!B70-1)</f>
        <v>2.7950054239588296E-2</v>
      </c>
      <c r="D351" s="20">
        <f>IF('[2]IPM indec transpuesto'!B71="","",B351/B339-1)</f>
        <v>0.59119515826465685</v>
      </c>
      <c r="E351" s="36">
        <f>IF('[2]IPM indec transpuesto'!D71="","",(1+F351)*E350)</f>
        <v>8399.7880156396004</v>
      </c>
      <c r="F351" s="20">
        <f>IF('[2]IPM indec transpuesto'!D71="","",'[2]IPM indec transpuesto'!D71/'[2]IPM indec transpuesto'!D70-1)</f>
        <v>2.7549736393507773E-2</v>
      </c>
      <c r="G351" s="20">
        <f>IF('[2]IPM indec transpuesto'!D71="","",E351/E339-1)</f>
        <v>0.59425913898598348</v>
      </c>
      <c r="H351" s="36">
        <f>IF('[2]IPM indec transpuesto'!F71="","",(1+I351)*H350)</f>
        <v>10380.593559417801</v>
      </c>
      <c r="I351" s="20">
        <f>IF('[2]IPM indec transpuesto'!F71="","",'[2]IPM indec transpuesto'!F71/'[2]IPM indec transpuesto'!F70-1)</f>
        <v>3.4487341389557447E-2</v>
      </c>
      <c r="J351" s="20">
        <f>IF('[2]IPM indec transpuesto'!F71="","",H351/H339-1)</f>
        <v>0.57110895376999649</v>
      </c>
      <c r="K351" s="36">
        <f>IF('[2]IPM indec transpuesto'!H71="","",(1+L351)*K350)</f>
        <v>8035.3212893828068</v>
      </c>
      <c r="L351" s="20">
        <f>IF('[2]IPM indec transpuesto'!H71="","",'[2]IPM indec transpuesto'!H71/'[2]IPM indec transpuesto'!H70-1)</f>
        <v>4.8162837188459706E-2</v>
      </c>
      <c r="M351" s="20">
        <f>IF('[2]IPM indec transpuesto'!H71="","",K351/K339-1)</f>
        <v>0.54870911564093428</v>
      </c>
      <c r="N351" s="36">
        <f>IF('[2]IPM indec transpuesto'!U71="","",(1+O351)*N350)</f>
        <v>8309.8819406297134</v>
      </c>
      <c r="O351" s="20">
        <f>IF('[2]IPM indec transpuesto'!U71="","",'[2]IPM indec transpuesto'!U71/'[2]IPM indec transpuesto'!U70-1)</f>
        <v>2.5517158968906273E-2</v>
      </c>
      <c r="P351" s="20">
        <f>IF('[2]IPM indec transpuesto'!U71="","",N351/N339-1)</f>
        <v>0.60123218055302141</v>
      </c>
      <c r="Q351" s="36">
        <f>IF('[2]IPM indec transpuesto'!EO71="","",(1+R351)*Q350)</f>
        <v>8778.2914078160829</v>
      </c>
      <c r="R351" s="56">
        <f>IF('[2]IPM indec transpuesto'!EO71="","",'[2]IPM indec transpuesto'!EO71/'[2]IPM indec transpuesto'!EO70-1)</f>
        <v>3.2535217989126286E-2</v>
      </c>
      <c r="S351" s="20">
        <f>IF('[2]IPM indec transpuesto'!EO71="","",Q351/Q339-1)</f>
        <v>0.55708472506643214</v>
      </c>
    </row>
    <row r="352" spans="1:19" ht="12.75" customHeight="1" x14ac:dyDescent="0.25">
      <c r="A352" s="18">
        <v>44470</v>
      </c>
      <c r="B352" s="36">
        <f>IF('[2]IPM indec transpuesto'!B72="","",(1+C352)*B351)</f>
        <v>8664.7385842290296</v>
      </c>
      <c r="C352" s="20">
        <f>IF('[2]IPM indec transpuesto'!B72="","",'[2]IPM indec transpuesto'!B72/'[2]IPM indec transpuesto'!B71-1)</f>
        <v>2.8472334176125269E-2</v>
      </c>
      <c r="D352" s="20">
        <f>IF('[2]IPM indec transpuesto'!B72="","",B352/B340-1)</f>
        <v>0.56355924764960608</v>
      </c>
      <c r="E352" s="36">
        <f>IF('[2]IPM indec transpuesto'!D72="","",(1+F352)*E351)</f>
        <v>8642.7548468754958</v>
      </c>
      <c r="F352" s="20">
        <f>IF('[2]IPM indec transpuesto'!D72="","",'[2]IPM indec transpuesto'!D72/'[2]IPM indec transpuesto'!D71-1)</f>
        <v>2.8925352733130127E-2</v>
      </c>
      <c r="G352" s="20">
        <f>IF('[2]IPM indec transpuesto'!D72="","",E352/E340-1)</f>
        <v>0.56855887967899843</v>
      </c>
      <c r="H352" s="36">
        <f>IF('[2]IPM indec transpuesto'!F72="","",(1+I352)*H351)</f>
        <v>10666.320024939678</v>
      </c>
      <c r="I352" s="20">
        <f>IF('[2]IPM indec transpuesto'!F72="","",'[2]IPM indec transpuesto'!F72/'[2]IPM indec transpuesto'!F71-1)</f>
        <v>2.7525060478131413E-2</v>
      </c>
      <c r="J352" s="20">
        <f>IF('[2]IPM indec transpuesto'!F72="","",H352/H340-1)</f>
        <v>0.53793041165350641</v>
      </c>
      <c r="K352" s="36">
        <f>IF('[2]IPM indec transpuesto'!H72="","",(1+L352)*K351)</f>
        <v>8204.8940135323392</v>
      </c>
      <c r="L352" s="20">
        <f>IF('[2]IPM indec transpuesto'!H72="","",'[2]IPM indec transpuesto'!H72/'[2]IPM indec transpuesto'!H71-1)</f>
        <v>2.110341553779449E-2</v>
      </c>
      <c r="M352" s="20">
        <f>IF('[2]IPM indec transpuesto'!H72="","",K352/K340-1)</f>
        <v>0.45587854002604411</v>
      </c>
      <c r="N352" s="36">
        <f>IF('[2]IPM indec transpuesto'!U72="","",(1+O352)*N351)</f>
        <v>8553.6872159820905</v>
      </c>
      <c r="O352" s="20">
        <f>IF('[2]IPM indec transpuesto'!U72="","",'[2]IPM indec transpuesto'!U72/'[2]IPM indec transpuesto'!U71-1)</f>
        <v>2.9339198450020643E-2</v>
      </c>
      <c r="P352" s="20">
        <f>IF('[2]IPM indec transpuesto'!U72="","",N352/N340-1)</f>
        <v>0.57782936163004672</v>
      </c>
      <c r="Q352" s="36">
        <f>IF('[2]IPM indec transpuesto'!EO72="","",(1+R352)*Q351)</f>
        <v>8982.9010916824936</v>
      </c>
      <c r="R352" s="56">
        <f>IF('[2]IPM indec transpuesto'!EO72="","",'[2]IPM indec transpuesto'!EO72/'[2]IPM indec transpuesto'!EO71-1)</f>
        <v>2.3308600086370923E-2</v>
      </c>
      <c r="S352" s="20">
        <f>IF('[2]IPM indec transpuesto'!EO72="","",Q352/Q340-1)</f>
        <v>0.50845382246521953</v>
      </c>
    </row>
    <row r="353" spans="1:19" ht="12.75" customHeight="1" x14ac:dyDescent="0.25">
      <c r="A353" s="18">
        <v>44501</v>
      </c>
      <c r="B353" s="36">
        <f>IF('[2]IPM indec transpuesto'!B73="","",(1+C353)*B352)</f>
        <v>8919.9791888383297</v>
      </c>
      <c r="C353" s="20">
        <f>IF('[2]IPM indec transpuesto'!B73="","",'[2]IPM indec transpuesto'!B73/'[2]IPM indec transpuesto'!B72-1)</f>
        <v>2.9457392410415117E-2</v>
      </c>
      <c r="D353" s="20">
        <f>IF('[2]IPM indec transpuesto'!B73="","",B353/B341-1)</f>
        <v>0.54516273517215885</v>
      </c>
      <c r="E353" s="36">
        <f>IF('[2]IPM indec transpuesto'!D73="","",(1+F353)*E352)</f>
        <v>8893.7448904883913</v>
      </c>
      <c r="F353" s="20">
        <f>IF('[2]IPM indec transpuesto'!D73="","",'[2]IPM indec transpuesto'!D73/'[2]IPM indec transpuesto'!D72-1)</f>
        <v>2.9040514055959088E-2</v>
      </c>
      <c r="G353" s="20">
        <f>IF('[2]IPM indec transpuesto'!D73="","",E353/E341-1)</f>
        <v>0.55085521537311966</v>
      </c>
      <c r="H353" s="36">
        <f>IF('[2]IPM indec transpuesto'!F73="","",(1+I353)*H352)</f>
        <v>10996.492417869142</v>
      </c>
      <c r="I353" s="20">
        <f>IF('[2]IPM indec transpuesto'!F73="","",'[2]IPM indec transpuesto'!F73/'[2]IPM indec transpuesto'!F72-1)</f>
        <v>3.0954667791465607E-2</v>
      </c>
      <c r="J353" s="20">
        <f>IF('[2]IPM indec transpuesto'!F73="","",H353/H341-1)</f>
        <v>0.52727259704888785</v>
      </c>
      <c r="K353" s="36">
        <f>IF('[2]IPM indec transpuesto'!H73="","",(1+L353)*K352)</f>
        <v>8587.6194461342748</v>
      </c>
      <c r="L353" s="20">
        <f>IF('[2]IPM indec transpuesto'!H73="","",'[2]IPM indec transpuesto'!H73/'[2]IPM indec transpuesto'!H72-1)</f>
        <v>4.6645993473005909E-2</v>
      </c>
      <c r="M353" s="20">
        <f>IF('[2]IPM indec transpuesto'!H73="","",K353/K341-1)</f>
        <v>0.45175397353637781</v>
      </c>
      <c r="N353" s="36">
        <f>IF('[2]IPM indec transpuesto'!U73="","",(1+O353)*N352)</f>
        <v>8797.2602811974448</v>
      </c>
      <c r="O353" s="20">
        <f>IF('[2]IPM indec transpuesto'!U73="","",'[2]IPM indec transpuesto'!U73/'[2]IPM indec transpuesto'!U72-1)</f>
        <v>2.8475797520425061E-2</v>
      </c>
      <c r="P353" s="20">
        <f>IF('[2]IPM indec transpuesto'!U73="","",N353/N341-1)</f>
        <v>0.55796953883752098</v>
      </c>
      <c r="Q353" s="36">
        <f>IF('[2]IPM indec transpuesto'!EO73="","",(1+R353)*Q352)</f>
        <v>9290.4330814728164</v>
      </c>
      <c r="R353" s="56">
        <f>IF('[2]IPM indec transpuesto'!EO73="","",'[2]IPM indec transpuesto'!EO73/'[2]IPM indec transpuesto'!EO72-1)</f>
        <v>3.4235263936622351E-2</v>
      </c>
      <c r="S353" s="20">
        <f>IF('[2]IPM indec transpuesto'!EO73="","",Q353/Q341-1)</f>
        <v>0.48308517750309266</v>
      </c>
    </row>
    <row r="354" spans="1:19" ht="12.75" customHeight="1" x14ac:dyDescent="0.25">
      <c r="A354" s="18">
        <v>44531</v>
      </c>
      <c r="B354" s="36">
        <f>IF('[2]IPM indec transpuesto'!B74="","",(1+C354)*B353)</f>
        <v>9121.4050262585406</v>
      </c>
      <c r="C354" s="20">
        <f>IF('[2]IPM indec transpuesto'!B74="","",'[2]IPM indec transpuesto'!B74/'[2]IPM indec transpuesto'!B73-1)</f>
        <v>2.2581424592588384E-2</v>
      </c>
      <c r="D354" s="20">
        <f>IF('[2]IPM indec transpuesto'!B74="","",B354/B342-1)</f>
        <v>0.51343399695731318</v>
      </c>
      <c r="E354" s="36">
        <f>IF('[2]IPM indec transpuesto'!D74="","",(1+F354)*E353)</f>
        <v>9102.4546107690148</v>
      </c>
      <c r="F354" s="20">
        <f>IF('[2]IPM indec transpuesto'!D74="","",'[2]IPM indec transpuesto'!D74/'[2]IPM indec transpuesto'!D73-1)</f>
        <v>2.3467023492413475E-2</v>
      </c>
      <c r="G354" s="20">
        <f>IF('[2]IPM indec transpuesto'!D74="","",E354/E342-1)</f>
        <v>0.51962875597351132</v>
      </c>
      <c r="H354" s="36">
        <f>IF('[2]IPM indec transpuesto'!F74="","",(1+I354)*H353)</f>
        <v>11196.04854740532</v>
      </c>
      <c r="I354" s="20">
        <f>IF('[2]IPM indec transpuesto'!F74="","",'[2]IPM indec transpuesto'!F74/'[2]IPM indec transpuesto'!F73-1)</f>
        <v>1.814725295603381E-2</v>
      </c>
      <c r="J354" s="20">
        <f>IF('[2]IPM indec transpuesto'!F74="","",H354/H342-1)</f>
        <v>0.45016373606042315</v>
      </c>
      <c r="K354" s="36">
        <f>IF('[2]IPM indec transpuesto'!H74="","",(1+L354)*K353)</f>
        <v>9002.8310541318224</v>
      </c>
      <c r="L354" s="20">
        <f>IF('[2]IPM indec transpuesto'!H74="","",'[2]IPM indec transpuesto'!H74/'[2]IPM indec transpuesto'!H73-1)</f>
        <v>4.8350024194942165E-2</v>
      </c>
      <c r="M354" s="20">
        <f>IF('[2]IPM indec transpuesto'!H74="","",K354/K342-1)</f>
        <v>0.41926127011374814</v>
      </c>
      <c r="N354" s="36">
        <f>IF('[2]IPM indec transpuesto'!U74="","",(1+O354)*N353)</f>
        <v>9017.5459043054398</v>
      </c>
      <c r="O354" s="20">
        <f>IF('[2]IPM indec transpuesto'!U74="","",'[2]IPM indec transpuesto'!U74/'[2]IPM indec transpuesto'!U73-1)</f>
        <v>2.5040252995448542E-2</v>
      </c>
      <c r="P354" s="20">
        <f>IF('[2]IPM indec transpuesto'!U74="","",N354/N342-1)</f>
        <v>0.5413162684628523</v>
      </c>
      <c r="Q354" s="36">
        <f>IF('[2]IPM indec transpuesto'!EO74="","",(1+R354)*Q353)</f>
        <v>9406.4008707856192</v>
      </c>
      <c r="R354" s="56">
        <f>IF('[2]IPM indec transpuesto'!EO74="","",'[2]IPM indec transpuesto'!EO74/'[2]IPM indec transpuesto'!EO73-1)</f>
        <v>1.2482495519403614E-2</v>
      </c>
      <c r="S354" s="20">
        <f>IF('[2]IPM indec transpuesto'!EO74="","",Q354/Q342-1)</f>
        <v>0.44550860115526181</v>
      </c>
    </row>
    <row r="355" spans="1:19" ht="12.75" customHeight="1" x14ac:dyDescent="0.25">
      <c r="A355" s="18">
        <v>44562</v>
      </c>
      <c r="B355" s="36">
        <f>IF('[2]IPM indec transpuesto'!B75="","",(1+C355)*B354)</f>
        <v>9461.1951318259944</v>
      </c>
      <c r="C355" s="20">
        <f>IF('[2]IPM indec transpuesto'!B75="","",'[2]IPM indec transpuesto'!B75/'[2]IPM indec transpuesto'!B74-1)</f>
        <v>3.7251947982714473E-2</v>
      </c>
      <c r="D355" s="20">
        <f>IF('[2]IPM indec transpuesto'!B75="","",B355/B343-1)</f>
        <v>0.48716461933225452</v>
      </c>
      <c r="E355" s="36">
        <f>IF('[2]IPM indec transpuesto'!D75="","",(1+F355)*E354)</f>
        <v>9453.7089565184269</v>
      </c>
      <c r="F355" s="20">
        <f>IF('[2]IPM indec transpuesto'!D75="","",'[2]IPM indec transpuesto'!D75/'[2]IPM indec transpuesto'!D74-1)</f>
        <v>3.8588969763589498E-2</v>
      </c>
      <c r="G355" s="20">
        <f>IF('[2]IPM indec transpuesto'!D75="","",E355/E343-1)</f>
        <v>0.49365504008821692</v>
      </c>
      <c r="H355" s="36">
        <f>IF('[2]IPM indec transpuesto'!F75="","",(1+I355)*H354)</f>
        <v>12023.541205916737</v>
      </c>
      <c r="I355" s="20">
        <f>IF('[2]IPM indec transpuesto'!F75="","",'[2]IPM indec transpuesto'!F75/'[2]IPM indec transpuesto'!F74-1)</f>
        <v>7.3909348910708994E-2</v>
      </c>
      <c r="J355" s="20">
        <f>IF('[2]IPM indec transpuesto'!F75="","",H355/H343-1)</f>
        <v>0.43348966137377332</v>
      </c>
      <c r="K355" s="36">
        <f>IF('[2]IPM indec transpuesto'!H75="","",(1+L355)*K354)</f>
        <v>9857.9671606451921</v>
      </c>
      <c r="L355" s="20">
        <f>IF('[2]IPM indec transpuesto'!H75="","",'[2]IPM indec transpuesto'!H75/'[2]IPM indec transpuesto'!H74-1)</f>
        <v>9.4985244238356303E-2</v>
      </c>
      <c r="M355" s="20">
        <f>IF('[2]IPM indec transpuesto'!H75="","",K355/K343-1)</f>
        <v>0.47090638242761229</v>
      </c>
      <c r="N355" s="36">
        <f>IF('[2]IPM indec transpuesto'!U75="","",(1+O355)*N354)</f>
        <v>9271.9653561036612</v>
      </c>
      <c r="O355" s="20">
        <f>IF('[2]IPM indec transpuesto'!U75="","",'[2]IPM indec transpuesto'!U75/'[2]IPM indec transpuesto'!U74-1)</f>
        <v>2.8213823860519405E-2</v>
      </c>
      <c r="P355" s="20">
        <f>IF('[2]IPM indec transpuesto'!U75="","",N355/N343-1)</f>
        <v>0.51313930577952771</v>
      </c>
      <c r="Q355" s="36">
        <f>IF('[2]IPM indec transpuesto'!EO75="","",(1+R355)*Q354)</f>
        <v>9611.8348191916739</v>
      </c>
      <c r="R355" s="56">
        <f>IF('[2]IPM indec transpuesto'!EO75="","",'[2]IPM indec transpuesto'!EO75/'[2]IPM indec transpuesto'!EO74-1)</f>
        <v>2.1839803685604231E-2</v>
      </c>
      <c r="S355" s="20">
        <f>IF('[2]IPM indec transpuesto'!EO75="","",Q355/Q343-1)</f>
        <v>0.41512004175282557</v>
      </c>
    </row>
    <row r="356" spans="1:19" ht="12.75" customHeight="1" x14ac:dyDescent="0.25">
      <c r="A356" s="18">
        <v>44593</v>
      </c>
      <c r="B356" s="36">
        <f>IF('[2]IPM indec transpuesto'!B76="","",(1+C356)*B355)</f>
        <v>9909.4485151054178</v>
      </c>
      <c r="C356" s="20">
        <f>IF('[2]IPM indec transpuesto'!B76="","",'[2]IPM indec transpuesto'!B76/'[2]IPM indec transpuesto'!B75-1)</f>
        <v>4.7378093045726155E-2</v>
      </c>
      <c r="D356" s="20">
        <f>IF('[2]IPM indec transpuesto'!B76="","",B356/B344-1)</f>
        <v>0.46823909116207507</v>
      </c>
      <c r="E356" s="36">
        <f>IF('[2]IPM indec transpuesto'!D76="","",(1+F356)*E355)</f>
        <v>9916.8425250493474</v>
      </c>
      <c r="F356" s="20">
        <f>IF('[2]IPM indec transpuesto'!D76="","",'[2]IPM indec transpuesto'!D76/'[2]IPM indec transpuesto'!D75-1)</f>
        <v>4.8989615680053777E-2</v>
      </c>
      <c r="G356" s="20">
        <f>IF('[2]IPM indec transpuesto'!D76="","",E356/E344-1)</f>
        <v>0.47860388094441442</v>
      </c>
      <c r="H356" s="36">
        <f>IF('[2]IPM indec transpuesto'!F76="","",(1+I356)*H355)</f>
        <v>12650.691194762176</v>
      </c>
      <c r="I356" s="20">
        <f>IF('[2]IPM indec transpuesto'!F76="","",'[2]IPM indec transpuesto'!F76/'[2]IPM indec transpuesto'!F75-1)</f>
        <v>5.2160172956102091E-2</v>
      </c>
      <c r="J356" s="20">
        <f>IF('[2]IPM indec transpuesto'!F76="","",H356/H344-1)</f>
        <v>0.39655110521790982</v>
      </c>
      <c r="K356" s="36">
        <f>IF('[2]IPM indec transpuesto'!H76="","",(1+L356)*K355)</f>
        <v>10776.206332881993</v>
      </c>
      <c r="L356" s="20">
        <f>IF('[2]IPM indec transpuesto'!H76="","",'[2]IPM indec transpuesto'!H76/'[2]IPM indec transpuesto'!H75-1)</f>
        <v>9.3146909223088104E-2</v>
      </c>
      <c r="M356" s="20">
        <f>IF('[2]IPM indec transpuesto'!H76="","",K356/K344-1)</f>
        <v>0.5061315045607222</v>
      </c>
      <c r="N356" s="36">
        <f>IF('[2]IPM indec transpuesto'!U76="","",(1+O356)*N355)</f>
        <v>9717.1763327789213</v>
      </c>
      <c r="O356" s="20">
        <f>IF('[2]IPM indec transpuesto'!U76="","",'[2]IPM indec transpuesto'!U76/'[2]IPM indec transpuesto'!U75-1)</f>
        <v>4.8016893892100398E-2</v>
      </c>
      <c r="P356" s="20">
        <f>IF('[2]IPM indec transpuesto'!U76="","",N356/N344-1)</f>
        <v>0.50585511977492459</v>
      </c>
      <c r="Q356" s="36">
        <f>IF('[2]IPM indec transpuesto'!EO76="","",(1+R356)*Q355)</f>
        <v>9885.7454691879557</v>
      </c>
      <c r="R356" s="56">
        <f>IF('[2]IPM indec transpuesto'!EO76="","",'[2]IPM indec transpuesto'!EO76/'[2]IPM indec transpuesto'!EO75-1)</f>
        <v>2.8497228172229105E-2</v>
      </c>
      <c r="S356" s="20">
        <f>IF('[2]IPM indec transpuesto'!EO76="","",Q356/Q344-1)</f>
        <v>0.35475789984023254</v>
      </c>
    </row>
    <row r="357" spans="1:19" ht="12.75" customHeight="1" x14ac:dyDescent="0.25">
      <c r="A357" s="18">
        <v>44621</v>
      </c>
      <c r="B357" s="36">
        <f>IF('[2]IPM indec transpuesto'!B77="","",(1+C357)*B356)</f>
        <v>10536.647249281838</v>
      </c>
      <c r="C357" s="20">
        <f>IF('[2]IPM indec transpuesto'!B77="","",'[2]IPM indec transpuesto'!B77/'[2]IPM indec transpuesto'!B76-1)</f>
        <v>6.3293000939492527E-2</v>
      </c>
      <c r="D357" s="20">
        <f>IF('[2]IPM indec transpuesto'!B77="","",B357/B345-1)</f>
        <v>0.50269933460805838</v>
      </c>
      <c r="E357" s="36">
        <f>IF('[2]IPM indec transpuesto'!D77="","",(1+F357)*E356)</f>
        <v>10551.956107356662</v>
      </c>
      <c r="F357" s="20">
        <f>IF('[2]IPM indec transpuesto'!D77="","",'[2]IPM indec transpuesto'!D77/'[2]IPM indec transpuesto'!D76-1)</f>
        <v>6.4043931392785192E-2</v>
      </c>
      <c r="G357" s="20">
        <f>IF('[2]IPM indec transpuesto'!D77="","",E357/E345-1)</f>
        <v>0.51591890693379505</v>
      </c>
      <c r="H357" s="36">
        <f>IF('[2]IPM indec transpuesto'!F77="","",(1+I357)*H356)</f>
        <v>13512.665800658539</v>
      </c>
      <c r="I357" s="20">
        <f>IF('[2]IPM indec transpuesto'!F77="","",'[2]IPM indec transpuesto'!F77/'[2]IPM indec transpuesto'!F76-1)</f>
        <v>6.8136562076011264E-2</v>
      </c>
      <c r="J357" s="20">
        <f>IF('[2]IPM indec transpuesto'!F77="","",H357/H345-1)</f>
        <v>0.47170376408670611</v>
      </c>
      <c r="K357" s="36">
        <f>IF('[2]IPM indec transpuesto'!H77="","",(1+L357)*K356)</f>
        <v>11434.708084100355</v>
      </c>
      <c r="L357" s="20">
        <f>IF('[2]IPM indec transpuesto'!H77="","",'[2]IPM indec transpuesto'!H77/'[2]IPM indec transpuesto'!H76-1)</f>
        <v>6.1107010285154084E-2</v>
      </c>
      <c r="M357" s="20">
        <f>IF('[2]IPM indec transpuesto'!H77="","",K357/K345-1)</f>
        <v>0.59317851219850581</v>
      </c>
      <c r="N357" s="36">
        <f>IF('[2]IPM indec transpuesto'!U77="","",(1+O357)*N356)</f>
        <v>10327.253264022707</v>
      </c>
      <c r="O357" s="20">
        <f>IF('[2]IPM indec transpuesto'!U77="","",'[2]IPM indec transpuesto'!U77/'[2]IPM indec transpuesto'!U76-1)</f>
        <v>6.2783354994373708E-2</v>
      </c>
      <c r="P357" s="20">
        <f>IF('[2]IPM indec transpuesto'!U77="","",N357/N345-1)</f>
        <v>0.53014983569529894</v>
      </c>
      <c r="Q357" s="36">
        <f>IF('[2]IPM indec transpuesto'!EO77="","",(1+R357)*Q356)</f>
        <v>10422.73598862773</v>
      </c>
      <c r="R357" s="56">
        <f>IF('[2]IPM indec transpuesto'!EO77="","",'[2]IPM indec transpuesto'!EO77/'[2]IPM indec transpuesto'!EO76-1)</f>
        <v>5.4319678886481038E-2</v>
      </c>
      <c r="S357" s="20">
        <f>IF('[2]IPM indec transpuesto'!EO77="","",Q357/Q345-1)</f>
        <v>0.35970259178654929</v>
      </c>
    </row>
    <row r="358" spans="1:19" ht="12.75" customHeight="1" x14ac:dyDescent="0.25">
      <c r="A358" s="18">
        <v>44652</v>
      </c>
      <c r="B358" s="36">
        <f>IF('[2]IPM indec transpuesto'!B78="","",(1+C358)*B357)</f>
        <v>11158.505328314195</v>
      </c>
      <c r="C358" s="20">
        <f>IF('[2]IPM indec transpuesto'!B78="","",'[2]IPM indec transpuesto'!B78/'[2]IPM indec transpuesto'!B77-1)</f>
        <v>5.9018591428572575E-2</v>
      </c>
      <c r="D358" s="20">
        <f>IF('[2]IPM indec transpuesto'!B78="","",B358/B346-1)</f>
        <v>0.51899176268205749</v>
      </c>
      <c r="E358" s="36">
        <f>IF('[2]IPM indec transpuesto'!D78="","",(1+F358)*E357)</f>
        <v>11168.851396458285</v>
      </c>
      <c r="F358" s="20">
        <f>IF('[2]IPM indec transpuesto'!D78="","",'[2]IPM indec transpuesto'!D78/'[2]IPM indec transpuesto'!D77-1)</f>
        <v>5.8462647382652833E-2</v>
      </c>
      <c r="G358" s="20">
        <f>IF('[2]IPM indec transpuesto'!D78="","",E358/E346-1)</f>
        <v>0.52851568855062481</v>
      </c>
      <c r="H358" s="36">
        <f>IF('[2]IPM indec transpuesto'!F78="","",(1+I358)*H357)</f>
        <v>14185.473270461112</v>
      </c>
      <c r="I358" s="20">
        <f>IF('[2]IPM indec transpuesto'!F78="","",'[2]IPM indec transpuesto'!F78/'[2]IPM indec transpuesto'!F77-1)</f>
        <v>4.9790876184459876E-2</v>
      </c>
      <c r="J358" s="20">
        <f>IF('[2]IPM indec transpuesto'!F78="","",H358/H346-1)</f>
        <v>0.47215931883003281</v>
      </c>
      <c r="K358" s="36">
        <f>IF('[2]IPM indec transpuesto'!H78="","",(1+L358)*K357)</f>
        <v>11797.282830534277</v>
      </c>
      <c r="L358" s="20">
        <f>IF('[2]IPM indec transpuesto'!H78="","",'[2]IPM indec transpuesto'!H78/'[2]IPM indec transpuesto'!H77-1)</f>
        <v>3.1708264327103608E-2</v>
      </c>
      <c r="M358" s="20">
        <f>IF('[2]IPM indec transpuesto'!H78="","",K358/K346-1)</f>
        <v>0.57387464519142117</v>
      </c>
      <c r="N358" s="36">
        <f>IF('[2]IPM indec transpuesto'!U78="","",(1+O358)*N357)</f>
        <v>10958.734898091412</v>
      </c>
      <c r="O358" s="20">
        <f>IF('[2]IPM indec transpuesto'!U78="","",'[2]IPM indec transpuesto'!U78/'[2]IPM indec transpuesto'!U77-1)</f>
        <v>6.1147104455026025E-2</v>
      </c>
      <c r="P358" s="20">
        <f>IF('[2]IPM indec transpuesto'!U78="","",N358/N346-1)</f>
        <v>0.54664809990791818</v>
      </c>
      <c r="Q358" s="36">
        <f>IF('[2]IPM indec transpuesto'!EO78="","",(1+R358)*Q357)</f>
        <v>11107.751299484476</v>
      </c>
      <c r="R358" s="56">
        <f>IF('[2]IPM indec transpuesto'!EO78="","",'[2]IPM indec transpuesto'!EO78/'[2]IPM indec transpuesto'!EO77-1)</f>
        <v>6.5723175911216458E-2</v>
      </c>
      <c r="S358" s="20">
        <f>IF('[2]IPM indec transpuesto'!EO78="","",Q358/Q346-1)</f>
        <v>0.41350106690488464</v>
      </c>
    </row>
    <row r="359" spans="1:19" ht="12.75" customHeight="1" x14ac:dyDescent="0.25">
      <c r="A359" s="18">
        <v>44682</v>
      </c>
      <c r="B359" s="36">
        <f>IF('[2]IPM indec transpuesto'!B79="","",(1+C359)*B358)</f>
        <v>11735.379566459895</v>
      </c>
      <c r="C359" s="20">
        <f>IF('[2]IPM indec transpuesto'!B79="","",'[2]IPM indec transpuesto'!B79/'[2]IPM indec transpuesto'!B78-1)</f>
        <v>5.1698163972006883E-2</v>
      </c>
      <c r="D359" s="20">
        <f>IF('[2]IPM indec transpuesto'!B79="","",B359/B347-1)</f>
        <v>0.5476481580350423</v>
      </c>
      <c r="E359" s="36">
        <f>IF('[2]IPM indec transpuesto'!D79="","",(1+F359)*E358)</f>
        <v>11750.620499391718</v>
      </c>
      <c r="F359" s="20">
        <f>IF('[2]IPM indec transpuesto'!D79="","",'[2]IPM indec transpuesto'!D79/'[2]IPM indec transpuesto'!D78-1)</f>
        <v>5.2088534647163121E-2</v>
      </c>
      <c r="G359" s="20">
        <f>IF('[2]IPM indec transpuesto'!D79="","",E359/E347-1)</f>
        <v>0.55688097682472848</v>
      </c>
      <c r="H359" s="36">
        <f>IF('[2]IPM indec transpuesto'!F79="","",(1+I359)*H358)</f>
        <v>14708.934196359909</v>
      </c>
      <c r="I359" s="20">
        <f>IF('[2]IPM indec transpuesto'!F79="","",'[2]IPM indec transpuesto'!F79/'[2]IPM indec transpuesto'!F78-1)</f>
        <v>3.690119574570816E-2</v>
      </c>
      <c r="J359" s="20">
        <f>IF('[2]IPM indec transpuesto'!F79="","",H359/H347-1)</f>
        <v>0.51888751588032034</v>
      </c>
      <c r="K359" s="36">
        <f>IF('[2]IPM indec transpuesto'!H79="","",(1+L359)*K358)</f>
        <v>12119.244950968834</v>
      </c>
      <c r="L359" s="20">
        <f>IF('[2]IPM indec transpuesto'!H79="","",'[2]IPM indec transpuesto'!H79/'[2]IPM indec transpuesto'!H78-1)</f>
        <v>2.7291209769188418E-2</v>
      </c>
      <c r="M359" s="20">
        <f>IF('[2]IPM indec transpuesto'!H79="","",K359/K347-1)</f>
        <v>0.58904712282678839</v>
      </c>
      <c r="N359" s="36">
        <f>IF('[2]IPM indec transpuesto'!U79="","",(1+O359)*N358)</f>
        <v>11580.529730771583</v>
      </c>
      <c r="O359" s="20">
        <f>IF('[2]IPM indec transpuesto'!U79="","",'[2]IPM indec transpuesto'!U79/'[2]IPM indec transpuesto'!U78-1)</f>
        <v>5.6739654573491283E-2</v>
      </c>
      <c r="P359" s="20">
        <f>IF('[2]IPM indec transpuesto'!U79="","",N359/N347-1)</f>
        <v>0.56867224947711126</v>
      </c>
      <c r="Q359" s="36">
        <f>IF('[2]IPM indec transpuesto'!EO79="","",(1+R359)*Q358)</f>
        <v>11630.064840840239</v>
      </c>
      <c r="R359" s="56">
        <f>IF('[2]IPM indec transpuesto'!EO79="","",'[2]IPM indec transpuesto'!EO79/'[2]IPM indec transpuesto'!EO78-1)</f>
        <v>4.7022437509921966E-2</v>
      </c>
      <c r="S359" s="20">
        <f>IF('[2]IPM indec transpuesto'!EO79="","",Q359/Q347-1)</f>
        <v>0.4445436224000896</v>
      </c>
    </row>
    <row r="360" spans="1:19" x14ac:dyDescent="0.25">
      <c r="A360" s="18">
        <v>44713</v>
      </c>
      <c r="B360" s="36">
        <f>IF('[3]IPM indec transpuesto'!B80="","",(1+C360)*B359)</f>
        <v>12301.448281954576</v>
      </c>
      <c r="C360" s="20">
        <f>IF('[3]IPM indec transpuesto'!B80="","",'[3]IPM indec transpuesto'!B80/'[3]IPM indec transpuesto'!B79-1)</f>
        <v>4.823608067288454E-2</v>
      </c>
      <c r="D360" s="20">
        <f>IF('[3]IPM indec transpuesto'!B80="","",B360/B348-1)</f>
        <v>0.57305797908416611</v>
      </c>
      <c r="E360" s="36">
        <f>IF('[3]IPM indec transpuesto'!D80="","",(1+F360)*E359)</f>
        <v>12339.761548106675</v>
      </c>
      <c r="F360" s="20">
        <f>IF('[3]IPM indec transpuesto'!D80="","",'[3]IPM indec transpuesto'!D80/'[3]IPM indec transpuesto'!D79-1)</f>
        <v>5.0137016061871265E-2</v>
      </c>
      <c r="G360" s="20">
        <f>IF('[3]IPM indec transpuesto'!D80="","",E360/E348-1)</f>
        <v>0.58449617143385768</v>
      </c>
      <c r="H360" s="36">
        <f>IF('[3]IPM indec transpuesto'!F80="","",(1+I360)*H359)</f>
        <v>15212.823963618097</v>
      </c>
      <c r="I360" s="20">
        <f>IF('[3]IPM indec transpuesto'!F80="","",'[3]IPM indec transpuesto'!F80/'[3]IPM indec transpuesto'!F79-1)</f>
        <v>3.4257394895606197E-2</v>
      </c>
      <c r="J360" s="20">
        <f>IF('[3]IPM indec transpuesto'!F80="","",H360/H348-1)</f>
        <v>0.56007234800806716</v>
      </c>
      <c r="K360" s="36">
        <f>IF('[3]IPM indec transpuesto'!H80="","",(1+L360)*K359)</f>
        <v>12192.424209675008</v>
      </c>
      <c r="L360" s="20">
        <f>IF('[3]IPM indec transpuesto'!H80="","",'[3]IPM indec transpuesto'!H80/'[3]IPM indec transpuesto'!H79-1)</f>
        <v>6.0382688032329934E-3</v>
      </c>
      <c r="M360" s="20">
        <f>IF('[3]IPM indec transpuesto'!H80="","",K360/K348-1)</f>
        <v>0.63422791996284666</v>
      </c>
      <c r="N360" s="36">
        <f>IF('[3]IPM indec transpuesto'!U80="","",(1+O360)*N359)</f>
        <v>12216.403305737802</v>
      </c>
      <c r="O360" s="20">
        <f>IF('[3]IPM indec transpuesto'!U80="","",'[3]IPM indec transpuesto'!U80/'[3]IPM indec transpuesto'!U79-1)</f>
        <v>5.490885043683158E-2</v>
      </c>
      <c r="P360" s="20">
        <f>IF('[3]IPM indec transpuesto'!U80="","",N360/N348-1)</f>
        <v>0.59183838152151536</v>
      </c>
      <c r="Q360" s="36">
        <f>IF('[3]IPM indec transpuesto'!EO80="","",(1+R360)*Q359)</f>
        <v>11924.970235595816</v>
      </c>
      <c r="R360" s="56">
        <f>IF('[3]IPM indec transpuesto'!EO80="","",'[3]IPM indec transpuesto'!EO80/'[3]IPM indec transpuesto'!EO79-1)</f>
        <v>2.5357158261060109E-2</v>
      </c>
      <c r="S360" s="20">
        <f>IF('[3]IPM indec transpuesto'!EO80="","",Q360/Q348-1)</f>
        <v>0.44452073322376373</v>
      </c>
    </row>
    <row r="361" spans="1:19" x14ac:dyDescent="0.25">
      <c r="A361" s="18">
        <v>44743</v>
      </c>
      <c r="B361" s="36">
        <f>IF('[3]IPM indec transpuesto'!B81="","",(1+C361)*B360)</f>
        <v>13172.427117304756</v>
      </c>
      <c r="C361" s="20">
        <f>IF('[3]IPM indec transpuesto'!B81="","",'[3]IPM indec transpuesto'!B81/'[3]IPM indec transpuesto'!B80-1)</f>
        <v>7.0802950627191663E-2</v>
      </c>
      <c r="D361" s="20">
        <f>IF('[3]IPM indec transpuesto'!B81="","",B361/B349-1)</f>
        <v>0.64758885656640652</v>
      </c>
      <c r="E361" s="36">
        <f>IF('[3]IPM indec transpuesto'!D81="","",(1+F361)*E360)</f>
        <v>13198.311601506179</v>
      </c>
      <c r="F361" s="20">
        <f>IF('[3]IPM indec transpuesto'!D81="","",'[3]IPM indec transpuesto'!D81/'[3]IPM indec transpuesto'!D80-1)</f>
        <v>6.9575903071743994E-2</v>
      </c>
      <c r="G361" s="20">
        <f>IF('[3]IPM indec transpuesto'!D81="","",E361/E349-1)</f>
        <v>0.65679648723165229</v>
      </c>
      <c r="H361" s="36">
        <f>IF('[3]IPM indec transpuesto'!F81="","",(1+I361)*H360)</f>
        <v>15802.523350560399</v>
      </c>
      <c r="I361" s="20">
        <f>IF('[3]IPM indec transpuesto'!F81="","",'[3]IPM indec transpuesto'!F81/'[3]IPM indec transpuesto'!F80-1)</f>
        <v>3.8763308400372232E-2</v>
      </c>
      <c r="J361" s="20">
        <f>IF('[3]IPM indec transpuesto'!F81="","",H361/H349-1)</f>
        <v>0.58831229380884964</v>
      </c>
      <c r="K361" s="36">
        <f>IF('[3]IPM indec transpuesto'!H81="","",(1+L361)*K360)</f>
        <v>12477.68936465132</v>
      </c>
      <c r="L361" s="20">
        <f>IF('[3]IPM indec transpuesto'!H81="","",'[3]IPM indec transpuesto'!H81/'[3]IPM indec transpuesto'!H80-1)</f>
        <v>2.3396918452849302E-2</v>
      </c>
      <c r="M361" s="20">
        <f>IF('[3]IPM indec transpuesto'!H81="","",K361/K349-1)</f>
        <v>0.64293688004228478</v>
      </c>
      <c r="N361" s="36">
        <f>IF('[3]IPM indec transpuesto'!U81="","",(1+O361)*N360)</f>
        <v>13177.270345076904</v>
      </c>
      <c r="O361" s="20">
        <f>IF('[3]IPM indec transpuesto'!U81="","",'[3]IPM indec transpuesto'!U81/'[3]IPM indec transpuesto'!U80-1)</f>
        <v>7.8653840683845289E-2</v>
      </c>
      <c r="P361" s="20">
        <f>IF('[3]IPM indec transpuesto'!U81="","",N361/N349-1)</f>
        <v>0.67731579540377274</v>
      </c>
      <c r="Q361" s="36">
        <f>IF('[3]IPM indec transpuesto'!EO81="","",(1+R361)*Q360)</f>
        <v>12949.660574213152</v>
      </c>
      <c r="R361" s="56">
        <f>IF('[3]IPM indec transpuesto'!EO81="","",'[3]IPM indec transpuesto'!EO81/'[3]IPM indec transpuesto'!EO80-1)</f>
        <v>8.5928125468913485E-2</v>
      </c>
      <c r="S361" s="20">
        <f>IF('[3]IPM indec transpuesto'!EO81="","",Q361/Q349-1)</f>
        <v>0.54344819768293395</v>
      </c>
    </row>
    <row r="362" spans="1:19" x14ac:dyDescent="0.25">
      <c r="A362" s="18">
        <v>44774</v>
      </c>
      <c r="B362" s="36">
        <f>IF('[3]IPM indec transpuesto'!B82="","",(1+C362)*B361)</f>
        <v>14249.443272226948</v>
      </c>
      <c r="C362" s="20">
        <f>IF('[3]IPM indec transpuesto'!B82="","",'[3]IPM indec transpuesto'!B82/'[3]IPM indec transpuesto'!B81-1)</f>
        <v>8.176292382041761E-2</v>
      </c>
      <c r="D362" s="20">
        <f>IF('[3]IPM indec transpuesto'!B82="","",B362/B350-1)</f>
        <v>0.73862956193729157</v>
      </c>
      <c r="E362" s="36">
        <f>IF('[3]IPM indec transpuesto'!D82="","",(1+F362)*E361)</f>
        <v>14267.472109094955</v>
      </c>
      <c r="F362" s="20">
        <f>IF('[3]IPM indec transpuesto'!D82="","",'[3]IPM indec transpuesto'!D82/'[3]IPM indec transpuesto'!D81-1)</f>
        <v>8.1007369720439426E-2</v>
      </c>
      <c r="G362" s="20">
        <f>IF('[3]IPM indec transpuesto'!D82="","",E362/E350-1)</f>
        <v>0.74534609414020081</v>
      </c>
      <c r="H362" s="36">
        <f>IF('[3]IPM indec transpuesto'!F82="","",(1+I362)*H361)</f>
        <v>17298.947747633185</v>
      </c>
      <c r="I362" s="20">
        <f>IF('[3]IPM indec transpuesto'!F82="","",'[3]IPM indec transpuesto'!F82/'[3]IPM indec transpuesto'!F81-1)</f>
        <v>9.4695281498806905E-2</v>
      </c>
      <c r="J362" s="20">
        <f>IF('[3]IPM indec transpuesto'!F82="","",H362/H350-1)</f>
        <v>0.72394211967293365</v>
      </c>
      <c r="K362" s="36">
        <f>IF('[3]IPM indec transpuesto'!H82="","",(1+L362)*K361)</f>
        <v>13752.428092389484</v>
      </c>
      <c r="L362" s="20">
        <f>IF('[3]IPM indec transpuesto'!H82="","",'[3]IPM indec transpuesto'!H82/'[3]IPM indec transpuesto'!H81-1)</f>
        <v>0.10216144115187187</v>
      </c>
      <c r="M362" s="20">
        <f>IF('[3]IPM indec transpuesto'!H82="","",K362/K350-1)</f>
        <v>0.79392752678050504</v>
      </c>
      <c r="N362" s="36">
        <f>IF('[3]IPM indec transpuesto'!U82="","",(1+O362)*N361)</f>
        <v>14193.55156420624</v>
      </c>
      <c r="O362" s="20">
        <f>IF('[3]IPM indec transpuesto'!U82="","",'[3]IPM indec transpuesto'!U82/'[3]IPM indec transpuesto'!U81-1)</f>
        <v>7.7123804286904019E-2</v>
      </c>
      <c r="P362" s="20">
        <f>IF('[3]IPM indec transpuesto'!U82="","",N362/N350-1)</f>
        <v>0.75161702414035036</v>
      </c>
      <c r="Q362" s="36">
        <f>IF('[3]IPM indec transpuesto'!EO82="","",(1+R362)*Q361)</f>
        <v>14127.250936624485</v>
      </c>
      <c r="R362" s="56">
        <f>IF('[3]IPM indec transpuesto'!EO82="","",'[3]IPM indec transpuesto'!EO82/'[3]IPM indec transpuesto'!EO81-1)</f>
        <v>9.0936002195786125E-2</v>
      </c>
      <c r="S362" s="20">
        <f>IF('[3]IPM indec transpuesto'!EO82="","",Q362/Q350-1)</f>
        <v>0.66169969163323383</v>
      </c>
    </row>
    <row r="363" spans="1:19" x14ac:dyDescent="0.25">
      <c r="A363" s="18">
        <v>44805</v>
      </c>
      <c r="B363" s="36">
        <f>IF('[3]IPM indec transpuesto'!B83="","",(1+C363)*B362)</f>
        <v>15030.620280974468</v>
      </c>
      <c r="C363" s="20">
        <f>IF('[3]IPM indec transpuesto'!B83="","",'[3]IPM indec transpuesto'!B83/'[3]IPM indec transpuesto'!B82-1)</f>
        <v>5.4821581013630327E-2</v>
      </c>
      <c r="D363" s="20">
        <f>IF('[3]IPM indec transpuesto'!B83="","",B363/B351-1)</f>
        <v>0.78407888180555996</v>
      </c>
      <c r="E363" s="36">
        <f>IF('[3]IPM indec transpuesto'!D83="","",(1+F363)*E362)</f>
        <v>15040.65936352857</v>
      </c>
      <c r="F363" s="20">
        <f>IF('[3]IPM indec transpuesto'!D83="","",'[3]IPM indec transpuesto'!D83/'[3]IPM indec transpuesto'!D82-1)</f>
        <v>5.4192308807159861E-2</v>
      </c>
      <c r="G363" s="20">
        <f>IF('[3]IPM indec transpuesto'!D83="","",E363/E351-1)</f>
        <v>0.79059987413066901</v>
      </c>
      <c r="H363" s="36">
        <f>IF('[3]IPM indec transpuesto'!F83="","",(1+I363)*H362)</f>
        <v>18084.498877849124</v>
      </c>
      <c r="I363" s="20">
        <f>IF('[3]IPM indec transpuesto'!F83="","",'[3]IPM indec transpuesto'!F83/'[3]IPM indec transpuesto'!F82-1)</f>
        <v>4.5410341812461841E-2</v>
      </c>
      <c r="J363" s="20">
        <f>IF('[3]IPM indec transpuesto'!F83="","",H363/H351-1)</f>
        <v>0.74214497218629183</v>
      </c>
      <c r="K363" s="36">
        <f>IF('[3]IPM indec transpuesto'!H83="","",(1+L363)*K362)</f>
        <v>14662.411913694417</v>
      </c>
      <c r="L363" s="20">
        <f>IF('[3]IPM indec transpuesto'!H83="","",'[3]IPM indec transpuesto'!H83/'[3]IPM indec transpuesto'!H82-1)</f>
        <v>6.6168956870133577E-2</v>
      </c>
      <c r="M363" s="20">
        <f>IF('[3]IPM indec transpuesto'!H83="","",K363/K351-1)</f>
        <v>0.82474494617509397</v>
      </c>
      <c r="N363" s="36">
        <f>IF('[3]IPM indec transpuesto'!U83="","",(1+O363)*N362)</f>
        <v>14998.675033702659</v>
      </c>
      <c r="O363" s="20">
        <f>IF('[3]IPM indec transpuesto'!U83="","",'[3]IPM indec transpuesto'!U83/'[3]IPM indec transpuesto'!U82-1)</f>
        <v>5.6724595380821086E-2</v>
      </c>
      <c r="P363" s="20">
        <f>IF('[3]IPM indec transpuesto'!U83="","",N363/N351-1)</f>
        <v>0.80492035155990149</v>
      </c>
      <c r="Q363" s="36">
        <f>IF('[3]IPM indec transpuesto'!EO83="","",(1+R363)*Q362)</f>
        <v>15008.677774262089</v>
      </c>
      <c r="R363" s="56">
        <f>IF('[3]IPM indec transpuesto'!EO83="","",'[3]IPM indec transpuesto'!EO83/'[3]IPM indec transpuesto'!EO82-1)</f>
        <v>6.2391957330674375E-2</v>
      </c>
      <c r="S363" s="20">
        <f>IF('[3]IPM indec transpuesto'!EO83="","",Q363/Q351-1)</f>
        <v>0.70974932102374111</v>
      </c>
    </row>
    <row r="364" spans="1:19" x14ac:dyDescent="0.25">
      <c r="A364" s="18">
        <v>44835</v>
      </c>
      <c r="B364" s="36">
        <f>IF('[3]IPM indec transpuesto'!B84="","",(1+C364)*B363)</f>
        <v>15748.403662827899</v>
      </c>
      <c r="C364" s="20">
        <f>IF('[3]IPM indec transpuesto'!B84="","",'[3]IPM indec transpuesto'!B84/'[3]IPM indec transpuesto'!B83-1)</f>
        <v>4.7754741217299612E-2</v>
      </c>
      <c r="D364" s="20">
        <f>IF('[3]IPM indec transpuesto'!B84="","",B364/B352-1)</f>
        <v>0.81752784688646885</v>
      </c>
      <c r="E364" s="36">
        <f>IF('[3]IPM indec transpuesto'!D84="","",(1+F364)*E363)</f>
        <v>15736.526858429421</v>
      </c>
      <c r="F364" s="20">
        <f>IF('[3]IPM indec transpuesto'!D84="","",'[3]IPM indec transpuesto'!D84/'[3]IPM indec transpuesto'!D83-1)</f>
        <v>4.6265757243876493E-2</v>
      </c>
      <c r="G364" s="20">
        <f>IF('[3]IPM indec transpuesto'!D84="","",E364/E352-1)</f>
        <v>0.82077672423144632</v>
      </c>
      <c r="H364" s="36">
        <f>IF('[3]IPM indec transpuesto'!F84="","",(1+I364)*H363)</f>
        <v>18453.166318309912</v>
      </c>
      <c r="I364" s="20">
        <f>IF('[3]IPM indec transpuesto'!F84="","",'[3]IPM indec transpuesto'!F84/'[3]IPM indec transpuesto'!F83-1)</f>
        <v>2.0385825615126807E-2</v>
      </c>
      <c r="J364" s="20">
        <f>IF('[3]IPM indec transpuesto'!F84="","",H364/H352-1)</f>
        <v>0.7300405646149053</v>
      </c>
      <c r="K364" s="36">
        <f>IF('[3]IPM indec transpuesto'!H84="","",(1+L364)*K363)</f>
        <v>14630.012953603213</v>
      </c>
      <c r="L364" s="20">
        <f>IF('[3]IPM indec transpuesto'!H84="","",'[3]IPM indec transpuesto'!H84/'[3]IPM indec transpuesto'!H83-1)</f>
        <v>-2.2096610217957613E-3</v>
      </c>
      <c r="M364" s="20">
        <f>IF('[3]IPM indec transpuesto'!H84="","",K364/K352-1)</f>
        <v>0.78308372167561457</v>
      </c>
      <c r="N364" s="36">
        <f>IF('[3]IPM indec transpuesto'!U84="","",(1+O364)*N363)</f>
        <v>15803.329262764817</v>
      </c>
      <c r="O364" s="20">
        <f>IF('[3]IPM indec transpuesto'!U84="","",'[3]IPM indec transpuesto'!U84/'[3]IPM indec transpuesto'!U83-1)</f>
        <v>5.3648354088215555E-2</v>
      </c>
      <c r="P364" s="20">
        <f>IF('[3]IPM indec transpuesto'!U84="","",N364/N352-1)</f>
        <v>0.84754584353250273</v>
      </c>
      <c r="Q364" s="36">
        <f>IF('[3]IPM indec transpuesto'!EO84="","",(1+R364)*Q363)</f>
        <v>15992.189105505106</v>
      </c>
      <c r="R364" s="56">
        <f>IF('[3]IPM indec transpuesto'!EO84="","",'[3]IPM indec transpuesto'!EO84/'[3]IPM indec transpuesto'!EO83-1)</f>
        <v>6.5529512061989204E-2</v>
      </c>
      <c r="S364" s="20">
        <f>IF('[3]IPM indec transpuesto'!EO84="","",Q364/Q352-1)</f>
        <v>0.78029223992154351</v>
      </c>
    </row>
    <row r="365" spans="1:19" x14ac:dyDescent="0.25">
      <c r="A365" s="18">
        <v>44866</v>
      </c>
      <c r="B365" s="36">
        <f>IF('[3]IPM indec transpuesto'!B85="","",(1+C365)*B364)</f>
        <v>16739.670977182821</v>
      </c>
      <c r="C365" s="20">
        <f>IF('[3]IPM indec transpuesto'!B85="","",'[3]IPM indec transpuesto'!B85/'[3]IPM indec transpuesto'!B84-1)</f>
        <v>6.2943986932128437E-2</v>
      </c>
      <c r="D365" s="20">
        <f>IF('[3]IPM indec transpuesto'!B85="","",B365/B353-1)</f>
        <v>0.87664910677475127</v>
      </c>
      <c r="E365" s="36">
        <f>IF('[3]IPM indec transpuesto'!D85="","",(1+F365)*E364)</f>
        <v>16701.371092691286</v>
      </c>
      <c r="F365" s="20">
        <f>IF('[3]IPM indec transpuesto'!D85="","",'[3]IPM indec transpuesto'!D85/'[3]IPM indec transpuesto'!D84-1)</f>
        <v>6.1312400311828386E-2</v>
      </c>
      <c r="G365" s="20">
        <f>IF('[3]IPM indec transpuesto'!D85="","",E365/E353-1)</f>
        <v>0.87787836264034635</v>
      </c>
      <c r="H365" s="36">
        <f>IF('[3]IPM indec transpuesto'!F85="","",(1+I365)*H364)</f>
        <v>19445.319239177534</v>
      </c>
      <c r="I365" s="20">
        <f>IF('[3]IPM indec transpuesto'!F85="","",'[3]IPM indec transpuesto'!F85/'[3]IPM indec transpuesto'!F84-1)</f>
        <v>5.37659989485475E-2</v>
      </c>
      <c r="J365" s="20">
        <f>IF('[3]IPM indec transpuesto'!F85="","",H365/H353-1)</f>
        <v>0.76832016067043063</v>
      </c>
      <c r="K365" s="36">
        <f>IF('[3]IPM indec transpuesto'!H85="","",(1+L365)*K364)</f>
        <v>15483.320970962714</v>
      </c>
      <c r="L365" s="20">
        <f>IF('[3]IPM indec transpuesto'!H85="","",'[3]IPM indec transpuesto'!H85/'[3]IPM indec transpuesto'!H84-1)</f>
        <v>5.8325855217328471E-2</v>
      </c>
      <c r="M365" s="20">
        <f>IF('[3]IPM indec transpuesto'!H85="","",K365/K353-1)</f>
        <v>0.80298173062763567</v>
      </c>
      <c r="N365" s="36">
        <f>IF('[3]IPM indec transpuesto'!U85="","",(1+O365)*N364)</f>
        <v>16805.215354250584</v>
      </c>
      <c r="O365" s="20">
        <f>IF('[3]IPM indec transpuesto'!U85="","",'[3]IPM indec transpuesto'!U85/'[3]IPM indec transpuesto'!U84-1)</f>
        <v>6.3397153525515115E-2</v>
      </c>
      <c r="P365" s="20">
        <f>IF('[3]IPM indec transpuesto'!U85="","",N365/N353-1)</f>
        <v>0.91027829313731878</v>
      </c>
      <c r="Q365" s="36">
        <f>IF('[3]IPM indec transpuesto'!EO85="","",(1+R365)*Q364)</f>
        <v>17304.651306046057</v>
      </c>
      <c r="R365" s="56">
        <f>IF('[3]IPM indec transpuesto'!EO85="","",'[3]IPM indec transpuesto'!EO85/'[3]IPM indec transpuesto'!EO84-1)</f>
        <v>8.2068952029159759E-2</v>
      </c>
      <c r="S365" s="20">
        <f>IF('[3]IPM indec transpuesto'!EO85="","",Q365/Q353-1)</f>
        <v>0.86263128470893013</v>
      </c>
    </row>
    <row r="366" spans="1:19" x14ac:dyDescent="0.25">
      <c r="A366" s="18">
        <v>44896</v>
      </c>
      <c r="B366" s="36">
        <f>IF('[3]IPM indec transpuesto'!B86="","",(1+C366)*B365)</f>
        <v>17767.032727414447</v>
      </c>
      <c r="C366" s="20">
        <f>IF('[3]IPM indec transpuesto'!B86="","",'[3]IPM indec transpuesto'!B86/'[3]IPM indec transpuesto'!B85-1)</f>
        <v>6.1372875944335048E-2</v>
      </c>
      <c r="D366" s="20">
        <f>IF('[3]IPM indec transpuesto'!B86="","",B366/B354-1)</f>
        <v>0.94783946949697184</v>
      </c>
      <c r="E366" s="36">
        <f>IF('[3]IPM indec transpuesto'!D86="","",(1+F366)*E365)</f>
        <v>17699.613042065539</v>
      </c>
      <c r="F366" s="20">
        <f>IF('[3]IPM indec transpuesto'!D86="","",'[3]IPM indec transpuesto'!D86/'[3]IPM indec transpuesto'!D85-1)</f>
        <v>5.9770059825273503E-2</v>
      </c>
      <c r="G366" s="20">
        <f>IF('[3]IPM indec transpuesto'!D86="","",E366/E354-1)</f>
        <v>0.94448792099719125</v>
      </c>
      <c r="H366" s="36">
        <f>IF('[3]IPM indec transpuesto'!F86="","",(1+I366)*H365)</f>
        <v>21129.849630245011</v>
      </c>
      <c r="I366" s="20">
        <f>IF('[3]IPM indec transpuesto'!F86="","",'[3]IPM indec transpuesto'!F86/'[3]IPM indec transpuesto'!F85-1)</f>
        <v>8.6629094145883823E-2</v>
      </c>
      <c r="J366" s="20">
        <f>IF('[3]IPM indec transpuesto'!F86="","",H366/H354-1)</f>
        <v>0.88725955776083576</v>
      </c>
      <c r="K366" s="36">
        <f>IF('[3]IPM indec transpuesto'!H86="","",(1+L366)*K365)</f>
        <v>17039.420809290346</v>
      </c>
      <c r="L366" s="20">
        <f>IF('[3]IPM indec transpuesto'!H86="","",'[3]IPM indec transpuesto'!H86/'[3]IPM indec transpuesto'!H85-1)</f>
        <v>0.10050168444133711</v>
      </c>
      <c r="M366" s="20">
        <f>IF('[3]IPM indec transpuesto'!H86="","",K366/K354-1)</f>
        <v>0.89267361642537479</v>
      </c>
      <c r="N366" s="36">
        <f>IF('[3]IPM indec transpuesto'!U86="","",(1+O366)*N365)</f>
        <v>17686.098386298163</v>
      </c>
      <c r="O366" s="20">
        <f>IF('[3]IPM indec transpuesto'!U86="","",'[3]IPM indec transpuesto'!U86/'[3]IPM indec transpuesto'!U85-1)</f>
        <v>5.2417241521678815E-2</v>
      </c>
      <c r="P366" s="20">
        <f>IF('[3]IPM indec transpuesto'!U86="","",N366/N354-1)</f>
        <v>0.96129840357717633</v>
      </c>
      <c r="Q366" s="36">
        <f>IF('[3]IPM indec transpuesto'!EO86="","",(1+R366)*Q365)</f>
        <v>18685.566122327735</v>
      </c>
      <c r="R366" s="56">
        <f>IF('[3]IPM indec transpuesto'!EO86="","",'[3]IPM indec transpuesto'!EO86/'[3]IPM indec transpuesto'!EO85-1)</f>
        <v>7.9800210467066757E-2</v>
      </c>
      <c r="S366" s="20">
        <f>IF('[3]IPM indec transpuesto'!EO86="","",Q366/Q354-1)</f>
        <v>0.98647350660562716</v>
      </c>
    </row>
    <row r="367" spans="1:19" x14ac:dyDescent="0.25">
      <c r="A367" s="18">
        <v>44927</v>
      </c>
      <c r="B367" s="36">
        <f>IF('[3]IPM indec transpuesto'!B87="","",(1+C367)*B366)</f>
        <v>18918.639908353707</v>
      </c>
      <c r="C367" s="20">
        <f>IF('[3]IPM indec transpuesto'!B87="","",'[3]IPM indec transpuesto'!B87/'[3]IPM indec transpuesto'!B86-1)</f>
        <v>6.4817079959690549E-2</v>
      </c>
      <c r="D367" s="20">
        <f>IF('[3]IPM indec transpuesto'!B87="","",B367/B355-1)</f>
        <v>0.99960360660085468</v>
      </c>
      <c r="E367" s="36">
        <f>IF('[3]IPM indec transpuesto'!D87="","",(1+F367)*E366)</f>
        <v>18814.803986578991</v>
      </c>
      <c r="F367" s="20">
        <f>IF('[3]IPM indec transpuesto'!D87="","",'[3]IPM indec transpuesto'!D87/'[3]IPM indec transpuesto'!D86-1)</f>
        <v>6.3006515558450271E-2</v>
      </c>
      <c r="G367" s="20">
        <f>IF('[3]IPM indec transpuesto'!D87="","",E367/E355-1)</f>
        <v>0.99020342948108153</v>
      </c>
      <c r="H367" s="36">
        <f>IF('[3]IPM indec transpuesto'!F87="","",(1+I367)*H366)</f>
        <v>23286.548423800843</v>
      </c>
      <c r="I367" s="20">
        <f>IF('[3]IPM indec transpuesto'!F87="","",'[3]IPM indec transpuesto'!F87/'[3]IPM indec transpuesto'!F86-1)</f>
        <v>0.10206881881775254</v>
      </c>
      <c r="J367" s="20">
        <f>IF('[3]IPM indec transpuesto'!F87="","",H367/H355-1)</f>
        <v>0.93674625678012591</v>
      </c>
      <c r="K367" s="36">
        <f>IF('[3]IPM indec transpuesto'!H87="","",(1+L367)*K366)</f>
        <v>19248.76491589049</v>
      </c>
      <c r="L367" s="20">
        <f>IF('[3]IPM indec transpuesto'!H87="","",'[3]IPM indec transpuesto'!H87/'[3]IPM indec transpuesto'!H86-1)</f>
        <v>0.12966075146143163</v>
      </c>
      <c r="M367" s="20">
        <f>IF('[3]IPM indec transpuesto'!H87="","",K367/K355-1)</f>
        <v>0.95260996534205145</v>
      </c>
      <c r="N367" s="36">
        <f>IF('[3]IPM indec transpuesto'!U87="","",(1+O367)*N366)</f>
        <v>18605.162796038083</v>
      </c>
      <c r="O367" s="20">
        <f>IF('[3]IPM indec transpuesto'!U87="","",'[3]IPM indec transpuesto'!U87/'[3]IPM indec transpuesto'!U86-1)</f>
        <v>5.1965356613188352E-2</v>
      </c>
      <c r="P367" s="20">
        <f>IF('[3]IPM indec transpuesto'!U87="","",N367/N355-1)</f>
        <v>1.0066040026552141</v>
      </c>
      <c r="Q367" s="36">
        <f>IF('[3]IPM indec transpuesto'!EO87="","",(1+R367)*Q366)</f>
        <v>20278.44962611351</v>
      </c>
      <c r="R367" s="56">
        <f>IF('[3]IPM indec transpuesto'!EO87="","",'[3]IPM indec transpuesto'!EO87/'[3]IPM indec transpuesto'!EO86-1)</f>
        <v>8.5246735012347807E-2</v>
      </c>
      <c r="S367" s="20">
        <f>IF('[3]IPM indec transpuesto'!EO87="","",Q367/Q355-1)</f>
        <v>1.1097376315315066</v>
      </c>
    </row>
    <row r="368" spans="1:19" x14ac:dyDescent="0.25">
      <c r="A368" s="18">
        <v>44958</v>
      </c>
      <c r="B368" s="36">
        <f>IF('[3]IPM indec transpuesto'!B88="","",(1+C368)*B367)</f>
        <v>20248.215020827334</v>
      </c>
      <c r="C368" s="20">
        <f>IF('[3]IPM indec transpuesto'!B88="","",'[3]IPM indec transpuesto'!B88/'[3]IPM indec transpuesto'!B87-1)</f>
        <v>7.0278578106798273E-2</v>
      </c>
      <c r="D368" s="20">
        <f>IF('[3]IPM indec transpuesto'!B88="","",B368/B356-1)</f>
        <v>1.0433241052680247</v>
      </c>
      <c r="E368" s="36">
        <f>IF('[3]IPM indec transpuesto'!D88="","",(1+F368)*E367)</f>
        <v>20099.454535800738</v>
      </c>
      <c r="F368" s="20">
        <f>IF('[3]IPM indec transpuesto'!D88="","",'[3]IPM indec transpuesto'!D88/'[3]IPM indec transpuesto'!D87-1)</f>
        <v>6.8278710218725447E-2</v>
      </c>
      <c r="G368" s="20">
        <f>IF('[3]IPM indec transpuesto'!D88="","",E368/E356-1)</f>
        <v>1.026799809014888</v>
      </c>
      <c r="H368" s="36">
        <f>IF('[3]IPM indec transpuesto'!F88="","",(1+I368)*H367)</f>
        <v>25334.540107797962</v>
      </c>
      <c r="I368" s="20">
        <f>IF('[3]IPM indec transpuesto'!F88="","",'[3]IPM indec transpuesto'!F88/'[3]IPM indec transpuesto'!F87-1)</f>
        <v>8.7947412674687975E-2</v>
      </c>
      <c r="J368" s="20">
        <f>IF('[3]IPM indec transpuesto'!F88="","",H368/H356-1)</f>
        <v>1.0026210202875983</v>
      </c>
      <c r="K368" s="36">
        <f>IF('[3]IPM indec transpuesto'!H88="","",(1+L368)*K367)</f>
        <v>21239.797312112827</v>
      </c>
      <c r="L368" s="20">
        <f>IF('[3]IPM indec transpuesto'!H88="","",'[3]IPM indec transpuesto'!H88/'[3]IPM indec transpuesto'!H87-1)</f>
        <v>0.10343689088221319</v>
      </c>
      <c r="M368" s="20">
        <f>IF('[3]IPM indec transpuesto'!H88="","",K368/K356-1)</f>
        <v>0.97099022197660978</v>
      </c>
      <c r="N368" s="36">
        <f>IF('[3]IPM indec transpuesto'!U88="","",(1+O368)*N367)</f>
        <v>19767.138247202758</v>
      </c>
      <c r="O368" s="20">
        <f>IF('[3]IPM indec transpuesto'!U88="","",'[3]IPM indec transpuesto'!U88/'[3]IPM indec transpuesto'!U87-1)</f>
        <v>6.2454462984441905E-2</v>
      </c>
      <c r="P368" s="20">
        <f>IF('[3]IPM indec transpuesto'!U88="","",N368/N356-1)</f>
        <v>1.0342471485798121</v>
      </c>
      <c r="Q368" s="36">
        <f>IF('[3]IPM indec transpuesto'!EO88="","",(1+R368)*Q367)</f>
        <v>22151.809529386708</v>
      </c>
      <c r="R368" s="56">
        <f>IF('[3]IPM indec transpuesto'!EO88="","",'[3]IPM indec transpuesto'!EO88/'[3]IPM indec transpuesto'!EO87-1)</f>
        <v>9.2381811125283653E-2</v>
      </c>
      <c r="S368" s="20">
        <f>IF('[3]IPM indec transpuesto'!EO88="","",Q368/Q356-1)</f>
        <v>1.240782912976043</v>
      </c>
    </row>
    <row r="369" spans="1:19" x14ac:dyDescent="0.25">
      <c r="A369" s="18">
        <v>44986</v>
      </c>
      <c r="B369" s="36">
        <f>IF('[3]IPM indec transpuesto'!B89="","",(1+C369)*B368)</f>
        <v>21272.525680547547</v>
      </c>
      <c r="C369" s="20">
        <f>IF('[3]IPM indec transpuesto'!B89="","",'[3]IPM indec transpuesto'!B89/'[3]IPM indec transpuesto'!B88-1)</f>
        <v>5.0587701615505631E-2</v>
      </c>
      <c r="D369" s="20">
        <f>IF('[3]IPM indec transpuesto'!B89="","",B369/B357-1)</f>
        <v>1.0189084039040455</v>
      </c>
      <c r="E369" s="36">
        <f>IF('[3]IPM indec transpuesto'!D89="","",(1+F369)*E368)</f>
        <v>21081.824784129029</v>
      </c>
      <c r="F369" s="20">
        <f>IF('[3]IPM indec transpuesto'!D89="","",'[3]IPM indec transpuesto'!D89/'[3]IPM indec transpuesto'!D88-1)</f>
        <v>4.8875468066982286E-2</v>
      </c>
      <c r="G369" s="20">
        <f>IF('[3]IPM indec transpuesto'!D89="","",E369/E357-1)</f>
        <v>0.99790679279182215</v>
      </c>
      <c r="H369" s="36">
        <f>IF('[3]IPM indec transpuesto'!F89="","",(1+I369)*H368)</f>
        <v>25703.38066115143</v>
      </c>
      <c r="I369" s="20">
        <f>IF('[3]IPM indec transpuesto'!F89="","",'[3]IPM indec transpuesto'!F89/'[3]IPM indec transpuesto'!F88-1)</f>
        <v>1.4558802006433114E-2</v>
      </c>
      <c r="J369" s="20">
        <f>IF('[3]IPM indec transpuesto'!F89="","",H369/H357-1)</f>
        <v>0.90216949344656916</v>
      </c>
      <c r="K369" s="36">
        <f>IF('[3]IPM indec transpuesto'!H89="","",(1+L369)*K368)</f>
        <v>21219.926412004152</v>
      </c>
      <c r="L369" s="20">
        <f>IF('[3]IPM indec transpuesto'!H89="","",'[3]IPM indec transpuesto'!H89/'[3]IPM indec transpuesto'!H88-1)</f>
        <v>-9.3555036409609382E-4</v>
      </c>
      <c r="M369" s="20">
        <f>IF('[3]IPM indec transpuesto'!H89="","",K369/K357-1)</f>
        <v>0.85574710398684073</v>
      </c>
      <c r="N369" s="36">
        <f>IF('[3]IPM indec transpuesto'!U89="","",(1+O369)*N368)</f>
        <v>20938.955140601134</v>
      </c>
      <c r="O369" s="20">
        <f>IF('[3]IPM indec transpuesto'!U89="","",'[3]IPM indec transpuesto'!U89/'[3]IPM indec transpuesto'!U88-1)</f>
        <v>5.9281059238010858E-2</v>
      </c>
      <c r="P369" s="20">
        <f>IF('[3]IPM indec transpuesto'!U89="","",N369/N357-1)</f>
        <v>1.0275434915057868</v>
      </c>
      <c r="Q369" s="36">
        <f>IF('[3]IPM indec transpuesto'!EO89="","",(1+R369)*Q368)</f>
        <v>23682.374256058283</v>
      </c>
      <c r="R369" s="56">
        <f>IF('[3]IPM indec transpuesto'!EO89="","",'[3]IPM indec transpuesto'!EO89/'[3]IPM indec transpuesto'!EO88-1)</f>
        <v>6.9094343044125539E-2</v>
      </c>
      <c r="S369" s="20">
        <f>IF('[3]IPM indec transpuesto'!EO89="","",Q369/Q357-1)</f>
        <v>1.272184029404388</v>
      </c>
    </row>
    <row r="370" spans="1:19" x14ac:dyDescent="0.25">
      <c r="A370" s="18">
        <v>45017</v>
      </c>
      <c r="B370" s="36">
        <f>(1+C370)*B369</f>
        <v>22740.329952505326</v>
      </c>
      <c r="C370" s="20">
        <v>6.9000000000000006E-2</v>
      </c>
      <c r="D370" s="20">
        <f>B370/B358-1</f>
        <v>1.0379369174832744</v>
      </c>
      <c r="E370" s="37">
        <f>(1+F370)*E369</f>
        <v>22494.307044665671</v>
      </c>
      <c r="F370" s="20">
        <v>6.7000000000000004E-2</v>
      </c>
      <c r="G370" s="20">
        <f>E370/E358-1</f>
        <v>1.0140215180764929</v>
      </c>
      <c r="H370" s="37">
        <f>(1+I370)*H369</f>
        <v>27733.947733382392</v>
      </c>
      <c r="I370" s="20">
        <v>7.9000000000000001E-2</v>
      </c>
      <c r="J370" s="20">
        <f>H370/H358-1</f>
        <v>0.95509499081244775</v>
      </c>
      <c r="K370" s="37">
        <f>(1+L370)*K369</f>
        <v>23214.599494732545</v>
      </c>
      <c r="L370" s="20">
        <v>9.4E-2</v>
      </c>
      <c r="M370" s="20">
        <f>K370/K358-1</f>
        <v>0.96779206095215731</v>
      </c>
      <c r="N370" s="37">
        <f>(1+O370)*N369</f>
        <v>22279.048269599607</v>
      </c>
      <c r="O370" s="20">
        <v>6.4000000000000001E-2</v>
      </c>
      <c r="P370" s="20">
        <f>N370/N358-1</f>
        <v>1.0329945451531777</v>
      </c>
      <c r="Q370" s="37">
        <f>(1+R370)*Q369</f>
        <v>25861.152687615646</v>
      </c>
      <c r="R370" s="56">
        <v>9.1999999999999998E-2</v>
      </c>
      <c r="S370" s="20">
        <f>Q370/Q358-1</f>
        <v>1.3282077524382356</v>
      </c>
    </row>
    <row r="371" spans="1:19" x14ac:dyDescent="0.25">
      <c r="A371" s="18">
        <v>45047</v>
      </c>
      <c r="B371" s="36">
        <f>(1+C371)*B370</f>
        <v>24354.893379133202</v>
      </c>
      <c r="C371" s="20">
        <v>7.0999999999999994E-2</v>
      </c>
      <c r="D371" s="20">
        <f>B371/B359-1</f>
        <v>1.0753392117576066</v>
      </c>
      <c r="E371" s="37">
        <f>(1+F371)*E370</f>
        <v>24046.4142307476</v>
      </c>
      <c r="F371" s="20">
        <v>6.9000000000000006E-2</v>
      </c>
      <c r="G371" s="20">
        <f>E371/E359-1</f>
        <v>1.0463952718064875</v>
      </c>
      <c r="H371" s="37">
        <f>(1+I371)*H370</f>
        <v>28981.975381384596</v>
      </c>
      <c r="I371" s="20">
        <v>4.4999999999999998E-2</v>
      </c>
      <c r="J371" s="20">
        <f>H371/H359-1</f>
        <v>0.97036542515479507</v>
      </c>
      <c r="K371" s="37">
        <f>(1+L371)*K370</f>
        <v>23423.530890185135</v>
      </c>
      <c r="L371" s="20">
        <v>8.9999999999999993E-3</v>
      </c>
      <c r="M371" s="20">
        <f>K371/K359-1</f>
        <v>0.93275496823031179</v>
      </c>
      <c r="N371" s="37">
        <f>(1+O371)*N370</f>
        <v>23949.976889819576</v>
      </c>
      <c r="O371" s="20">
        <v>7.4999999999999997E-2</v>
      </c>
      <c r="P371" s="20">
        <f>N371/N359-1</f>
        <v>1.0681244681044348</v>
      </c>
      <c r="Q371" s="37">
        <f>(1+R371)*Q370</f>
        <v>28059.350666062976</v>
      </c>
      <c r="R371" s="56">
        <v>8.5000000000000006E-2</v>
      </c>
      <c r="S371" s="20">
        <f>Q371/Q359-1</f>
        <v>1.4126564253992386</v>
      </c>
    </row>
    <row r="372" spans="1:19" x14ac:dyDescent="0.25">
      <c r="A372" s="18">
        <v>45078</v>
      </c>
      <c r="B372" s="36">
        <f t="shared" ref="B372:B379" si="0">(1+C372)*B371</f>
        <v>26181.510382568191</v>
      </c>
      <c r="C372" s="20">
        <v>7.4999999999999997E-2</v>
      </c>
      <c r="D372" s="20">
        <f t="shared" ref="D372:D373" si="1">B372/B360-1</f>
        <v>1.1283274767715574</v>
      </c>
      <c r="E372" s="37">
        <f t="shared" ref="E372:E379" si="2">(1+F372)*E371</f>
        <v>25801.802469592174</v>
      </c>
      <c r="F372" s="20">
        <v>7.2999999999999995E-2</v>
      </c>
      <c r="G372" s="20">
        <f t="shared" ref="G372" si="3">E372/E360-1</f>
        <v>1.0909482220546649</v>
      </c>
      <c r="H372" s="37">
        <f t="shared" ref="H372:H379" si="4">(1+I372)*H371</f>
        <v>30720.893904267672</v>
      </c>
      <c r="I372" s="20">
        <v>0.06</v>
      </c>
      <c r="J372" s="20">
        <f t="shared" ref="J372:J379" si="5">H372/H360-1</f>
        <v>1.0194077035097209</v>
      </c>
      <c r="K372" s="37">
        <f t="shared" ref="K372" si="6">(1+L372)*K371</f>
        <v>24149.660347780871</v>
      </c>
      <c r="L372" s="20">
        <v>3.1E-2</v>
      </c>
      <c r="M372" s="20">
        <f>K372/K360-1</f>
        <v>0.9807103109665003</v>
      </c>
      <c r="N372" s="37">
        <f t="shared" ref="N372" si="7">(1+O372)*N371</f>
        <v>25770.175133445864</v>
      </c>
      <c r="O372" s="20">
        <v>7.5999999999999998E-2</v>
      </c>
      <c r="P372" s="20">
        <f t="shared" ref="P372:P376" si="8">N372/N360-1</f>
        <v>1.1094731803215865</v>
      </c>
      <c r="Q372" s="37">
        <f t="shared" ref="Q372:Q376" si="9">(1+R372)*Q371</f>
        <v>30781.107680671084</v>
      </c>
      <c r="R372" s="56">
        <v>9.7000000000000003E-2</v>
      </c>
      <c r="S372" s="20">
        <f t="shared" ref="S372:S379" si="10">Q372/Q360-1</f>
        <v>1.5812314054076251</v>
      </c>
    </row>
    <row r="373" spans="1:19" x14ac:dyDescent="0.25">
      <c r="A373" s="18">
        <v>45108</v>
      </c>
      <c r="B373" s="36">
        <f t="shared" si="0"/>
        <v>28014.216109347966</v>
      </c>
      <c r="C373" s="20">
        <v>7.0000000000000007E-2</v>
      </c>
      <c r="D373" s="20">
        <f t="shared" si="1"/>
        <v>1.1267315324558065</v>
      </c>
      <c r="E373" s="37">
        <f t="shared" si="2"/>
        <v>27607.928642463627</v>
      </c>
      <c r="F373" s="20">
        <v>7.0000000000000007E-2</v>
      </c>
      <c r="G373" s="20">
        <f>E373/E361-1</f>
        <v>1.0917773027356801</v>
      </c>
      <c r="H373" s="37">
        <f t="shared" si="4"/>
        <v>32871.356477566413</v>
      </c>
      <c r="I373" s="20">
        <v>7.0000000000000007E-2</v>
      </c>
      <c r="J373" s="20">
        <f t="shared" si="5"/>
        <v>1.0801333906208535</v>
      </c>
      <c r="K373" s="37">
        <f>(1+L373)*K372</f>
        <v>26178.231816994466</v>
      </c>
      <c r="L373" s="20">
        <v>8.4000000000000005E-2</v>
      </c>
      <c r="M373" s="20">
        <f>K373/K361-1</f>
        <v>1.0980031680509783</v>
      </c>
      <c r="N373" s="37">
        <f>(1+O373)*N372</f>
        <v>27548.317217653628</v>
      </c>
      <c r="O373" s="20">
        <v>6.9000000000000006E-2</v>
      </c>
      <c r="P373" s="20">
        <f t="shared" si="8"/>
        <v>1.090593612807361</v>
      </c>
      <c r="Q373" s="37">
        <f t="shared" si="9"/>
        <v>33151.252972082759</v>
      </c>
      <c r="R373" s="56">
        <v>7.6999999999999999E-2</v>
      </c>
      <c r="S373" s="20">
        <f t="shared" si="10"/>
        <v>1.560009413536084</v>
      </c>
    </row>
    <row r="374" spans="1:19" x14ac:dyDescent="0.25">
      <c r="A374" s="18">
        <v>45139</v>
      </c>
      <c r="B374" s="36">
        <f t="shared" si="0"/>
        <v>33252.874521796039</v>
      </c>
      <c r="C374" s="20">
        <v>0.187</v>
      </c>
      <c r="D374" s="20">
        <f>B374/B362-1</f>
        <v>1.3336262257072149</v>
      </c>
      <c r="E374" s="37">
        <f t="shared" si="2"/>
        <v>32466.924083537222</v>
      </c>
      <c r="F374" s="20">
        <v>0.17599999999999999</v>
      </c>
      <c r="G374" s="20">
        <f t="shared" ref="G374:G379" si="11">E374/E362-1</f>
        <v>1.275590506522934</v>
      </c>
      <c r="H374" s="37">
        <f t="shared" si="4"/>
        <v>39347.013703646997</v>
      </c>
      <c r="I374" s="20">
        <v>0.19700000000000001</v>
      </c>
      <c r="J374" s="20">
        <f t="shared" si="5"/>
        <v>1.2745322014762657</v>
      </c>
      <c r="K374" s="37">
        <f t="shared" ref="K374:K379" si="12">(1+L374)*K373</f>
        <v>32042.155744001226</v>
      </c>
      <c r="L374" s="20">
        <v>0.224</v>
      </c>
      <c r="M374" s="20">
        <f t="shared" ref="M374:M379" si="13">K374/K362-1</f>
        <v>1.3299271611340528</v>
      </c>
      <c r="N374" s="37">
        <f t="shared" ref="N374:N379" si="14">(1+O374)*N373</f>
        <v>32203.982827437092</v>
      </c>
      <c r="O374" s="20">
        <v>0.16900000000000001</v>
      </c>
      <c r="P374" s="20">
        <f t="shared" si="8"/>
        <v>1.268916464054715</v>
      </c>
      <c r="Q374" s="37">
        <f t="shared" si="9"/>
        <v>43162.931369651757</v>
      </c>
      <c r="R374" s="56">
        <v>0.30199999999999999</v>
      </c>
      <c r="S374" s="20">
        <f t="shared" si="10"/>
        <v>2.0552958649409363</v>
      </c>
    </row>
    <row r="375" spans="1:19" x14ac:dyDescent="0.25">
      <c r="A375" s="18">
        <v>45170</v>
      </c>
      <c r="B375" s="36">
        <f t="shared" si="0"/>
        <v>36312.138977801274</v>
      </c>
      <c r="C375" s="20">
        <v>9.1999999999999998E-2</v>
      </c>
      <c r="D375" s="20">
        <f>B375/B363-1</f>
        <v>1.4158776084420568</v>
      </c>
      <c r="E375" s="37">
        <f t="shared" si="2"/>
        <v>35583.748795556799</v>
      </c>
      <c r="F375" s="20">
        <v>9.6000000000000002E-2</v>
      </c>
      <c r="G375" s="20">
        <f t="shared" si="11"/>
        <v>1.3658370245284766</v>
      </c>
      <c r="H375" s="37">
        <f t="shared" si="4"/>
        <v>42337.386745124175</v>
      </c>
      <c r="I375" s="20">
        <v>7.5999999999999998E-2</v>
      </c>
      <c r="J375" s="20">
        <f t="shared" si="5"/>
        <v>1.3410870840873175</v>
      </c>
      <c r="K375" s="37">
        <f t="shared" si="12"/>
        <v>34509.401736289321</v>
      </c>
      <c r="L375" s="20">
        <v>7.6999999999999999E-2</v>
      </c>
      <c r="M375" s="20">
        <f t="shared" si="13"/>
        <v>1.3535965255524016</v>
      </c>
      <c r="N375" s="37">
        <f t="shared" si="14"/>
        <v>35488.789075835681</v>
      </c>
      <c r="O375" s="20">
        <v>0.10199999999999999</v>
      </c>
      <c r="P375" s="20">
        <f t="shared" si="8"/>
        <v>1.3661282744036303</v>
      </c>
      <c r="Q375" s="37">
        <f t="shared" si="9"/>
        <v>45450.5667322433</v>
      </c>
      <c r="R375" s="56">
        <v>5.2999999999999999E-2</v>
      </c>
      <c r="S375" s="20">
        <f t="shared" si="10"/>
        <v>2.0282858634079712</v>
      </c>
    </row>
    <row r="376" spans="1:19" x14ac:dyDescent="0.25">
      <c r="A376" s="18">
        <v>45200</v>
      </c>
      <c r="B376" s="36">
        <f t="shared" si="0"/>
        <v>39071.861540114172</v>
      </c>
      <c r="C376" s="20">
        <v>7.5999999999999998E-2</v>
      </c>
      <c r="D376" s="20">
        <f>B376/B364-1</f>
        <v>1.4810045752343983</v>
      </c>
      <c r="E376" s="37">
        <f t="shared" si="2"/>
        <v>38124.428459559553</v>
      </c>
      <c r="F376" s="20">
        <v>7.1400000000000005E-2</v>
      </c>
      <c r="G376" s="20">
        <f t="shared" si="11"/>
        <v>1.4226710761871728</v>
      </c>
      <c r="H376" s="37">
        <f t="shared" si="4"/>
        <v>45724.377684734114</v>
      </c>
      <c r="I376" s="20">
        <v>0.08</v>
      </c>
      <c r="J376" s="20">
        <f t="shared" si="5"/>
        <v>1.4778608123942774</v>
      </c>
      <c r="K376" s="37">
        <f t="shared" si="12"/>
        <v>39064.642765479519</v>
      </c>
      <c r="L376" s="20">
        <v>0.13200000000000001</v>
      </c>
      <c r="M376" s="20">
        <f t="shared" si="13"/>
        <v>1.6701714406793005</v>
      </c>
      <c r="N376" s="37">
        <f t="shared" si="14"/>
        <v>38079.470678371683</v>
      </c>
      <c r="O376" s="20">
        <v>7.2999999999999995E-2</v>
      </c>
      <c r="P376" s="20">
        <f t="shared" si="8"/>
        <v>1.4095853503535509</v>
      </c>
      <c r="Q376" s="37">
        <f t="shared" si="9"/>
        <v>49677.469438341926</v>
      </c>
      <c r="R376" s="56">
        <v>9.2999999999999999E-2</v>
      </c>
      <c r="S376" s="20">
        <f t="shared" si="10"/>
        <v>2.1063583047077086</v>
      </c>
    </row>
    <row r="377" spans="1:19" x14ac:dyDescent="0.25">
      <c r="A377" s="18">
        <v>45231</v>
      </c>
      <c r="B377" s="36">
        <f t="shared" si="0"/>
        <v>43408.838171066847</v>
      </c>
      <c r="C377" s="20">
        <v>0.111</v>
      </c>
      <c r="D377" s="20">
        <f>B377/B365-1</f>
        <v>1.5931715282956103</v>
      </c>
      <c r="E377" s="37">
        <f t="shared" si="2"/>
        <v>42356.240018570665</v>
      </c>
      <c r="F377" s="20">
        <v>0.111</v>
      </c>
      <c r="G377" s="20">
        <f t="shared" si="11"/>
        <v>1.5360935807902769</v>
      </c>
      <c r="H377" s="37">
        <f t="shared" si="4"/>
        <v>49199.430388773908</v>
      </c>
      <c r="I377" s="20">
        <v>7.5999999999999998E-2</v>
      </c>
      <c r="J377" s="20">
        <f t="shared" si="5"/>
        <v>1.5301425902871864</v>
      </c>
      <c r="K377" s="37">
        <f t="shared" si="12"/>
        <v>43986.787753929937</v>
      </c>
      <c r="L377" s="20">
        <v>0.126</v>
      </c>
      <c r="M377" s="20">
        <f t="shared" si="13"/>
        <v>1.840914286826604</v>
      </c>
      <c r="N377" s="37">
        <f t="shared" si="14"/>
        <v>42725.166101133022</v>
      </c>
      <c r="O377" s="20">
        <v>0.122</v>
      </c>
      <c r="P377" s="20">
        <f t="shared" ref="P377:P379" si="15">N377/N365-1</f>
        <v>1.5423753995706124</v>
      </c>
      <c r="Q377" s="37">
        <f t="shared" ref="Q377:Q379" si="16">(1+R377)*Q376</f>
        <v>55092.313607121199</v>
      </c>
      <c r="R377" s="56">
        <v>0.109</v>
      </c>
      <c r="S377" s="20">
        <f t="shared" si="10"/>
        <v>2.1836708311985777</v>
      </c>
    </row>
    <row r="378" spans="1:19" x14ac:dyDescent="0.25">
      <c r="A378" s="18">
        <v>45261</v>
      </c>
      <c r="B378" s="36">
        <f t="shared" si="0"/>
        <v>66862.633434894262</v>
      </c>
      <c r="C378" s="20">
        <v>0.5403</v>
      </c>
      <c r="D378" s="20">
        <f t="shared" ref="D378:D379" si="17">B378/B366-1</f>
        <v>2.7632977020257039</v>
      </c>
      <c r="E378" s="37">
        <f t="shared" si="2"/>
        <v>61886.702291133603</v>
      </c>
      <c r="F378" s="67">
        <v>0.46110000000000001</v>
      </c>
      <c r="G378" s="20">
        <f t="shared" si="11"/>
        <v>2.4965002988512479</v>
      </c>
      <c r="H378" s="37">
        <f t="shared" si="4"/>
        <v>53627.379123763567</v>
      </c>
      <c r="I378" s="20">
        <v>0.09</v>
      </c>
      <c r="J378" s="20">
        <f t="shared" si="5"/>
        <v>1.5379915173178511</v>
      </c>
      <c r="K378" s="37">
        <f t="shared" si="12"/>
        <v>45750.657942862526</v>
      </c>
      <c r="L378" s="20">
        <v>4.0099999999999997E-2</v>
      </c>
      <c r="M378" s="20">
        <f t="shared" si="13"/>
        <v>1.6849890295518759</v>
      </c>
      <c r="N378" s="37">
        <f t="shared" si="14"/>
        <v>58559.112658212922</v>
      </c>
      <c r="O378" s="20">
        <v>0.37059999999999998</v>
      </c>
      <c r="P378" s="20">
        <f t="shared" si="15"/>
        <v>2.3110249292506508</v>
      </c>
      <c r="Q378" s="37">
        <f t="shared" si="16"/>
        <v>59455.624844805192</v>
      </c>
      <c r="R378" s="33">
        <v>7.9200000000000007E-2</v>
      </c>
      <c r="S378" s="20">
        <f t="shared" si="10"/>
        <v>2.1819011773884949</v>
      </c>
    </row>
    <row r="379" spans="1:19" x14ac:dyDescent="0.25">
      <c r="A379" s="18">
        <v>45292</v>
      </c>
      <c r="B379" s="36">
        <f t="shared" si="0"/>
        <v>78897.907453175227</v>
      </c>
      <c r="C379" s="20">
        <v>0.18</v>
      </c>
      <c r="D379" s="20">
        <f t="shared" si="17"/>
        <v>3.1703794688928513</v>
      </c>
      <c r="E379" s="37">
        <f t="shared" si="2"/>
        <v>74016.495940195789</v>
      </c>
      <c r="F379" s="67">
        <v>0.19600000000000001</v>
      </c>
      <c r="G379" s="20">
        <f t="shared" si="11"/>
        <v>2.9339498829216275</v>
      </c>
      <c r="H379" s="37">
        <f t="shared" si="4"/>
        <v>66658.83225083811</v>
      </c>
      <c r="I379" s="20">
        <v>0.24299999999999999</v>
      </c>
      <c r="J379" s="20">
        <f t="shared" si="5"/>
        <v>1.8625466959589034</v>
      </c>
      <c r="K379" s="37">
        <f t="shared" si="12"/>
        <v>51515.240843663203</v>
      </c>
      <c r="L379" s="20">
        <v>0.126</v>
      </c>
      <c r="M379" s="20">
        <f t="shared" si="13"/>
        <v>1.6762881186800547</v>
      </c>
      <c r="N379" s="37">
        <f t="shared" si="14"/>
        <v>69451.107612640524</v>
      </c>
      <c r="O379" s="20">
        <v>0.186</v>
      </c>
      <c r="P379" s="20">
        <f t="shared" si="15"/>
        <v>2.7328943785125031</v>
      </c>
      <c r="Q379" s="37">
        <f t="shared" si="16"/>
        <v>62487.861711890255</v>
      </c>
      <c r="R379" s="33">
        <v>5.0999999999999997E-2</v>
      </c>
      <c r="S379" s="20">
        <f t="shared" si="10"/>
        <v>2.0814910835896305</v>
      </c>
    </row>
  </sheetData>
  <mergeCells count="7">
    <mergeCell ref="Q4:S4"/>
    <mergeCell ref="A4:A5"/>
    <mergeCell ref="B4:D4"/>
    <mergeCell ref="E4:G4"/>
    <mergeCell ref="H4:J4"/>
    <mergeCell ref="K4:M4"/>
    <mergeCell ref="N4:P4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02ca0a1f-005e-4374-bf02-a72d084af20a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C71D5CE420BD646ADC56C1738816A5A" ma:contentTypeVersion="12" ma:contentTypeDescription="Crear nuevo documento." ma:contentTypeScope="" ma:versionID="d4f123a5001c60f7d2269480eddd85b9">
  <xsd:schema xmlns:xsd="http://www.w3.org/2001/XMLSchema" xmlns:xs="http://www.w3.org/2001/XMLSchema" xmlns:p="http://schemas.microsoft.com/office/2006/metadata/properties" xmlns:ns3="02ca0a1f-005e-4374-bf02-a72d084af20a" xmlns:ns4="eee66c8c-ff8f-4d83-a3a1-f845f7a34897" targetNamespace="http://schemas.microsoft.com/office/2006/metadata/properties" ma:root="true" ma:fieldsID="831cda7d81f34da5072d97cca22b8e6c" ns3:_="" ns4:_="">
    <xsd:import namespace="02ca0a1f-005e-4374-bf02-a72d084af20a"/>
    <xsd:import namespace="eee66c8c-ff8f-4d83-a3a1-f845f7a3489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  <xsd:element ref="ns3:MediaLengthInSeconds" minOccurs="0"/>
                <xsd:element ref="ns3:MediaServiceSearchProperties" minOccurs="0"/>
                <xsd:element ref="ns3:_activity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2ca0a1f-005e-4374-bf02-a72d084af20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17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_activity" ma:index="18" nillable="true" ma:displayName="_activity" ma:hidden="true" ma:internalName="_activity">
      <xsd:simpleType>
        <xsd:restriction base="dms:Note"/>
      </xsd:simpleType>
    </xsd:element>
    <xsd:element name="MediaServiceObjectDetectorVersions" ma:index="1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ee66c8c-ff8f-4d83-a3a1-f845f7a34897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4" nillable="true" ma:displayName="Hash de la sugerencia para compartir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C4FFE1F-B1BA-4E63-B61D-6AA835F6662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BA0C9E6-D724-4344-B6AB-F580D00D99BC}">
  <ds:schemaRefs>
    <ds:schemaRef ds:uri="http://purl.org/dc/terms/"/>
    <ds:schemaRef ds:uri="eee66c8c-ff8f-4d83-a3a1-f845f7a34897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02ca0a1f-005e-4374-bf02-a72d084af20a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EC428FBE-9235-46E7-A31E-595DFBE4AA1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2ca0a1f-005e-4374-bf02-a72d084af20a"/>
    <ds:schemaRef ds:uri="eee66c8c-ff8f-4d83-a3a1-f845f7a3489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IPC base 2016</vt:lpstr>
      <vt:lpstr>IPM INDEC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ZOLOA JUAN IGNACIO</dc:creator>
  <cp:lastModifiedBy>ALVAREZ MARTIN</cp:lastModifiedBy>
  <dcterms:created xsi:type="dcterms:W3CDTF">2021-12-20T14:47:29Z</dcterms:created>
  <dcterms:modified xsi:type="dcterms:W3CDTF">2024-03-15T13:55:34Z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0x010100BC71D5CE420BD646ADC56C1738816A5A</vt:lpwstr>
  </property>
</Properties>
</file>