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deeduar-my.sharepoint.com/personal/martinalvarez_uade_edu_ar/Documents/Documentos/INECO/Base de datos/Página de UADE/"/>
    </mc:Choice>
  </mc:AlternateContent>
  <xr:revisionPtr revIDLastSave="146" documentId="8_{49B24A1B-936F-4E68-91D8-FBEE136329A1}" xr6:coauthVersionLast="47" xr6:coauthVersionMax="47" xr10:uidLastSave="{6E41CD60-2E5A-4EC4-AD97-E21350BEFABC}"/>
  <bookViews>
    <workbookView xWindow="-120" yWindow="-120" windowWidth="20730" windowHeight="11160" firstSheet="6" activeTab="8" xr2:uid="{BB5DC94D-AC51-409A-ADC4-7FB9B3383187}"/>
  </bookViews>
  <sheets>
    <sheet name="INDICE" sheetId="9" r:id="rId1"/>
    <sheet name="93-21" sheetId="2" r:id="rId2"/>
    <sheet name="93-21 cuadro anual" sheetId="5" r:id="rId3"/>
    <sheet name="93-06" sheetId="1" r:id="rId4"/>
    <sheet name="93-06 cuadro anual" sheetId="6" r:id="rId5"/>
    <sheet name="07-14" sheetId="3" r:id="rId6"/>
    <sheet name="07-14 cuadro anual" sheetId="7" r:id="rId7"/>
    <sheet name="15-24" sheetId="4" r:id="rId8"/>
    <sheet name="15-24 cuadro anual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8" l="1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B18" i="8"/>
  <c r="C17" i="8" l="1"/>
  <c r="D17" i="8"/>
  <c r="E17" i="8"/>
  <c r="F17" i="8"/>
  <c r="G17" i="8"/>
  <c r="H17" i="8"/>
  <c r="I17" i="8"/>
  <c r="J17" i="8"/>
  <c r="K17" i="8"/>
  <c r="L17" i="8"/>
  <c r="M17" i="8"/>
  <c r="N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B17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99" i="4"/>
  <c r="AW16" i="8" s="1"/>
  <c r="AX16" i="8"/>
  <c r="B16" i="8"/>
  <c r="B15" i="8"/>
  <c r="AP92" i="4"/>
  <c r="AO92" i="4"/>
  <c r="AF89" i="4"/>
  <c r="AK15" i="8"/>
  <c r="N37" i="5"/>
  <c r="O37" i="5"/>
  <c r="AK37" i="5"/>
  <c r="AS37" i="5"/>
  <c r="AU37" i="5"/>
  <c r="B345" i="2"/>
  <c r="C345" i="2"/>
  <c r="D345" i="2"/>
  <c r="E345" i="2"/>
  <c r="F345" i="2"/>
  <c r="G345" i="2"/>
  <c r="H345" i="2"/>
  <c r="I345" i="2"/>
  <c r="J345" i="2"/>
  <c r="K345" i="2"/>
  <c r="L345" i="2"/>
  <c r="M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AC345" i="2"/>
  <c r="AD345" i="2"/>
  <c r="AE345" i="2"/>
  <c r="AF345" i="2"/>
  <c r="AG345" i="2"/>
  <c r="AH345" i="2"/>
  <c r="AI345" i="2"/>
  <c r="AJ345" i="2"/>
  <c r="AL345" i="2"/>
  <c r="AM345" i="2"/>
  <c r="AN345" i="2"/>
  <c r="AO345" i="2"/>
  <c r="AP345" i="2"/>
  <c r="AQ345" i="2"/>
  <c r="AR345" i="2"/>
  <c r="AT345" i="2"/>
  <c r="AV345" i="2"/>
  <c r="AW345" i="2"/>
  <c r="AX345" i="2"/>
  <c r="AY345" i="2"/>
  <c r="AZ345" i="2"/>
  <c r="BA345" i="2"/>
  <c r="BB345" i="2"/>
  <c r="BC345" i="2"/>
  <c r="B346" i="2"/>
  <c r="C346" i="2"/>
  <c r="C37" i="5" s="1"/>
  <c r="D346" i="2"/>
  <c r="E346" i="2"/>
  <c r="F346" i="2"/>
  <c r="G346" i="2"/>
  <c r="H346" i="2"/>
  <c r="I346" i="2"/>
  <c r="J346" i="2"/>
  <c r="K346" i="2"/>
  <c r="K37" i="5" s="1"/>
  <c r="L346" i="2"/>
  <c r="M346" i="2"/>
  <c r="P346" i="2"/>
  <c r="Q346" i="2"/>
  <c r="Q37" i="5" s="1"/>
  <c r="R346" i="2"/>
  <c r="S346" i="2"/>
  <c r="T346" i="2"/>
  <c r="U346" i="2"/>
  <c r="U37" i="5" s="1"/>
  <c r="V346" i="2"/>
  <c r="W346" i="2"/>
  <c r="X346" i="2"/>
  <c r="Y346" i="2"/>
  <c r="Z346" i="2"/>
  <c r="AA346" i="2"/>
  <c r="AB346" i="2"/>
  <c r="AC346" i="2"/>
  <c r="AC37" i="5" s="1"/>
  <c r="AD346" i="2"/>
  <c r="AE346" i="2"/>
  <c r="AF346" i="2"/>
  <c r="AG346" i="2"/>
  <c r="AG37" i="5" s="1"/>
  <c r="AH346" i="2"/>
  <c r="AI346" i="2"/>
  <c r="AJ346" i="2"/>
  <c r="AL346" i="2"/>
  <c r="AL37" i="5" s="1"/>
  <c r="AM346" i="2"/>
  <c r="AN346" i="2"/>
  <c r="AO346" i="2"/>
  <c r="AP346" i="2"/>
  <c r="AQ346" i="2"/>
  <c r="AR346" i="2"/>
  <c r="AT346" i="2"/>
  <c r="AV346" i="2"/>
  <c r="AV37" i="5" s="1"/>
  <c r="AW346" i="2"/>
  <c r="AX346" i="2"/>
  <c r="AY346" i="2"/>
  <c r="AZ346" i="2"/>
  <c r="AZ37" i="5" s="1"/>
  <c r="BA346" i="2"/>
  <c r="BB346" i="2"/>
  <c r="BC346" i="2"/>
  <c r="B347" i="2"/>
  <c r="B37" i="5" s="1"/>
  <c r="C347" i="2"/>
  <c r="D347" i="2"/>
  <c r="E347" i="2"/>
  <c r="F347" i="2"/>
  <c r="F37" i="5" s="1"/>
  <c r="G347" i="2"/>
  <c r="H347" i="2"/>
  <c r="I347" i="2"/>
  <c r="J347" i="2"/>
  <c r="K347" i="2"/>
  <c r="L347" i="2"/>
  <c r="M347" i="2"/>
  <c r="P347" i="2"/>
  <c r="P37" i="5" s="1"/>
  <c r="Q347" i="2"/>
  <c r="R347" i="2"/>
  <c r="S347" i="2"/>
  <c r="T347" i="2"/>
  <c r="T37" i="5" s="1"/>
  <c r="U347" i="2"/>
  <c r="V347" i="2"/>
  <c r="W347" i="2"/>
  <c r="X347" i="2"/>
  <c r="X37" i="5" s="1"/>
  <c r="Y347" i="2"/>
  <c r="Z347" i="2"/>
  <c r="AA347" i="2"/>
  <c r="AB347" i="2"/>
  <c r="AC347" i="2"/>
  <c r="AD347" i="2"/>
  <c r="AE347" i="2"/>
  <c r="AF347" i="2"/>
  <c r="AF37" i="5" s="1"/>
  <c r="AG347" i="2"/>
  <c r="AH347" i="2"/>
  <c r="AI347" i="2"/>
  <c r="AJ347" i="2"/>
  <c r="AJ37" i="5" s="1"/>
  <c r="AL347" i="2"/>
  <c r="AM347" i="2"/>
  <c r="AN347" i="2"/>
  <c r="AO347" i="2"/>
  <c r="AO37" i="5" s="1"/>
  <c r="AP347" i="2"/>
  <c r="AQ347" i="2"/>
  <c r="AR347" i="2"/>
  <c r="AT347" i="2"/>
  <c r="AV347" i="2"/>
  <c r="AW347" i="2"/>
  <c r="AX347" i="2"/>
  <c r="AY347" i="2"/>
  <c r="AY37" i="5" s="1"/>
  <c r="AZ347" i="2"/>
  <c r="BA347" i="2"/>
  <c r="BB347" i="2"/>
  <c r="BC347" i="2"/>
  <c r="BC37" i="5" s="1"/>
  <c r="B348" i="2"/>
  <c r="C348" i="2"/>
  <c r="D348" i="2"/>
  <c r="E348" i="2"/>
  <c r="E37" i="5" s="1"/>
  <c r="F348" i="2"/>
  <c r="G348" i="2"/>
  <c r="H348" i="2"/>
  <c r="I348" i="2"/>
  <c r="I37" i="5" s="1"/>
  <c r="J348" i="2"/>
  <c r="K348" i="2"/>
  <c r="L348" i="2"/>
  <c r="M348" i="2"/>
  <c r="P348" i="2"/>
  <c r="Q348" i="2"/>
  <c r="R348" i="2"/>
  <c r="S348" i="2"/>
  <c r="S37" i="5" s="1"/>
  <c r="T348" i="2"/>
  <c r="U348" i="2"/>
  <c r="V348" i="2"/>
  <c r="W348" i="2"/>
  <c r="W37" i="5" s="1"/>
  <c r="X348" i="2"/>
  <c r="Y348" i="2"/>
  <c r="Z348" i="2"/>
  <c r="AA348" i="2"/>
  <c r="AA37" i="5" s="1"/>
  <c r="AB348" i="2"/>
  <c r="AC348" i="2"/>
  <c r="AD348" i="2"/>
  <c r="AE348" i="2"/>
  <c r="AF348" i="2"/>
  <c r="AG348" i="2"/>
  <c r="AH348" i="2"/>
  <c r="AI348" i="2"/>
  <c r="AI37" i="5" s="1"/>
  <c r="AJ348" i="2"/>
  <c r="AL348" i="2"/>
  <c r="AM348" i="2"/>
  <c r="AN348" i="2"/>
  <c r="AN37" i="5" s="1"/>
  <c r="AO348" i="2"/>
  <c r="AP348" i="2"/>
  <c r="AQ348" i="2"/>
  <c r="AR348" i="2"/>
  <c r="AR37" i="5" s="1"/>
  <c r="AT348" i="2"/>
  <c r="AV348" i="2"/>
  <c r="AW348" i="2"/>
  <c r="AX348" i="2"/>
  <c r="AY348" i="2"/>
  <c r="AZ348" i="2"/>
  <c r="BA348" i="2"/>
  <c r="BB348" i="2"/>
  <c r="BB37" i="5" s="1"/>
  <c r="BC348" i="2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P341" i="2"/>
  <c r="Q341" i="2"/>
  <c r="R341" i="2"/>
  <c r="S341" i="2"/>
  <c r="T341" i="2"/>
  <c r="U341" i="2"/>
  <c r="V341" i="2"/>
  <c r="W341" i="2"/>
  <c r="W36" i="5" s="1"/>
  <c r="X341" i="2"/>
  <c r="Y341" i="2"/>
  <c r="Z341" i="2"/>
  <c r="AA341" i="2"/>
  <c r="AA36" i="5" s="1"/>
  <c r="AB341" i="2"/>
  <c r="AC341" i="2"/>
  <c r="AD341" i="2"/>
  <c r="AE341" i="2"/>
  <c r="AE36" i="5" s="1"/>
  <c r="AF341" i="2"/>
  <c r="AG341" i="2"/>
  <c r="AH341" i="2"/>
  <c r="AI341" i="2"/>
  <c r="AJ341" i="2"/>
  <c r="AL341" i="2"/>
  <c r="AM341" i="2"/>
  <c r="AN341" i="2"/>
  <c r="AN36" i="5" s="1"/>
  <c r="AO341" i="2"/>
  <c r="AP341" i="2"/>
  <c r="AQ341" i="2"/>
  <c r="P342" i="2"/>
  <c r="Q342" i="2"/>
  <c r="R342" i="2"/>
  <c r="S342" i="2"/>
  <c r="T342" i="2"/>
  <c r="T36" i="5" s="1"/>
  <c r="U342" i="2"/>
  <c r="V342" i="2"/>
  <c r="W342" i="2"/>
  <c r="X342" i="2"/>
  <c r="X36" i="5" s="1"/>
  <c r="Y342" i="2"/>
  <c r="Z342" i="2"/>
  <c r="AA342" i="2"/>
  <c r="AB342" i="2"/>
  <c r="AC342" i="2"/>
  <c r="AD342" i="2"/>
  <c r="AE342" i="2"/>
  <c r="AF342" i="2"/>
  <c r="AF36" i="5" s="1"/>
  <c r="AG342" i="2"/>
  <c r="AH342" i="2"/>
  <c r="AI342" i="2"/>
  <c r="AJ342" i="2"/>
  <c r="AL342" i="2"/>
  <c r="AM342" i="2"/>
  <c r="AN342" i="2"/>
  <c r="AO342" i="2"/>
  <c r="AP342" i="2"/>
  <c r="AQ342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AF343" i="2"/>
  <c r="AG343" i="2"/>
  <c r="AH343" i="2"/>
  <c r="AI343" i="2"/>
  <c r="AJ343" i="2"/>
  <c r="AL343" i="2"/>
  <c r="AM343" i="2"/>
  <c r="AN343" i="2"/>
  <c r="AO343" i="2"/>
  <c r="AP343" i="2"/>
  <c r="AP36" i="5" s="1"/>
  <c r="AQ343" i="2"/>
  <c r="P344" i="2"/>
  <c r="Q344" i="2"/>
  <c r="R344" i="2"/>
  <c r="R36" i="5" s="1"/>
  <c r="S344" i="2"/>
  <c r="T344" i="2"/>
  <c r="U344" i="2"/>
  <c r="V344" i="2"/>
  <c r="V36" i="5" s="1"/>
  <c r="W344" i="2"/>
  <c r="X344" i="2"/>
  <c r="Y344" i="2"/>
  <c r="Z344" i="2"/>
  <c r="Z36" i="5" s="1"/>
  <c r="AA344" i="2"/>
  <c r="AB344" i="2"/>
  <c r="AC344" i="2"/>
  <c r="AD344" i="2"/>
  <c r="AD36" i="5" s="1"/>
  <c r="AE344" i="2"/>
  <c r="AF344" i="2"/>
  <c r="AG344" i="2"/>
  <c r="AH344" i="2"/>
  <c r="AI344" i="2"/>
  <c r="AJ344" i="2"/>
  <c r="AL344" i="2"/>
  <c r="AM344" i="2"/>
  <c r="AM36" i="5" s="1"/>
  <c r="AN344" i="2"/>
  <c r="AO344" i="2"/>
  <c r="AP344" i="2"/>
  <c r="AQ344" i="2"/>
  <c r="AQ36" i="5" s="1"/>
  <c r="B341" i="2"/>
  <c r="C341" i="2"/>
  <c r="D341" i="2"/>
  <c r="E341" i="2"/>
  <c r="F341" i="2"/>
  <c r="G341" i="2"/>
  <c r="H341" i="2"/>
  <c r="I341" i="2"/>
  <c r="J341" i="2"/>
  <c r="K341" i="2"/>
  <c r="L341" i="2"/>
  <c r="M341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AR341" i="2"/>
  <c r="AR342" i="2"/>
  <c r="AR343" i="2"/>
  <c r="AR344" i="2"/>
  <c r="AT341" i="2"/>
  <c r="AT342" i="2"/>
  <c r="AT343" i="2"/>
  <c r="AT344" i="2"/>
  <c r="AT36" i="5" s="1"/>
  <c r="AV338" i="2"/>
  <c r="AW338" i="2"/>
  <c r="AX338" i="2"/>
  <c r="AY338" i="2"/>
  <c r="AZ338" i="2"/>
  <c r="BA338" i="2"/>
  <c r="BB338" i="2"/>
  <c r="BC338" i="2"/>
  <c r="AV339" i="2"/>
  <c r="AW339" i="2"/>
  <c r="AX339" i="2"/>
  <c r="AY339" i="2"/>
  <c r="AZ339" i="2"/>
  <c r="BA339" i="2"/>
  <c r="BB339" i="2"/>
  <c r="BC339" i="2"/>
  <c r="AV340" i="2"/>
  <c r="AW340" i="2"/>
  <c r="AX340" i="2"/>
  <c r="AY340" i="2"/>
  <c r="AZ340" i="2"/>
  <c r="BA340" i="2"/>
  <c r="BB340" i="2"/>
  <c r="BC340" i="2"/>
  <c r="AV341" i="2"/>
  <c r="AW341" i="2"/>
  <c r="AX341" i="2"/>
  <c r="AY341" i="2"/>
  <c r="AZ341" i="2"/>
  <c r="BA341" i="2"/>
  <c r="BB341" i="2"/>
  <c r="BC341" i="2"/>
  <c r="AV342" i="2"/>
  <c r="AW342" i="2"/>
  <c r="AX342" i="2"/>
  <c r="AY342" i="2"/>
  <c r="AZ342" i="2"/>
  <c r="BA342" i="2"/>
  <c r="BB342" i="2"/>
  <c r="BC342" i="2"/>
  <c r="AV343" i="2"/>
  <c r="AW343" i="2"/>
  <c r="AX343" i="2"/>
  <c r="AY343" i="2"/>
  <c r="AZ343" i="2"/>
  <c r="BA343" i="2"/>
  <c r="BB343" i="2"/>
  <c r="BC343" i="2"/>
  <c r="AV344" i="2"/>
  <c r="AW344" i="2"/>
  <c r="AX344" i="2"/>
  <c r="AY344" i="2"/>
  <c r="AZ344" i="2"/>
  <c r="BA344" i="2"/>
  <c r="BB344" i="2"/>
  <c r="BC344" i="2"/>
  <c r="AW337" i="2"/>
  <c r="AX337" i="2"/>
  <c r="AY337" i="2"/>
  <c r="AZ337" i="2"/>
  <c r="AZ36" i="5" s="1"/>
  <c r="BA337" i="2"/>
  <c r="BB337" i="2"/>
  <c r="BC337" i="2"/>
  <c r="AV337" i="2"/>
  <c r="AV36" i="5" s="1"/>
  <c r="AT340" i="2"/>
  <c r="AM340" i="2"/>
  <c r="AN340" i="2"/>
  <c r="AO340" i="2"/>
  <c r="AO36" i="5" s="1"/>
  <c r="AP340" i="2"/>
  <c r="AQ340" i="2"/>
  <c r="AR340" i="2"/>
  <c r="AL340" i="2"/>
  <c r="AL36" i="5" s="1"/>
  <c r="AD340" i="2"/>
  <c r="AE340" i="2"/>
  <c r="AF340" i="2"/>
  <c r="AG340" i="2"/>
  <c r="AG36" i="5" s="1"/>
  <c r="AH340" i="2"/>
  <c r="AI340" i="2"/>
  <c r="AJ340" i="2"/>
  <c r="Q340" i="2"/>
  <c r="R340" i="2"/>
  <c r="S340" i="2"/>
  <c r="T340" i="2"/>
  <c r="U340" i="2"/>
  <c r="U36" i="5" s="1"/>
  <c r="V340" i="2"/>
  <c r="W340" i="2"/>
  <c r="X340" i="2"/>
  <c r="Y340" i="2"/>
  <c r="Y36" i="5" s="1"/>
  <c r="Z340" i="2"/>
  <c r="AA340" i="2"/>
  <c r="AB340" i="2"/>
  <c r="AC340" i="2"/>
  <c r="P340" i="2"/>
  <c r="C340" i="2"/>
  <c r="C36" i="5"/>
  <c r="D340" i="2"/>
  <c r="D36" i="5" s="1"/>
  <c r="E340" i="2"/>
  <c r="F340" i="2"/>
  <c r="F36" i="5"/>
  <c r="G340" i="2"/>
  <c r="G36" i="5" s="1"/>
  <c r="H340" i="2"/>
  <c r="I340" i="2"/>
  <c r="J340" i="2"/>
  <c r="J36" i="5" s="1"/>
  <c r="K340" i="2"/>
  <c r="K36" i="5" s="1"/>
  <c r="L340" i="2"/>
  <c r="L36" i="5" s="1"/>
  <c r="M340" i="2"/>
  <c r="B340" i="2"/>
  <c r="B36" i="5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B14" i="8"/>
  <c r="B13" i="8"/>
  <c r="B12" i="8"/>
  <c r="B11" i="8"/>
  <c r="B10" i="8"/>
  <c r="B9" i="8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16" i="7"/>
  <c r="B15" i="7"/>
  <c r="B14" i="7"/>
  <c r="B13" i="7"/>
  <c r="B12" i="7"/>
  <c r="B11" i="7"/>
  <c r="B10" i="7"/>
  <c r="B9" i="7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C15" i="5"/>
  <c r="BC16" i="5"/>
  <c r="BC17" i="5"/>
  <c r="BC18" i="5"/>
  <c r="BC19" i="5"/>
  <c r="BC20" i="5"/>
  <c r="BC21" i="5"/>
  <c r="BC22" i="5"/>
  <c r="BB23" i="5"/>
  <c r="BC23" i="5"/>
  <c r="BB24" i="5"/>
  <c r="BC24" i="5"/>
  <c r="BB25" i="5"/>
  <c r="BC25" i="5"/>
  <c r="BB26" i="5"/>
  <c r="BC26" i="5"/>
  <c r="BB27" i="5"/>
  <c r="BC27" i="5"/>
  <c r="BB28" i="5"/>
  <c r="BC28" i="5"/>
  <c r="BB29" i="5"/>
  <c r="BC29" i="5"/>
  <c r="BB30" i="5"/>
  <c r="BC30" i="5"/>
  <c r="BB31" i="5"/>
  <c r="BC31" i="5"/>
  <c r="BB32" i="5"/>
  <c r="BC32" i="5"/>
  <c r="BB33" i="5"/>
  <c r="BC33" i="5"/>
  <c r="BB34" i="5"/>
  <c r="BC34" i="5"/>
  <c r="BB35" i="5"/>
  <c r="BC35" i="5"/>
  <c r="AS14" i="5"/>
  <c r="AT14" i="5"/>
  <c r="AU14" i="5"/>
  <c r="AV14" i="5"/>
  <c r="AW14" i="5"/>
  <c r="AZ14" i="5"/>
  <c r="BA14" i="5"/>
  <c r="AS15" i="5"/>
  <c r="AT15" i="5"/>
  <c r="AU15" i="5"/>
  <c r="AV15" i="5"/>
  <c r="AW15" i="5"/>
  <c r="AY15" i="5"/>
  <c r="AZ15" i="5"/>
  <c r="BA15" i="5"/>
  <c r="AS16" i="5"/>
  <c r="AT16" i="5"/>
  <c r="AU16" i="5"/>
  <c r="AV16" i="5"/>
  <c r="AW16" i="5"/>
  <c r="AY16" i="5"/>
  <c r="AZ16" i="5"/>
  <c r="BA16" i="5"/>
  <c r="AS17" i="5"/>
  <c r="AT17" i="5"/>
  <c r="AU17" i="5"/>
  <c r="AV17" i="5"/>
  <c r="AW17" i="5"/>
  <c r="AY17" i="5"/>
  <c r="AZ17" i="5"/>
  <c r="BA17" i="5"/>
  <c r="AS18" i="5"/>
  <c r="AT18" i="5"/>
  <c r="AU18" i="5"/>
  <c r="AV18" i="5"/>
  <c r="AW18" i="5"/>
  <c r="AY18" i="5"/>
  <c r="AZ18" i="5"/>
  <c r="BA18" i="5"/>
  <c r="AS19" i="5"/>
  <c r="AT19" i="5"/>
  <c r="AU19" i="5"/>
  <c r="AV19" i="5"/>
  <c r="AW19" i="5"/>
  <c r="AY19" i="5"/>
  <c r="AZ19" i="5"/>
  <c r="BA19" i="5"/>
  <c r="AS20" i="5"/>
  <c r="AT20" i="5"/>
  <c r="AU20" i="5"/>
  <c r="AV20" i="5"/>
  <c r="AW20" i="5"/>
  <c r="AY20" i="5"/>
  <c r="AZ20" i="5"/>
  <c r="BA20" i="5"/>
  <c r="AS21" i="5"/>
  <c r="AT21" i="5"/>
  <c r="AU21" i="5"/>
  <c r="AV21" i="5"/>
  <c r="AW21" i="5"/>
  <c r="AY21" i="5"/>
  <c r="AZ21" i="5"/>
  <c r="BA21" i="5"/>
  <c r="AS22" i="5"/>
  <c r="AT22" i="5"/>
  <c r="AU22" i="5"/>
  <c r="AV22" i="5"/>
  <c r="AW22" i="5"/>
  <c r="AY22" i="5"/>
  <c r="AZ22" i="5"/>
  <c r="BA22" i="5"/>
  <c r="AS23" i="5"/>
  <c r="AT23" i="5"/>
  <c r="AU23" i="5"/>
  <c r="AV23" i="5"/>
  <c r="AW23" i="5"/>
  <c r="AX23" i="5"/>
  <c r="AY23" i="5"/>
  <c r="AZ23" i="5"/>
  <c r="BA23" i="5"/>
  <c r="AS24" i="5"/>
  <c r="AT24" i="5"/>
  <c r="AU24" i="5"/>
  <c r="AV24" i="5"/>
  <c r="AW24" i="5"/>
  <c r="AX24" i="5"/>
  <c r="AY24" i="5"/>
  <c r="AZ24" i="5"/>
  <c r="BA24" i="5"/>
  <c r="AS25" i="5"/>
  <c r="AT25" i="5"/>
  <c r="AU25" i="5"/>
  <c r="AV25" i="5"/>
  <c r="AW25" i="5"/>
  <c r="AX25" i="5"/>
  <c r="AY25" i="5"/>
  <c r="AZ25" i="5"/>
  <c r="BA25" i="5"/>
  <c r="AS26" i="5"/>
  <c r="AT26" i="5"/>
  <c r="AU26" i="5"/>
  <c r="AV26" i="5"/>
  <c r="AW26" i="5"/>
  <c r="AX26" i="5"/>
  <c r="AY26" i="5"/>
  <c r="AZ26" i="5"/>
  <c r="BA26" i="5"/>
  <c r="AS27" i="5"/>
  <c r="AT27" i="5"/>
  <c r="AU27" i="5"/>
  <c r="AV27" i="5"/>
  <c r="AW27" i="5"/>
  <c r="AX27" i="5"/>
  <c r="AY27" i="5"/>
  <c r="AZ27" i="5"/>
  <c r="BA27" i="5"/>
  <c r="AS28" i="5"/>
  <c r="AT28" i="5"/>
  <c r="AU28" i="5"/>
  <c r="AV28" i="5"/>
  <c r="AW28" i="5"/>
  <c r="AX28" i="5"/>
  <c r="AY28" i="5"/>
  <c r="AZ28" i="5"/>
  <c r="BA28" i="5"/>
  <c r="AS29" i="5"/>
  <c r="AT29" i="5"/>
  <c r="AU29" i="5"/>
  <c r="AV29" i="5"/>
  <c r="AW29" i="5"/>
  <c r="AX29" i="5"/>
  <c r="AY29" i="5"/>
  <c r="AZ29" i="5"/>
  <c r="BA29" i="5"/>
  <c r="AS30" i="5"/>
  <c r="AT30" i="5"/>
  <c r="AU30" i="5"/>
  <c r="AV30" i="5"/>
  <c r="AW30" i="5"/>
  <c r="AX30" i="5"/>
  <c r="AY30" i="5"/>
  <c r="AZ30" i="5"/>
  <c r="BA30" i="5"/>
  <c r="AS31" i="5"/>
  <c r="AT31" i="5"/>
  <c r="AU31" i="5"/>
  <c r="AV31" i="5"/>
  <c r="AW31" i="5"/>
  <c r="AX31" i="5"/>
  <c r="AY31" i="5"/>
  <c r="AZ31" i="5"/>
  <c r="BA31" i="5"/>
  <c r="AS32" i="5"/>
  <c r="AT32" i="5"/>
  <c r="AU32" i="5"/>
  <c r="AV32" i="5"/>
  <c r="AW32" i="5"/>
  <c r="AX32" i="5"/>
  <c r="AY32" i="5"/>
  <c r="AZ32" i="5"/>
  <c r="BA32" i="5"/>
  <c r="AS33" i="5"/>
  <c r="AT33" i="5"/>
  <c r="AU33" i="5"/>
  <c r="AV33" i="5"/>
  <c r="AW33" i="5"/>
  <c r="AX33" i="5"/>
  <c r="AY33" i="5"/>
  <c r="AZ33" i="5"/>
  <c r="BA33" i="5"/>
  <c r="AS34" i="5"/>
  <c r="AT34" i="5"/>
  <c r="AU34" i="5"/>
  <c r="AV34" i="5"/>
  <c r="AW34" i="5"/>
  <c r="AX34" i="5"/>
  <c r="AY34" i="5"/>
  <c r="AZ34" i="5"/>
  <c r="BA34" i="5"/>
  <c r="AS35" i="5"/>
  <c r="AT35" i="5"/>
  <c r="AU35" i="5"/>
  <c r="AV35" i="5"/>
  <c r="AW35" i="5"/>
  <c r="AX35" i="5"/>
  <c r="AY35" i="5"/>
  <c r="AZ35" i="5"/>
  <c r="BA35" i="5"/>
  <c r="AS36" i="5"/>
  <c r="AU36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K36" i="5"/>
  <c r="C14" i="5"/>
  <c r="D14" i="5"/>
  <c r="E14" i="5"/>
  <c r="F14" i="5"/>
  <c r="G14" i="5"/>
  <c r="H14" i="5"/>
  <c r="I14" i="5"/>
  <c r="J14" i="5"/>
  <c r="K14" i="5"/>
  <c r="L14" i="5"/>
  <c r="M14" i="5"/>
  <c r="P14" i="5"/>
  <c r="Q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C15" i="5"/>
  <c r="D15" i="5"/>
  <c r="E15" i="5"/>
  <c r="F15" i="5"/>
  <c r="G15" i="5"/>
  <c r="H15" i="5"/>
  <c r="I15" i="5"/>
  <c r="J15" i="5"/>
  <c r="K15" i="5"/>
  <c r="L15" i="5"/>
  <c r="M15" i="5"/>
  <c r="P15" i="5"/>
  <c r="Q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C16" i="5"/>
  <c r="D16" i="5"/>
  <c r="E16" i="5"/>
  <c r="F16" i="5"/>
  <c r="G16" i="5"/>
  <c r="H16" i="5"/>
  <c r="I16" i="5"/>
  <c r="J16" i="5"/>
  <c r="K16" i="5"/>
  <c r="L16" i="5"/>
  <c r="M16" i="5"/>
  <c r="P16" i="5"/>
  <c r="Q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C17" i="5"/>
  <c r="D17" i="5"/>
  <c r="E17" i="5"/>
  <c r="F17" i="5"/>
  <c r="G17" i="5"/>
  <c r="H17" i="5"/>
  <c r="I17" i="5"/>
  <c r="J17" i="5"/>
  <c r="K17" i="5"/>
  <c r="L17" i="5"/>
  <c r="M17" i="5"/>
  <c r="P17" i="5"/>
  <c r="Q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C18" i="5"/>
  <c r="D18" i="5"/>
  <c r="E18" i="5"/>
  <c r="F18" i="5"/>
  <c r="G18" i="5"/>
  <c r="H18" i="5"/>
  <c r="I18" i="5"/>
  <c r="J18" i="5"/>
  <c r="K18" i="5"/>
  <c r="L18" i="5"/>
  <c r="M18" i="5"/>
  <c r="P18" i="5"/>
  <c r="Q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C19" i="5"/>
  <c r="D19" i="5"/>
  <c r="E19" i="5"/>
  <c r="F19" i="5"/>
  <c r="G19" i="5"/>
  <c r="H19" i="5"/>
  <c r="I19" i="5"/>
  <c r="J19" i="5"/>
  <c r="K19" i="5"/>
  <c r="L19" i="5"/>
  <c r="M19" i="5"/>
  <c r="P19" i="5"/>
  <c r="Q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C20" i="5"/>
  <c r="D20" i="5"/>
  <c r="E20" i="5"/>
  <c r="F20" i="5"/>
  <c r="G20" i="5"/>
  <c r="H20" i="5"/>
  <c r="I20" i="5"/>
  <c r="J20" i="5"/>
  <c r="K20" i="5"/>
  <c r="L20" i="5"/>
  <c r="M20" i="5"/>
  <c r="P20" i="5"/>
  <c r="Q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C21" i="5"/>
  <c r="D21" i="5"/>
  <c r="E21" i="5"/>
  <c r="F21" i="5"/>
  <c r="G21" i="5"/>
  <c r="H21" i="5"/>
  <c r="I21" i="5"/>
  <c r="J21" i="5"/>
  <c r="K21" i="5"/>
  <c r="L21" i="5"/>
  <c r="M21" i="5"/>
  <c r="P21" i="5"/>
  <c r="Q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C22" i="5"/>
  <c r="D22" i="5"/>
  <c r="E22" i="5"/>
  <c r="F22" i="5"/>
  <c r="G22" i="5"/>
  <c r="H22" i="5"/>
  <c r="I22" i="5"/>
  <c r="J22" i="5"/>
  <c r="K22" i="5"/>
  <c r="L22" i="5"/>
  <c r="M22" i="5"/>
  <c r="P22" i="5"/>
  <c r="Q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C23" i="5"/>
  <c r="D23" i="5"/>
  <c r="E23" i="5"/>
  <c r="F23" i="5"/>
  <c r="G23" i="5"/>
  <c r="H23" i="5"/>
  <c r="I23" i="5"/>
  <c r="J23" i="5"/>
  <c r="K23" i="5"/>
  <c r="L23" i="5"/>
  <c r="M23" i="5"/>
  <c r="P23" i="5"/>
  <c r="Q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C24" i="5"/>
  <c r="D24" i="5"/>
  <c r="E24" i="5"/>
  <c r="F24" i="5"/>
  <c r="G24" i="5"/>
  <c r="H24" i="5"/>
  <c r="I24" i="5"/>
  <c r="J24" i="5"/>
  <c r="K24" i="5"/>
  <c r="L24" i="5"/>
  <c r="M24" i="5"/>
  <c r="P24" i="5"/>
  <c r="Q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C25" i="5"/>
  <c r="D25" i="5"/>
  <c r="E25" i="5"/>
  <c r="F25" i="5"/>
  <c r="G25" i="5"/>
  <c r="H25" i="5"/>
  <c r="I25" i="5"/>
  <c r="J25" i="5"/>
  <c r="K25" i="5"/>
  <c r="L25" i="5"/>
  <c r="M25" i="5"/>
  <c r="P25" i="5"/>
  <c r="Q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C26" i="5"/>
  <c r="D26" i="5"/>
  <c r="E26" i="5"/>
  <c r="F26" i="5"/>
  <c r="G26" i="5"/>
  <c r="H26" i="5"/>
  <c r="I26" i="5"/>
  <c r="J26" i="5"/>
  <c r="K26" i="5"/>
  <c r="L26" i="5"/>
  <c r="M26" i="5"/>
  <c r="P26" i="5"/>
  <c r="Q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C27" i="5"/>
  <c r="D27" i="5"/>
  <c r="E27" i="5"/>
  <c r="F27" i="5"/>
  <c r="G27" i="5"/>
  <c r="H27" i="5"/>
  <c r="I27" i="5"/>
  <c r="J27" i="5"/>
  <c r="K27" i="5"/>
  <c r="L27" i="5"/>
  <c r="M27" i="5"/>
  <c r="P27" i="5"/>
  <c r="Q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C28" i="5"/>
  <c r="D28" i="5"/>
  <c r="E28" i="5"/>
  <c r="F28" i="5"/>
  <c r="G28" i="5"/>
  <c r="H28" i="5"/>
  <c r="I28" i="5"/>
  <c r="J28" i="5"/>
  <c r="K28" i="5"/>
  <c r="L28" i="5"/>
  <c r="M28" i="5"/>
  <c r="P28" i="5"/>
  <c r="Q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C29" i="5"/>
  <c r="D29" i="5"/>
  <c r="E29" i="5"/>
  <c r="F29" i="5"/>
  <c r="G29" i="5"/>
  <c r="H29" i="5"/>
  <c r="I29" i="5"/>
  <c r="J29" i="5"/>
  <c r="K29" i="5"/>
  <c r="L29" i="5"/>
  <c r="M29" i="5"/>
  <c r="P29" i="5"/>
  <c r="Q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C30" i="5"/>
  <c r="D30" i="5"/>
  <c r="E30" i="5"/>
  <c r="F30" i="5"/>
  <c r="G30" i="5"/>
  <c r="H30" i="5"/>
  <c r="I30" i="5"/>
  <c r="J30" i="5"/>
  <c r="K30" i="5"/>
  <c r="L30" i="5"/>
  <c r="M30" i="5"/>
  <c r="P30" i="5"/>
  <c r="Q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C31" i="5"/>
  <c r="D31" i="5"/>
  <c r="E31" i="5"/>
  <c r="F31" i="5"/>
  <c r="G31" i="5"/>
  <c r="H31" i="5"/>
  <c r="I31" i="5"/>
  <c r="J31" i="5"/>
  <c r="K31" i="5"/>
  <c r="L31" i="5"/>
  <c r="M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C32" i="5"/>
  <c r="D32" i="5"/>
  <c r="E32" i="5"/>
  <c r="F32" i="5"/>
  <c r="G32" i="5"/>
  <c r="H32" i="5"/>
  <c r="I32" i="5"/>
  <c r="J32" i="5"/>
  <c r="K32" i="5"/>
  <c r="L32" i="5"/>
  <c r="M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C33" i="5"/>
  <c r="D33" i="5"/>
  <c r="E33" i="5"/>
  <c r="F33" i="5"/>
  <c r="G33" i="5"/>
  <c r="H33" i="5"/>
  <c r="I33" i="5"/>
  <c r="J33" i="5"/>
  <c r="K33" i="5"/>
  <c r="L33" i="5"/>
  <c r="M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C34" i="5"/>
  <c r="D34" i="5"/>
  <c r="E34" i="5"/>
  <c r="F34" i="5"/>
  <c r="G34" i="5"/>
  <c r="H34" i="5"/>
  <c r="I34" i="5"/>
  <c r="J34" i="5"/>
  <c r="K34" i="5"/>
  <c r="L34" i="5"/>
  <c r="M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C35" i="5"/>
  <c r="D35" i="5"/>
  <c r="E35" i="5"/>
  <c r="F35" i="5"/>
  <c r="G35" i="5"/>
  <c r="H35" i="5"/>
  <c r="I35" i="5"/>
  <c r="J35" i="5"/>
  <c r="K35" i="5"/>
  <c r="L35" i="5"/>
  <c r="M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Z13" i="5"/>
  <c r="BA13" i="5"/>
  <c r="B13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Z12" i="5"/>
  <c r="BA12" i="5"/>
  <c r="B12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Z11" i="5"/>
  <c r="BA11" i="5"/>
  <c r="B11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Z10" i="5"/>
  <c r="BA10" i="5"/>
  <c r="B10" i="5"/>
  <c r="C9" i="5"/>
  <c r="D9" i="5"/>
  <c r="E9" i="5"/>
  <c r="F9" i="5"/>
  <c r="G9" i="5"/>
  <c r="H9" i="5"/>
  <c r="I9" i="5"/>
  <c r="J9" i="5"/>
  <c r="K9" i="5"/>
  <c r="L9" i="5"/>
  <c r="M9" i="5"/>
  <c r="N9" i="5"/>
  <c r="O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Z9" i="5"/>
  <c r="BA9" i="5"/>
  <c r="B9" i="5"/>
  <c r="BB36" i="5"/>
  <c r="AP37" i="5"/>
  <c r="Y37" i="5"/>
  <c r="G37" i="5"/>
  <c r="AT37" i="5"/>
  <c r="AB37" i="5"/>
  <c r="J37" i="5"/>
  <c r="AX37" i="5"/>
  <c r="AE37" i="5"/>
  <c r="M37" i="5"/>
  <c r="AW37" i="5"/>
  <c r="AD37" i="5"/>
  <c r="L37" i="5"/>
  <c r="AW36" i="5"/>
  <c r="BA36" i="5"/>
  <c r="AR36" i="5"/>
  <c r="AH36" i="5"/>
  <c r="AI36" i="5"/>
  <c r="S36" i="5"/>
  <c r="AC36" i="5"/>
  <c r="AX36" i="5"/>
  <c r="H36" i="5"/>
  <c r="AY36" i="5"/>
  <c r="AB36" i="5"/>
  <c r="AJ36" i="5"/>
  <c r="O17" i="8"/>
  <c r="BC36" i="5" l="1"/>
  <c r="M36" i="5"/>
  <c r="I36" i="5"/>
  <c r="E36" i="5"/>
  <c r="BA37" i="5"/>
  <c r="AQ37" i="5"/>
  <c r="AM37" i="5"/>
  <c r="AH37" i="5"/>
  <c r="Z37" i="5"/>
  <c r="V37" i="5"/>
  <c r="R37" i="5"/>
  <c r="H37" i="5"/>
  <c r="D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tc={8BBD504A-D9CF-49A8-88E1-98CD7E457650}</author>
  </authors>
  <commentList>
    <comment ref="B7" authorId="0" shapeId="0" xr:uid="{8BBD504A-D9CF-49A8-88E1-98CD7E4576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tc={CE542AB5-E5F0-4A07-808C-179CF2D1E32C}</author>
  </authors>
  <commentList>
    <comment ref="B7" authorId="0" shapeId="0" xr:uid="{CE542AB5-E5F0-4A07-808C-179CF2D1E3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tc={20C5192D-573C-4F71-A569-DCD98DA4267D}</author>
  </authors>
  <commentList>
    <comment ref="B7" authorId="0" shapeId="0" xr:uid="{20C5192D-573C-4F71-A569-DCD98DA426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tc={85828FC7-35BA-4B42-855C-4060B44AD157}</author>
  </authors>
  <commentList>
    <comment ref="B7" authorId="0" shapeId="0" xr:uid="{85828FC7-35BA-4B42-855C-4060B44AD1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tc={D6484CF0-49B4-4A64-BF6C-EAA555D1686E}</author>
  </authors>
  <commentList>
    <comment ref="B7" authorId="0" shapeId="0" xr:uid="{D6484CF0-49B4-4A64-BF6C-EAA555D168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tc={354C58AC-D6AD-4E6D-BA21-A5CCA6D8078A}</author>
  </authors>
  <commentList>
    <comment ref="B7" authorId="0" shapeId="0" xr:uid="{354C58AC-D6AD-4E6D-BA21-A5CCA6D807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tc={16D0F7A4-6670-492F-96ED-C5589C19C211}</author>
  </authors>
  <commentList>
    <comment ref="B7" authorId="0" shapeId="0" xr:uid="{16D0F7A4-6670-492F-96ED-C5589C19C2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tc={17EEC85E-71B5-4B36-8E49-2BDF27FEC9B6}</author>
  </authors>
  <commentList>
    <comment ref="B7" authorId="0" shapeId="0" xr:uid="{17EEC85E-71B5-4B36-8E49-2BDF27FEC9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Representa la porcion de la recaudacion tributaria de la AFIPque el Ministerio de Hacienda tiene para gastar</t>
      </text>
    </comment>
  </commentList>
</comments>
</file>

<file path=xl/sharedStrings.xml><?xml version="1.0" encoding="utf-8"?>
<sst xmlns="http://schemas.openxmlformats.org/spreadsheetml/2006/main" count="3648" uniqueCount="93">
  <si>
    <t>INDICE</t>
  </si>
  <si>
    <t>Cuadro 1.</t>
  </si>
  <si>
    <t>Resumen mensual de 1993 a 2021 de la Ejecucion Presupuestaria con base caja</t>
  </si>
  <si>
    <t>Cuadro 2.</t>
  </si>
  <si>
    <t>Resumen anual de 1993 a 2021 de la Ejecucion Presupuestaria con base caja</t>
  </si>
  <si>
    <t>Cuadro 3.</t>
  </si>
  <si>
    <t>Detalle mensual de 1993 a 2006 de la Ejecucion Presupuestaria con base caja</t>
  </si>
  <si>
    <t>Cuadro 4.</t>
  </si>
  <si>
    <t>Detalle anual de 1993 a 2006 de la Ejecucion Presupuestaria con base caja</t>
  </si>
  <si>
    <t>Cuadro 5.</t>
  </si>
  <si>
    <t>Detalle mensual de 2007 a 2014 de la Ejecucion Presupuestaria con base caja</t>
  </si>
  <si>
    <t>Cuadro 6.</t>
  </si>
  <si>
    <t>Detalle anual de 2007 a 2014 de la Ejecucion Presupuestaria con base caja</t>
  </si>
  <si>
    <t>Cuadro 7.</t>
  </si>
  <si>
    <t>Detalle mensual de 2015 a 2021 de la Ejecucion Presupuestaria con base caja</t>
  </si>
  <si>
    <t>Cuadro 8.</t>
  </si>
  <si>
    <t>Detalle anual de 2015 a 2021 de la Ejecucion Presupuestaria con base caja</t>
  </si>
  <si>
    <t>FINANZAS PUBLICAS</t>
  </si>
  <si>
    <t>Gasto Publico (mensual)</t>
  </si>
  <si>
    <t xml:space="preserve">En millones de pesos </t>
  </si>
  <si>
    <t>Fuente:</t>
  </si>
  <si>
    <t>Oficina Nacional de Presupuesto</t>
  </si>
  <si>
    <t>Volver al indice</t>
  </si>
  <si>
    <t>Periodo</t>
  </si>
  <si>
    <t>Ingresos Corrientes</t>
  </si>
  <si>
    <t>Gastos Corrientes</t>
  </si>
  <si>
    <t>Result. Econ.: 
Ahorro/Desahorro</t>
  </si>
  <si>
    <t>Recursos 
de Capital</t>
  </si>
  <si>
    <t>Gastos de Capital</t>
  </si>
  <si>
    <t>Contribuciones Figurativas</t>
  </si>
  <si>
    <t>Gastos 
Figurativos</t>
  </si>
  <si>
    <t>Ingreso
despues de
contribuciones</t>
  </si>
  <si>
    <t>Ingreso primario despues de figurativos</t>
  </si>
  <si>
    <t>Gastos primarios
despues de figurativos</t>
  </si>
  <si>
    <t>Gasto Total despues de Figurativos</t>
  </si>
  <si>
    <t>Superavit Primario 
Total</t>
  </si>
  <si>
    <t>Superavit Primario 
sin privatizaciones</t>
  </si>
  <si>
    <t>Resultado 
Financiero</t>
  </si>
  <si>
    <t>Resultado 
Financiero sin
Privatizaciones</t>
  </si>
  <si>
    <t>Fuentes Financieras</t>
  </si>
  <si>
    <t>Aplicaciones Financieras</t>
  </si>
  <si>
    <t>Ingresos 
Tributarios</t>
  </si>
  <si>
    <t>Contribuciones a la 
Seg Social</t>
  </si>
  <si>
    <t>Ingresos no
Tributarios</t>
  </si>
  <si>
    <t>Ventas de Bs. Y Serv
de la adm. Publica</t>
  </si>
  <si>
    <t>Ingresos de operación</t>
  </si>
  <si>
    <t xml:space="preserve">Rentas de la propiedad </t>
  </si>
  <si>
    <t>Transferencias corrientes</t>
  </si>
  <si>
    <t xml:space="preserve">Otros ingresos </t>
  </si>
  <si>
    <t>Superavit oper. Empresas publicas</t>
  </si>
  <si>
    <t>Gastos de consumo y operación</t>
  </si>
  <si>
    <t>Rentas de la propiedad</t>
  </si>
  <si>
    <t>Prestaciones de la
seguridad social</t>
  </si>
  <si>
    <t>Otros
gastos corrientes</t>
  </si>
  <si>
    <t>Transferencias Corrientes</t>
  </si>
  <si>
    <t>Otros gastos</t>
  </si>
  <si>
    <t>Defecit oper.
Empresas publicas</t>
  </si>
  <si>
    <t>Inversion 
real directa</t>
  </si>
  <si>
    <t>Transferencias de 
capital</t>
  </si>
  <si>
    <t>Inversion 
Financiera</t>
  </si>
  <si>
    <t>Del Tesoro
Nacional</t>
  </si>
  <si>
    <t>De Recursos
Afectados</t>
  </si>
  <si>
    <t>De Organismos
Decentralizados</t>
  </si>
  <si>
    <t>De Instituciones 
de Seg. Social</t>
  </si>
  <si>
    <t>De Ex-Cajas
Provinciales</t>
  </si>
  <si>
    <t>De Empresas
Publicas</t>
  </si>
  <si>
    <t>De PAMI, Fdos. Fiduciarios y Otros</t>
  </si>
  <si>
    <t>Disminucion de la 
inv. Financiera</t>
  </si>
  <si>
    <t>Endeudamiento pub. E 
incremento de otros pasivos</t>
  </si>
  <si>
    <t>Incremento del Patrimonio</t>
  </si>
  <si>
    <t>Contrib. Figurativa para aplicación financiera</t>
  </si>
  <si>
    <t>Inversiones
financieras</t>
  </si>
  <si>
    <t>Amort. Deuda y dism. Otros pasivos</t>
  </si>
  <si>
    <t>Disminucion del Patrimonio</t>
  </si>
  <si>
    <t>Gastos Figurativos para aplicación financiera</t>
  </si>
  <si>
    <t>Remuneraciones</t>
  </si>
  <si>
    <t>Bienes 
y servicios</t>
  </si>
  <si>
    <t>Intereses 
Deuda Interna</t>
  </si>
  <si>
    <t>Intereses
Deuda Externa</t>
  </si>
  <si>
    <t xml:space="preserve"> Intereses 
Moneda Local</t>
  </si>
  <si>
    <t>Intereses 
Moneda Extranjera</t>
  </si>
  <si>
    <t>Intereses pagados intra sector publico</t>
  </si>
  <si>
    <t>Otras Rentas</t>
  </si>
  <si>
    <t>Al sector 
privado</t>
  </si>
  <si>
    <t>Al sector 
publico</t>
  </si>
  <si>
    <t>Al sector
externo</t>
  </si>
  <si>
    <t>-</t>
  </si>
  <si>
    <t>Gasto Publico (anual)</t>
  </si>
  <si>
    <t>Oficina Nacional del Presupuesto</t>
  </si>
  <si>
    <t>Fuentes:</t>
  </si>
  <si>
    <t>Recursos de Capital</t>
  </si>
  <si>
    <t>Privatizaciones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</si>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</sst>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_ * #,##0.0_ ;_ * \-#,##0.0_ ;_ * &quot;-&quot;??_ ;_ @_ "/>
    <numFmt numFmtId="167" formatCode="#,##0.0__"/>
    <numFmt numFmtId="168" formatCode="#,##0.0____"/>
    <numFmt numFmtId="169" formatCode="_-* #,##0.00\ _P_t_s_-;\-* #,##0.00\ _P_t_s_-;_-* &quot;-&quot;??\ _P_t_s_-;_-@_-"/>
  </numFmts>
  <fonts count="36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6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G Times"/>
    </font>
    <font>
      <sz val="8"/>
      <color indexed="8"/>
      <name val="CG Times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  <xf numFmtId="0" fontId="13" fillId="0" borderId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8" borderId="17" applyNumberFormat="0" applyAlignment="0" applyProtection="0"/>
    <xf numFmtId="0" fontId="27" fillId="9" borderId="18" applyNumberFormat="0" applyAlignment="0" applyProtection="0"/>
    <xf numFmtId="0" fontId="28" fillId="9" borderId="17" applyNumberFormat="0" applyAlignment="0" applyProtection="0"/>
    <xf numFmtId="0" fontId="29" fillId="0" borderId="19" applyNumberFormat="0" applyFill="0" applyAlignment="0" applyProtection="0"/>
    <xf numFmtId="0" fontId="30" fillId="10" borderId="20" applyNumberFormat="0" applyAlignment="0" applyProtection="0"/>
    <xf numFmtId="0" fontId="31" fillId="0" borderId="0" applyNumberFormat="0" applyFill="0" applyBorder="0" applyAlignment="0" applyProtection="0"/>
    <xf numFmtId="0" fontId="5" fillId="11" borderId="21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4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4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5" fillId="0" borderId="0" applyFont="0" applyFill="0" applyBorder="0" applyAlignment="0" applyProtection="0"/>
    <xf numFmtId="0" fontId="35" fillId="7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35" borderId="0" applyNumberFormat="0" applyBorder="0" applyAlignment="0" applyProtection="0"/>
    <xf numFmtId="0" fontId="21" fillId="0" borderId="14" applyNumberFormat="0" applyFill="0" applyAlignment="0" applyProtection="0"/>
    <xf numFmtId="0" fontId="13" fillId="0" borderId="0"/>
    <xf numFmtId="164" fontId="5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5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17" fontId="0" fillId="0" borderId="0" xfId="0" applyNumberFormat="1"/>
    <xf numFmtId="165" fontId="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/>
    <xf numFmtId="0" fontId="3" fillId="2" borderId="11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6" fontId="8" fillId="0" borderId="0" xfId="1" applyNumberFormat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10" fillId="0" borderId="0" xfId="2"/>
    <xf numFmtId="0" fontId="0" fillId="3" borderId="0" xfId="0" applyFill="1"/>
    <xf numFmtId="0" fontId="10" fillId="3" borderId="0" xfId="2" applyFill="1"/>
    <xf numFmtId="2" fontId="0" fillId="0" borderId="0" xfId="0" applyNumberFormat="1"/>
    <xf numFmtId="167" fontId="16" fillId="0" borderId="0" xfId="0" applyNumberFormat="1" applyFont="1" applyAlignment="1">
      <alignment horizontal="right" vertical="center"/>
    </xf>
    <xf numFmtId="168" fontId="16" fillId="4" borderId="0" xfId="0" applyNumberFormat="1" applyFont="1" applyFill="1" applyAlignment="1">
      <alignment horizontal="right" vertical="center"/>
    </xf>
    <xf numFmtId="168" fontId="17" fillId="4" borderId="0" xfId="0" applyNumberFormat="1" applyFont="1" applyFill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8" fillId="0" borderId="0" xfId="0" applyNumberFormat="1" applyFont="1"/>
    <xf numFmtId="0" fontId="13" fillId="0" borderId="0" xfId="0" applyFont="1"/>
    <xf numFmtId="165" fontId="19" fillId="4" borderId="0" xfId="3" applyNumberFormat="1" applyFont="1" applyFill="1"/>
    <xf numFmtId="0" fontId="13" fillId="0" borderId="0" xfId="3"/>
    <xf numFmtId="168" fontId="16" fillId="4" borderId="0" xfId="4" applyNumberFormat="1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3" fontId="12" fillId="0" borderId="0" xfId="3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3" applyNumberFormat="1" applyFont="1" applyAlignment="1">
      <alignment horizontal="center" vertical="center"/>
    </xf>
    <xf numFmtId="3" fontId="6" fillId="3" borderId="0" xfId="3" applyNumberFormat="1" applyFont="1" applyFill="1" applyAlignment="1">
      <alignment horizontal="center" vertical="center"/>
    </xf>
    <xf numFmtId="3" fontId="12" fillId="4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12" fillId="4" borderId="0" xfId="4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horizontal="center" vertical="center"/>
    </xf>
    <xf numFmtId="3" fontId="12" fillId="4" borderId="12" xfId="3" applyNumberFormat="1" applyFont="1" applyFill="1" applyBorder="1" applyAlignment="1">
      <alignment horizontal="center" vertical="center"/>
    </xf>
    <xf numFmtId="3" fontId="12" fillId="3" borderId="0" xfId="3" applyNumberFormat="1" applyFont="1" applyFill="1" applyAlignment="1">
      <alignment horizontal="center"/>
    </xf>
    <xf numFmtId="3" fontId="12" fillId="4" borderId="13" xfId="3" applyNumberFormat="1" applyFont="1" applyFill="1" applyBorder="1" applyAlignment="1">
      <alignment horizontal="center" vertical="center"/>
    </xf>
    <xf numFmtId="3" fontId="12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  <xf numFmtId="3" fontId="6" fillId="0" borderId="0" xfId="3" applyNumberFormat="1" applyFont="1" applyAlignment="1">
      <alignment horizontal="center"/>
    </xf>
    <xf numFmtId="3" fontId="16" fillId="0" borderId="0" xfId="3" applyNumberFormat="1" applyFont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top"/>
    </xf>
    <xf numFmtId="3" fontId="12" fillId="0" borderId="0" xfId="1" applyNumberFormat="1" applyFont="1" applyBorder="1" applyAlignment="1">
      <alignment horizontal="center" vertical="top"/>
    </xf>
    <xf numFmtId="3" fontId="15" fillId="0" borderId="0" xfId="1" applyNumberFormat="1" applyFont="1" applyBorder="1" applyAlignment="1">
      <alignment horizontal="center" vertical="top"/>
    </xf>
    <xf numFmtId="3" fontId="6" fillId="0" borderId="0" xfId="1" applyNumberFormat="1" applyFont="1" applyBorder="1" applyAlignment="1">
      <alignment horizontal="center" vertical="top"/>
    </xf>
    <xf numFmtId="3" fontId="15" fillId="0" borderId="0" xfId="1" applyNumberFormat="1" applyFont="1" applyFill="1" applyBorder="1" applyAlignment="1">
      <alignment horizontal="center" vertical="top"/>
    </xf>
    <xf numFmtId="3" fontId="8" fillId="0" borderId="0" xfId="0" applyNumberFormat="1" applyFont="1" applyAlignment="1">
      <alignment horizontal="center"/>
    </xf>
  </cellXfs>
  <cellStyles count="52">
    <cellStyle name="20% - Énfasis1" xfId="22" builtinId="30" customBuiltin="1"/>
    <cellStyle name="20% - Énfasis2" xfId="25" builtinId="34" customBuiltin="1"/>
    <cellStyle name="20% - Énfasis3" xfId="28" builtinId="38" customBuiltin="1"/>
    <cellStyle name="20% - Énfasis4" xfId="31" builtinId="42" customBuiltin="1"/>
    <cellStyle name="20% - Énfasis5" xfId="34" builtinId="46" customBuiltin="1"/>
    <cellStyle name="20% - Énfasis6" xfId="37" builtinId="50" customBuiltin="1"/>
    <cellStyle name="40% - Énfasis1" xfId="23" builtinId="31" customBuiltin="1"/>
    <cellStyle name="40% - Énfasis2" xfId="26" builtinId="35" customBuiltin="1"/>
    <cellStyle name="40% - Énfasis3" xfId="29" builtinId="39" customBuiltin="1"/>
    <cellStyle name="40% - Énfasis4" xfId="32" builtinId="43" customBuiltin="1"/>
    <cellStyle name="40% - Énfasis5" xfId="35" builtinId="47" customBuiltin="1"/>
    <cellStyle name="40% - Énfasis6" xfId="38" builtinId="51" customBuiltin="1"/>
    <cellStyle name="60% - Énfasis1 2" xfId="41" xr:uid="{102CA9BC-AB97-4C21-B2DA-763E4CADE047}"/>
    <cellStyle name="60% - Énfasis2 2" xfId="42" xr:uid="{2D0C7B1A-D6FE-4938-BEE2-98F9E409D921}"/>
    <cellStyle name="60% - Énfasis3 2" xfId="43" xr:uid="{8FFFA357-1D0A-49F2-ADF9-C26EC7D74E99}"/>
    <cellStyle name="60% - Énfasis4 2" xfId="44" xr:uid="{AA703C34-CC98-472C-8F6E-AF389C85D040}"/>
    <cellStyle name="60% - Énfasis5 2" xfId="45" xr:uid="{E06242F3-1FA6-40ED-A44C-098ED278D26F}"/>
    <cellStyle name="60% - Énfasis6 2" xfId="46" xr:uid="{3A7F9033-A589-4B3F-A21F-391EA3B1F611}"/>
    <cellStyle name="Bueno" xfId="10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2" builtinId="20" customBuiltin="1"/>
    <cellStyle name="Hipervínculo" xfId="2" builtinId="8"/>
    <cellStyle name="Incorrecto" xfId="11" builtinId="27" customBuiltin="1"/>
    <cellStyle name="Millares" xfId="1" builtinId="3"/>
    <cellStyle name="Millares 2" xfId="49" xr:uid="{BD254E59-4BC7-410A-A03F-1BB4E8ABD21F}"/>
    <cellStyle name="Millares 3" xfId="50" xr:uid="{C4C78CF8-5D6C-454E-918B-96E0C56EB0D0}"/>
    <cellStyle name="Neutral 2" xfId="40" xr:uid="{C1CA868F-008C-4C10-830E-0D0AB0489B17}"/>
    <cellStyle name="Normal" xfId="0" builtinId="0"/>
    <cellStyle name="Normal 2" xfId="4" xr:uid="{E11B8136-BE46-406A-89D9-F70B490F3E03}"/>
    <cellStyle name="Normal 2 4" xfId="51" xr:uid="{39A69A10-759C-41C6-BD5E-C69933F28ED8}"/>
    <cellStyle name="Normal 3" xfId="48" xr:uid="{1304A060-FB3D-46CA-8A5C-78C77A519090}"/>
    <cellStyle name="Normal 4" xfId="3" xr:uid="{DCA83BE0-E5F6-4814-905A-AA73CAA790EE}"/>
    <cellStyle name="Notas" xfId="18" builtinId="10" customBuiltin="1"/>
    <cellStyle name="Porcentaje 2" xfId="39" xr:uid="{2584BBB6-953E-4FC0-BB94-71E1D7D21C01}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5" builtinId="15" customBuiltin="1"/>
    <cellStyle name="Título 1" xfId="47" xr:uid="{B331738D-9709-4849-B8E9-F9F7FB904A59}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GUSTINA PILAR SANCHEZ" id="{7DACD517-5EB5-4C87-90F1-8C5CD8EE43F0}" userId="AGUSTINA PILAR SANCHEZ" providerId="Non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0-12-10T16:22:55.86" personId="{7DACD517-5EB5-4C87-90F1-8C5CD8EE43F0}" id="{8BBD504A-D9CF-49A8-88E1-98CD7E457650}">
    <text>Representa la porcion de la recaudacion tributaria de la AFIPque el Ministerio de Hacienda tiene para gastar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0-12-10T16:22:55.86" personId="{7DACD517-5EB5-4C87-90F1-8C5CD8EE43F0}" id="{CE542AB5-E5F0-4A07-808C-179CF2D1E32C}">
    <text>Representa la porcion de la recaudacion tributaria de la AFIPque el Ministerio de Hacienda tiene para gastar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7" dT="2020-12-10T17:01:04.50" personId="{7DACD517-5EB5-4C87-90F1-8C5CD8EE43F0}" id="{20C5192D-573C-4F71-A569-DCD98DA4267D}">
    <text>Representa la porcion de la recaudacion tributaria de la AFIPque el Ministerio de Hacienda tiene para gastar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7" dT="2020-12-10T17:01:16.22" personId="{7DACD517-5EB5-4C87-90F1-8C5CD8EE43F0}" id="{85828FC7-35BA-4B42-855C-4060B44AD157}">
    <text>Representa la porcion de la recaudacion tributaria de la AFIPque el Ministerio de Hacienda tiene para gastar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7" dT="2020-12-10T17:01:22.33" personId="{7DACD517-5EB5-4C87-90F1-8C5CD8EE43F0}" id="{D6484CF0-49B4-4A64-BF6C-EAA555D1686E}">
    <text>Representa la porcion de la recaudacion tributaria de la AFIPque el Ministerio de Hacienda tiene para gastar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7" dT="2020-12-10T17:01:28.66" personId="{7DACD517-5EB5-4C87-90F1-8C5CD8EE43F0}" id="{354C58AC-D6AD-4E6D-BA21-A5CCA6D8078A}">
    <text>Representa la porcion de la recaudacion tributaria de la AFIPque el Ministerio de Hacienda tiene para gastar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7" dT="2020-12-10T17:01:36.82" personId="{7DACD517-5EB5-4C87-90F1-8C5CD8EE43F0}" id="{16D0F7A4-6670-492F-96ED-C5589C19C211}">
    <text>Representa la porcion de la recaudacion tributaria de la AFIPque el Ministerio de Hacienda tiene para gastar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7" dT="2020-12-10T17:01:44.86" personId="{7DACD517-5EB5-4C87-90F1-8C5CD8EE43F0}" id="{17EEC85E-71B5-4B36-8E49-2BDF27FEC9B6}">
    <text>Representa la porcion de la recaudacion tributaria de la AFIPque el Ministerio de Hacienda tiene para gastar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mia.gob.ar/onp/ejecucion/1997" TargetMode="External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economia.gob.ar/onp/ejecucion/1997" TargetMode="External"/><Relationship Id="rId4" Type="http://schemas.microsoft.com/office/2017/10/relationships/threadedComment" Target="../threadedComments/threadedComment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B825-CBB3-4584-9CA3-93566B7B2563}">
  <dimension ref="A1:G10"/>
  <sheetViews>
    <sheetView workbookViewId="0">
      <selection sqref="A1:G1"/>
    </sheetView>
  </sheetViews>
  <sheetFormatPr baseColWidth="10" defaultColWidth="11.42578125" defaultRowHeight="15"/>
  <cols>
    <col min="1" max="16384" width="11.42578125" style="38"/>
  </cols>
  <sheetData>
    <row r="1" spans="1:7" ht="26.25">
      <c r="A1" s="71" t="s">
        <v>0</v>
      </c>
      <c r="B1" s="71"/>
      <c r="C1" s="71"/>
      <c r="D1" s="71"/>
      <c r="E1" s="71"/>
      <c r="F1" s="71"/>
      <c r="G1" s="71"/>
    </row>
    <row r="3" spans="1:7">
      <c r="A3" s="39" t="s">
        <v>1</v>
      </c>
      <c r="B3" s="38" t="s">
        <v>2</v>
      </c>
    </row>
    <row r="4" spans="1:7">
      <c r="A4" s="39" t="s">
        <v>3</v>
      </c>
      <c r="B4" s="38" t="s">
        <v>4</v>
      </c>
    </row>
    <row r="5" spans="1:7">
      <c r="A5" s="39" t="s">
        <v>5</v>
      </c>
      <c r="B5" s="38" t="s">
        <v>6</v>
      </c>
    </row>
    <row r="6" spans="1:7">
      <c r="A6" s="39" t="s">
        <v>7</v>
      </c>
      <c r="B6" s="38" t="s">
        <v>8</v>
      </c>
    </row>
    <row r="7" spans="1:7">
      <c r="A7" s="39" t="s">
        <v>9</v>
      </c>
      <c r="B7" s="38" t="s">
        <v>10</v>
      </c>
    </row>
    <row r="8" spans="1:7">
      <c r="A8" s="39" t="s">
        <v>11</v>
      </c>
      <c r="B8" s="38" t="s">
        <v>12</v>
      </c>
    </row>
    <row r="9" spans="1:7">
      <c r="A9" s="39" t="s">
        <v>13</v>
      </c>
      <c r="B9" s="38" t="s">
        <v>14</v>
      </c>
    </row>
    <row r="10" spans="1:7">
      <c r="A10" s="39" t="s">
        <v>15</v>
      </c>
      <c r="B10" s="38" t="s">
        <v>16</v>
      </c>
    </row>
  </sheetData>
  <mergeCells count="1">
    <mergeCell ref="A1:G1"/>
  </mergeCells>
  <hyperlinks>
    <hyperlink ref="A3" location="'93-20'!A1" display="Cuadro 1." xr:uid="{44C9D356-5274-4879-A1FC-821431B032A8}"/>
    <hyperlink ref="A4" location="'93-20 cuadro anual'!A1" display="Cuadro 2." xr:uid="{15EB1483-EA14-43E5-8417-92155810EA7B}"/>
    <hyperlink ref="A5" location="'93-06'!A1" display="Cuadro 3." xr:uid="{FDF5C403-2183-4BAA-89E8-E87289E661D8}"/>
    <hyperlink ref="A6" location="'93-06 cuadro anual'!A1" display="Cuadro 4." xr:uid="{6A91963D-A206-4956-BFB9-78750781F460}"/>
    <hyperlink ref="A7" location="'07-14'!A1" display="Cuadro 5." xr:uid="{6B732105-890C-4AF0-9560-9673DC0701B3}"/>
    <hyperlink ref="A8" location="'07-14 cuadro anual'!A1" display="Cuadro 6." xr:uid="{ABBBFE60-73E4-4D3D-AE7A-7088E5036455}"/>
    <hyperlink ref="A9" location="'15-20'!A1" display="Cuadro 7." xr:uid="{7AE4CB7D-DD28-43E3-B61E-58D03C71142D}"/>
    <hyperlink ref="A10" location="'15-20 cuadro anual'!A1" display="Cuadro 8." xr:uid="{FAABA8D1-3B26-472A-B568-17221231A3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284E-1D16-4AB5-8A19-4C20C6A79338}">
  <dimension ref="A1:BG356"/>
  <sheetViews>
    <sheetView zoomScaleNormal="100" workbookViewId="0">
      <pane xSplit="1" ySplit="8" topLeftCell="B352" activePane="bottomRight" state="frozen"/>
      <selection pane="topRight" activeCell="B1" sqref="B1"/>
      <selection pane="bottomLeft" activeCell="A7" sqref="A7"/>
      <selection pane="bottomRight" activeCell="B348" sqref="B348"/>
    </sheetView>
  </sheetViews>
  <sheetFormatPr baseColWidth="10" defaultColWidth="11.42578125" defaultRowHeight="15"/>
  <cols>
    <col min="10" max="10" width="11.85546875" bestFit="1" customWidth="1"/>
    <col min="11" max="11" width="11.5703125" customWidth="1"/>
    <col min="28" max="28" width="13.85546875" customWidth="1"/>
  </cols>
  <sheetData>
    <row r="1" spans="1:59" ht="23.25">
      <c r="A1" s="1" t="s">
        <v>17</v>
      </c>
    </row>
    <row r="2" spans="1:59" ht="21">
      <c r="A2" s="2" t="s">
        <v>18</v>
      </c>
      <c r="BG2" s="12"/>
    </row>
    <row r="3" spans="1:59">
      <c r="A3" t="s">
        <v>19</v>
      </c>
      <c r="J3" s="14"/>
    </row>
    <row r="4" spans="1:59">
      <c r="A4" t="s">
        <v>20</v>
      </c>
      <c r="B4" s="37" t="s">
        <v>21</v>
      </c>
      <c r="E4" s="37" t="s">
        <v>22</v>
      </c>
      <c r="J4" s="14"/>
    </row>
    <row r="5" spans="1:59">
      <c r="J5" s="14"/>
    </row>
    <row r="6" spans="1:59" ht="27" customHeight="1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5" t="s">
        <v>26</v>
      </c>
      <c r="AB6" s="75" t="s">
        <v>27</v>
      </c>
      <c r="AC6" s="73" t="s">
        <v>28</v>
      </c>
      <c r="AD6" s="73"/>
      <c r="AE6" s="84"/>
      <c r="AF6" s="72" t="s">
        <v>29</v>
      </c>
      <c r="AG6" s="73"/>
      <c r="AH6" s="73"/>
      <c r="AI6" s="73"/>
      <c r="AJ6" s="73"/>
      <c r="AK6" s="73"/>
      <c r="AL6" s="73"/>
      <c r="AM6" s="75" t="s">
        <v>30</v>
      </c>
      <c r="AN6" s="75" t="s">
        <v>31</v>
      </c>
      <c r="AO6" s="75" t="s">
        <v>32</v>
      </c>
      <c r="AP6" s="75" t="s">
        <v>33</v>
      </c>
      <c r="AQ6" s="75" t="s">
        <v>34</v>
      </c>
      <c r="AR6" s="75" t="s">
        <v>35</v>
      </c>
      <c r="AS6" s="75" t="s">
        <v>36</v>
      </c>
      <c r="AT6" s="75" t="s">
        <v>37</v>
      </c>
      <c r="AU6" s="75" t="s">
        <v>38</v>
      </c>
      <c r="AV6" s="77" t="s">
        <v>39</v>
      </c>
      <c r="AW6" s="77"/>
      <c r="AX6" s="77"/>
      <c r="AY6" s="78"/>
      <c r="AZ6" s="79" t="s">
        <v>40</v>
      </c>
      <c r="BA6" s="77"/>
      <c r="BB6" s="77"/>
      <c r="BC6" s="77"/>
    </row>
    <row r="7" spans="1:59" ht="28.5" customHeight="1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24"/>
      <c r="O7" s="82" t="s">
        <v>51</v>
      </c>
      <c r="P7" s="82"/>
      <c r="Q7" s="82"/>
      <c r="R7" s="82"/>
      <c r="S7" s="82"/>
      <c r="T7" s="75" t="s">
        <v>52</v>
      </c>
      <c r="U7" s="75" t="s">
        <v>53</v>
      </c>
      <c r="V7" s="77" t="s">
        <v>54</v>
      </c>
      <c r="W7" s="77"/>
      <c r="X7" s="77"/>
      <c r="Y7" s="75" t="s">
        <v>55</v>
      </c>
      <c r="Z7" s="75" t="s">
        <v>56</v>
      </c>
      <c r="AA7" s="75"/>
      <c r="AB7" s="88"/>
      <c r="AC7" s="74" t="s">
        <v>57</v>
      </c>
      <c r="AD7" s="75" t="s">
        <v>58</v>
      </c>
      <c r="AE7" s="80" t="s">
        <v>59</v>
      </c>
      <c r="AF7" s="75" t="s">
        <v>60</v>
      </c>
      <c r="AG7" s="75" t="s">
        <v>61</v>
      </c>
      <c r="AH7" s="75" t="s">
        <v>62</v>
      </c>
      <c r="AI7" s="75" t="s">
        <v>63</v>
      </c>
      <c r="AJ7" s="75" t="s">
        <v>64</v>
      </c>
      <c r="AK7" s="75" t="s">
        <v>65</v>
      </c>
      <c r="AL7" s="74" t="s">
        <v>66</v>
      </c>
      <c r="AM7" s="75"/>
      <c r="AN7" s="75"/>
      <c r="AO7" s="75"/>
      <c r="AP7" s="75"/>
      <c r="AQ7" s="75"/>
      <c r="AR7" s="75"/>
      <c r="AS7" s="75"/>
      <c r="AT7" s="75"/>
      <c r="AU7" s="75"/>
      <c r="AV7" s="75" t="s">
        <v>67</v>
      </c>
      <c r="AW7" s="75" t="s">
        <v>68</v>
      </c>
      <c r="AX7" s="74" t="s">
        <v>69</v>
      </c>
      <c r="AY7" s="80" t="s">
        <v>70</v>
      </c>
      <c r="AZ7" s="76" t="s">
        <v>71</v>
      </c>
      <c r="BA7" s="75" t="s">
        <v>72</v>
      </c>
      <c r="BB7" s="74" t="s">
        <v>73</v>
      </c>
      <c r="BC7" s="74" t="s">
        <v>74</v>
      </c>
    </row>
    <row r="8" spans="1:59" ht="78.75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0" t="s">
        <v>77</v>
      </c>
      <c r="O8" s="9" t="s">
        <v>78</v>
      </c>
      <c r="P8" s="13" t="s">
        <v>79</v>
      </c>
      <c r="Q8" s="9" t="s">
        <v>80</v>
      </c>
      <c r="R8" s="9" t="s">
        <v>81</v>
      </c>
      <c r="S8" s="9" t="s">
        <v>82</v>
      </c>
      <c r="T8" s="75"/>
      <c r="U8" s="75"/>
      <c r="V8" s="9" t="s">
        <v>83</v>
      </c>
      <c r="W8" s="9" t="s">
        <v>84</v>
      </c>
      <c r="X8" s="9" t="s">
        <v>85</v>
      </c>
      <c r="Y8" s="75"/>
      <c r="Z8" s="75"/>
      <c r="AA8" s="75"/>
      <c r="AB8" s="88"/>
      <c r="AC8" s="75"/>
      <c r="AD8" s="75"/>
      <c r="AE8" s="81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81"/>
      <c r="AZ8" s="76"/>
      <c r="BA8" s="75"/>
      <c r="BB8" s="75"/>
      <c r="BC8" s="75"/>
    </row>
    <row r="9" spans="1:59" ht="15.75">
      <c r="A9" s="7">
        <v>33970</v>
      </c>
      <c r="B9" s="27">
        <v>2275.1999999999998</v>
      </c>
      <c r="C9" s="27">
        <v>1289.5999999999999</v>
      </c>
      <c r="D9" s="27">
        <v>82.7</v>
      </c>
      <c r="E9" s="27">
        <v>29.8</v>
      </c>
      <c r="F9" s="28">
        <v>0</v>
      </c>
      <c r="G9" s="27">
        <v>6.4</v>
      </c>
      <c r="H9" s="27">
        <v>0</v>
      </c>
      <c r="I9" s="27">
        <v>31.4</v>
      </c>
      <c r="J9" s="27">
        <v>91.9</v>
      </c>
      <c r="K9" s="27">
        <v>563</v>
      </c>
      <c r="L9" s="27">
        <v>111</v>
      </c>
      <c r="M9" s="27">
        <v>1.2</v>
      </c>
      <c r="N9" s="27">
        <v>17.2</v>
      </c>
      <c r="O9" s="27">
        <v>131.5</v>
      </c>
      <c r="P9" s="29" t="s">
        <v>86</v>
      </c>
      <c r="Q9" s="29" t="s">
        <v>86</v>
      </c>
      <c r="R9" s="27" t="s">
        <v>86</v>
      </c>
      <c r="S9" s="27">
        <v>0</v>
      </c>
      <c r="T9" s="27">
        <v>868.3</v>
      </c>
      <c r="U9" s="27">
        <v>0.1</v>
      </c>
      <c r="V9" s="27">
        <v>197.9</v>
      </c>
      <c r="W9" s="27">
        <v>1171.0999999999999</v>
      </c>
      <c r="X9" s="27">
        <v>0.4</v>
      </c>
      <c r="Y9" s="27" t="s">
        <v>86</v>
      </c>
      <c r="Z9" s="27">
        <v>0</v>
      </c>
      <c r="AA9" s="27">
        <v>737.99999999999955</v>
      </c>
      <c r="AB9" s="27">
        <v>3.9000000000000004</v>
      </c>
      <c r="AC9" s="27">
        <v>141.19999999999999</v>
      </c>
      <c r="AD9" s="27">
        <v>96.4</v>
      </c>
      <c r="AE9" s="30">
        <v>9.5</v>
      </c>
      <c r="AF9" s="27">
        <v>273.7</v>
      </c>
      <c r="AG9" s="27">
        <v>0</v>
      </c>
      <c r="AH9" s="27">
        <v>0</v>
      </c>
      <c r="AI9" s="27">
        <v>130</v>
      </c>
      <c r="AJ9" s="27" t="s">
        <v>86</v>
      </c>
      <c r="AK9" s="27">
        <v>0</v>
      </c>
      <c r="AL9" s="27" t="s">
        <v>86</v>
      </c>
      <c r="AM9" s="27">
        <v>403.7</v>
      </c>
      <c r="AN9" s="27">
        <v>4214.6000000000004</v>
      </c>
      <c r="AO9" s="27">
        <v>4208.2</v>
      </c>
      <c r="AP9" s="27">
        <v>3571.1000000000004</v>
      </c>
      <c r="AQ9" s="27">
        <v>3719.8</v>
      </c>
      <c r="AR9" s="27">
        <v>643.5</v>
      </c>
      <c r="AS9" s="27">
        <v>641.70000000000005</v>
      </c>
      <c r="AT9" s="27">
        <v>494.80000000000018</v>
      </c>
      <c r="AU9" s="27" t="s">
        <v>86</v>
      </c>
      <c r="AV9" s="27">
        <v>487.9</v>
      </c>
      <c r="AW9" s="30">
        <v>571.90000000000009</v>
      </c>
      <c r="AX9" s="30" t="s">
        <v>86</v>
      </c>
      <c r="AY9" s="27" t="s">
        <v>86</v>
      </c>
      <c r="AZ9" s="27">
        <v>1102.0999999999999</v>
      </c>
      <c r="BA9" s="27">
        <v>452.5</v>
      </c>
      <c r="BB9" s="30" t="s">
        <v>86</v>
      </c>
      <c r="BC9" s="31" t="s">
        <v>86</v>
      </c>
    </row>
    <row r="10" spans="1:59" ht="15.75">
      <c r="A10" s="7">
        <v>34001</v>
      </c>
      <c r="B10" s="27">
        <v>1905.3</v>
      </c>
      <c r="C10" s="27">
        <v>877.6</v>
      </c>
      <c r="D10" s="27">
        <v>106.6</v>
      </c>
      <c r="E10" s="27">
        <v>29.8</v>
      </c>
      <c r="F10" s="28">
        <v>0</v>
      </c>
      <c r="G10" s="27">
        <v>0.9</v>
      </c>
      <c r="H10" s="27">
        <v>0</v>
      </c>
      <c r="I10" s="27">
        <v>7</v>
      </c>
      <c r="J10" s="27">
        <v>130</v>
      </c>
      <c r="K10" s="27">
        <v>385.4</v>
      </c>
      <c r="L10" s="27">
        <v>151.1</v>
      </c>
      <c r="M10" s="27">
        <v>1.2</v>
      </c>
      <c r="N10" s="27">
        <v>45.2</v>
      </c>
      <c r="O10" s="27">
        <v>227.3</v>
      </c>
      <c r="P10" s="29" t="s">
        <v>86</v>
      </c>
      <c r="Q10" s="29" t="s">
        <v>86</v>
      </c>
      <c r="R10" s="27" t="s">
        <v>86</v>
      </c>
      <c r="S10" s="27">
        <v>0</v>
      </c>
      <c r="T10" s="27">
        <v>1038.9000000000001</v>
      </c>
      <c r="U10" s="27">
        <v>0.1</v>
      </c>
      <c r="V10" s="27">
        <v>146.5</v>
      </c>
      <c r="W10" s="27">
        <v>922.1</v>
      </c>
      <c r="X10" s="27">
        <v>0.8</v>
      </c>
      <c r="Y10" s="27" t="s">
        <v>86</v>
      </c>
      <c r="Z10" s="27">
        <v>0</v>
      </c>
      <c r="AA10" s="27">
        <v>133.29999999999973</v>
      </c>
      <c r="AB10" s="27">
        <v>21.9</v>
      </c>
      <c r="AC10" s="27">
        <v>133.69999999999999</v>
      </c>
      <c r="AD10" s="27">
        <v>67.900000000000006</v>
      </c>
      <c r="AE10" s="30">
        <v>6.3999999999999995</v>
      </c>
      <c r="AF10" s="27">
        <v>273.39999999999998</v>
      </c>
      <c r="AG10" s="27">
        <v>0</v>
      </c>
      <c r="AH10" s="27">
        <v>0</v>
      </c>
      <c r="AI10" s="27">
        <v>107.3</v>
      </c>
      <c r="AJ10" s="27" t="s">
        <v>86</v>
      </c>
      <c r="AK10" s="27">
        <v>0</v>
      </c>
      <c r="AL10" s="27" t="s">
        <v>86</v>
      </c>
      <c r="AM10" s="27">
        <v>380.7</v>
      </c>
      <c r="AN10" s="27">
        <v>3459.8</v>
      </c>
      <c r="AO10" s="27">
        <v>3458.9</v>
      </c>
      <c r="AP10" s="27">
        <v>3240.1000000000004</v>
      </c>
      <c r="AQ10" s="27">
        <v>3512.6000000000004</v>
      </c>
      <c r="AR10" s="27">
        <v>219.69999999999982</v>
      </c>
      <c r="AS10" s="27">
        <v>209.09999999999982</v>
      </c>
      <c r="AT10" s="27">
        <v>-52.800000000000182</v>
      </c>
      <c r="AU10" s="27" t="s">
        <v>86</v>
      </c>
      <c r="AV10" s="27">
        <v>379.4</v>
      </c>
      <c r="AW10" s="30">
        <v>1211.3999999999999</v>
      </c>
      <c r="AX10" s="30" t="s">
        <v>86</v>
      </c>
      <c r="AY10" s="27" t="s">
        <v>86</v>
      </c>
      <c r="AZ10" s="27">
        <v>1388.6</v>
      </c>
      <c r="BA10" s="27">
        <v>149.4</v>
      </c>
      <c r="BB10" s="30" t="s">
        <v>86</v>
      </c>
      <c r="BC10" s="31" t="s">
        <v>86</v>
      </c>
    </row>
    <row r="11" spans="1:59" ht="15.75">
      <c r="A11" s="7">
        <v>34029</v>
      </c>
      <c r="B11" s="27">
        <v>2347.5</v>
      </c>
      <c r="C11" s="27">
        <v>828.5</v>
      </c>
      <c r="D11" s="27">
        <v>95.5</v>
      </c>
      <c r="E11" s="27">
        <v>33.6</v>
      </c>
      <c r="F11" s="28">
        <v>0</v>
      </c>
      <c r="G11" s="27">
        <v>7.2</v>
      </c>
      <c r="H11" s="27">
        <v>0</v>
      </c>
      <c r="I11" s="27">
        <v>1.9</v>
      </c>
      <c r="J11" s="27">
        <v>150.9</v>
      </c>
      <c r="K11" s="27">
        <v>447.4</v>
      </c>
      <c r="L11" s="27">
        <v>188.8</v>
      </c>
      <c r="M11" s="27">
        <v>0.5</v>
      </c>
      <c r="N11" s="27">
        <v>36.299999999999997</v>
      </c>
      <c r="O11" s="27">
        <v>112.4</v>
      </c>
      <c r="P11" s="29" t="s">
        <v>86</v>
      </c>
      <c r="Q11" s="29" t="s">
        <v>86</v>
      </c>
      <c r="R11" s="27" t="s">
        <v>86</v>
      </c>
      <c r="S11" s="27">
        <v>0</v>
      </c>
      <c r="T11" s="27">
        <v>972.9</v>
      </c>
      <c r="U11" s="27">
        <v>0</v>
      </c>
      <c r="V11" s="27">
        <v>116</v>
      </c>
      <c r="W11" s="27">
        <v>1153.5</v>
      </c>
      <c r="X11" s="27">
        <v>0.3</v>
      </c>
      <c r="Y11" s="27" t="s">
        <v>86</v>
      </c>
      <c r="Z11" s="27">
        <v>0</v>
      </c>
      <c r="AA11" s="27">
        <v>435.09999999999945</v>
      </c>
      <c r="AB11" s="27">
        <v>39.6</v>
      </c>
      <c r="AC11" s="27">
        <v>147.69999999999999</v>
      </c>
      <c r="AD11" s="27">
        <v>86.7</v>
      </c>
      <c r="AE11" s="30">
        <v>4.2</v>
      </c>
      <c r="AF11" s="27">
        <v>272.7</v>
      </c>
      <c r="AG11" s="27">
        <v>0</v>
      </c>
      <c r="AH11" s="27">
        <v>0</v>
      </c>
      <c r="AI11" s="27">
        <v>97</v>
      </c>
      <c r="AJ11" s="27" t="s">
        <v>86</v>
      </c>
      <c r="AK11" s="27">
        <v>0</v>
      </c>
      <c r="AL11" s="27" t="s">
        <v>86</v>
      </c>
      <c r="AM11" s="27">
        <v>369.7</v>
      </c>
      <c r="AN11" s="27">
        <v>3874.3999999999996</v>
      </c>
      <c r="AO11" s="27">
        <v>3867.2</v>
      </c>
      <c r="AP11" s="27">
        <v>3489.6</v>
      </c>
      <c r="AQ11" s="27">
        <v>3638.3</v>
      </c>
      <c r="AR11" s="27">
        <v>384.79999999999973</v>
      </c>
      <c r="AS11" s="27">
        <v>358.79999999999973</v>
      </c>
      <c r="AT11" s="27">
        <v>236.09999999999945</v>
      </c>
      <c r="AU11" s="27" t="s">
        <v>86</v>
      </c>
      <c r="AV11" s="27">
        <v>980.9</v>
      </c>
      <c r="AW11" s="30">
        <v>316.39999999999998</v>
      </c>
      <c r="AX11" s="30" t="s">
        <v>86</v>
      </c>
      <c r="AY11" s="27" t="s">
        <v>86</v>
      </c>
      <c r="AZ11" s="27">
        <v>1178.4000000000001</v>
      </c>
      <c r="BA11" s="27">
        <v>355</v>
      </c>
      <c r="BB11" s="30" t="s">
        <v>86</v>
      </c>
      <c r="BC11" s="31" t="s">
        <v>86</v>
      </c>
    </row>
    <row r="12" spans="1:59" ht="15.75">
      <c r="A12" s="7">
        <v>34060</v>
      </c>
      <c r="B12" s="27">
        <v>2335.8000000000002</v>
      </c>
      <c r="C12" s="27">
        <v>904</v>
      </c>
      <c r="D12" s="27">
        <v>313.89999999999998</v>
      </c>
      <c r="E12" s="27">
        <v>15.3</v>
      </c>
      <c r="F12" s="28">
        <v>0</v>
      </c>
      <c r="G12" s="27">
        <v>0.1</v>
      </c>
      <c r="H12" s="27">
        <v>0</v>
      </c>
      <c r="I12" s="27">
        <v>3.3</v>
      </c>
      <c r="J12" s="27">
        <v>161.5</v>
      </c>
      <c r="K12" s="27">
        <v>499.4</v>
      </c>
      <c r="L12" s="27">
        <v>213.9</v>
      </c>
      <c r="M12" s="27">
        <v>0.9</v>
      </c>
      <c r="N12" s="27">
        <v>37.5</v>
      </c>
      <c r="O12" s="27">
        <v>205.5</v>
      </c>
      <c r="P12" s="29" t="s">
        <v>86</v>
      </c>
      <c r="Q12" s="29" t="s">
        <v>86</v>
      </c>
      <c r="R12" s="27" t="s">
        <v>86</v>
      </c>
      <c r="S12" s="27">
        <v>0</v>
      </c>
      <c r="T12" s="27">
        <v>1109.9000000000001</v>
      </c>
      <c r="U12" s="27">
        <v>0</v>
      </c>
      <c r="V12" s="27">
        <v>140.19999999999999</v>
      </c>
      <c r="W12" s="27">
        <v>1185.9000000000001</v>
      </c>
      <c r="X12" s="27">
        <v>0.2</v>
      </c>
      <c r="Y12" s="27" t="s">
        <v>86</v>
      </c>
      <c r="Z12" s="27">
        <v>0</v>
      </c>
      <c r="AA12" s="27">
        <v>339.80000000000155</v>
      </c>
      <c r="AB12" s="27">
        <v>12</v>
      </c>
      <c r="AC12" s="27">
        <v>144.69999999999999</v>
      </c>
      <c r="AD12" s="27">
        <v>88.6</v>
      </c>
      <c r="AE12" s="30">
        <v>3.6</v>
      </c>
      <c r="AF12" s="27">
        <v>256.89999999999998</v>
      </c>
      <c r="AG12" s="27">
        <v>0</v>
      </c>
      <c r="AH12" s="27">
        <v>0</v>
      </c>
      <c r="AI12" s="27">
        <v>99.2</v>
      </c>
      <c r="AJ12" s="27" t="s">
        <v>86</v>
      </c>
      <c r="AK12" s="27">
        <v>0</v>
      </c>
      <c r="AL12" s="27" t="s">
        <v>86</v>
      </c>
      <c r="AM12" s="27">
        <v>356.1</v>
      </c>
      <c r="AN12" s="27">
        <v>4102.0000000000009</v>
      </c>
      <c r="AO12" s="27">
        <v>4101.9000000000005</v>
      </c>
      <c r="AP12" s="27">
        <v>3744.099999999999</v>
      </c>
      <c r="AQ12" s="27">
        <v>3987.099999999999</v>
      </c>
      <c r="AR12" s="27">
        <v>357.90000000000191</v>
      </c>
      <c r="AS12" s="27">
        <v>357.90000000000191</v>
      </c>
      <c r="AT12" s="27">
        <v>114.90000000000191</v>
      </c>
      <c r="AU12" s="27" t="s">
        <v>86</v>
      </c>
      <c r="AV12" s="27">
        <v>931.8</v>
      </c>
      <c r="AW12" s="30">
        <v>1200.3</v>
      </c>
      <c r="AX12" s="30" t="s">
        <v>86</v>
      </c>
      <c r="AY12" s="27" t="s">
        <v>86</v>
      </c>
      <c r="AZ12" s="27">
        <v>841</v>
      </c>
      <c r="BA12" s="27">
        <v>1406</v>
      </c>
      <c r="BB12" s="30" t="s">
        <v>86</v>
      </c>
      <c r="BC12" s="31" t="s">
        <v>86</v>
      </c>
    </row>
    <row r="13" spans="1:59" ht="15.75">
      <c r="A13" s="7">
        <v>34090</v>
      </c>
      <c r="B13" s="27">
        <v>2359</v>
      </c>
      <c r="C13" s="27">
        <v>926.5</v>
      </c>
      <c r="D13" s="27">
        <v>63.6</v>
      </c>
      <c r="E13" s="27">
        <v>16.2</v>
      </c>
      <c r="F13" s="28">
        <v>0</v>
      </c>
      <c r="G13" s="27">
        <v>6.3</v>
      </c>
      <c r="H13" s="27">
        <v>0</v>
      </c>
      <c r="I13" s="27">
        <v>4.5999999999999996</v>
      </c>
      <c r="J13" s="27">
        <v>156.4</v>
      </c>
      <c r="K13" s="27">
        <v>429.8</v>
      </c>
      <c r="L13" s="27">
        <v>235.4</v>
      </c>
      <c r="M13" s="27">
        <v>1.2</v>
      </c>
      <c r="N13" s="27">
        <v>49</v>
      </c>
      <c r="O13" s="27">
        <v>153.9</v>
      </c>
      <c r="P13" s="29" t="s">
        <v>86</v>
      </c>
      <c r="Q13" s="29" t="s">
        <v>86</v>
      </c>
      <c r="R13" s="27" t="s">
        <v>86</v>
      </c>
      <c r="S13" s="27">
        <v>0</v>
      </c>
      <c r="T13" s="27">
        <v>1012.2</v>
      </c>
      <c r="U13" s="27">
        <v>0</v>
      </c>
      <c r="V13" s="27">
        <v>165.6</v>
      </c>
      <c r="W13" s="27">
        <v>1139.7</v>
      </c>
      <c r="X13" s="27">
        <v>0.2</v>
      </c>
      <c r="Y13" s="27" t="s">
        <v>86</v>
      </c>
      <c r="Z13" s="27">
        <v>0</v>
      </c>
      <c r="AA13" s="27">
        <v>342.40000000000009</v>
      </c>
      <c r="AB13" s="27">
        <v>17.100000000000001</v>
      </c>
      <c r="AC13" s="27">
        <v>171.7</v>
      </c>
      <c r="AD13" s="27">
        <v>86.8</v>
      </c>
      <c r="AE13" s="30">
        <v>4.9000000000000004</v>
      </c>
      <c r="AF13" s="27">
        <v>308.8</v>
      </c>
      <c r="AG13" s="27">
        <v>0</v>
      </c>
      <c r="AH13" s="27">
        <v>0</v>
      </c>
      <c r="AI13" s="27">
        <v>96.7</v>
      </c>
      <c r="AJ13" s="27" t="s">
        <v>86</v>
      </c>
      <c r="AK13" s="27">
        <v>0</v>
      </c>
      <c r="AL13" s="27" t="s">
        <v>86</v>
      </c>
      <c r="AM13" s="27">
        <v>405.5</v>
      </c>
      <c r="AN13" s="27">
        <v>3955.2</v>
      </c>
      <c r="AO13" s="27">
        <v>3948.8999999999996</v>
      </c>
      <c r="AP13" s="27">
        <v>3656.2</v>
      </c>
      <c r="AQ13" s="27">
        <v>3859.1</v>
      </c>
      <c r="AR13" s="27">
        <v>299</v>
      </c>
      <c r="AS13" s="27">
        <v>291.7</v>
      </c>
      <c r="AT13" s="27">
        <v>96.099999999999909</v>
      </c>
      <c r="AU13" s="27" t="s">
        <v>86</v>
      </c>
      <c r="AV13" s="27">
        <v>263.7</v>
      </c>
      <c r="AW13" s="30">
        <v>279</v>
      </c>
      <c r="AX13" s="30" t="s">
        <v>86</v>
      </c>
      <c r="AY13" s="27" t="s">
        <v>86</v>
      </c>
      <c r="AZ13" s="27">
        <v>165.3</v>
      </c>
      <c r="BA13" s="27">
        <v>473.5</v>
      </c>
      <c r="BB13" s="30" t="s">
        <v>86</v>
      </c>
      <c r="BC13" s="31" t="s">
        <v>86</v>
      </c>
    </row>
    <row r="14" spans="1:59" ht="15.75">
      <c r="A14" s="7">
        <v>34121</v>
      </c>
      <c r="B14" s="27">
        <v>2238.3000000000002</v>
      </c>
      <c r="C14" s="27">
        <v>933.6</v>
      </c>
      <c r="D14" s="27">
        <v>185.8</v>
      </c>
      <c r="E14" s="27">
        <v>14.3</v>
      </c>
      <c r="F14" s="28">
        <v>0</v>
      </c>
      <c r="G14" s="27">
        <v>259</v>
      </c>
      <c r="H14" s="27">
        <v>0</v>
      </c>
      <c r="I14" s="27">
        <v>2.1</v>
      </c>
      <c r="J14" s="27">
        <v>37.700000000000003</v>
      </c>
      <c r="K14" s="27">
        <v>436.7</v>
      </c>
      <c r="L14" s="27">
        <v>264.60000000000002</v>
      </c>
      <c r="M14" s="27">
        <v>0.4</v>
      </c>
      <c r="N14" s="27">
        <v>35</v>
      </c>
      <c r="O14" s="27">
        <v>114.2</v>
      </c>
      <c r="P14" s="29" t="s">
        <v>86</v>
      </c>
      <c r="Q14" s="29" t="s">
        <v>86</v>
      </c>
      <c r="R14" s="27" t="s">
        <v>86</v>
      </c>
      <c r="S14" s="27">
        <v>0</v>
      </c>
      <c r="T14" s="27">
        <v>1040</v>
      </c>
      <c r="U14" s="27">
        <v>0</v>
      </c>
      <c r="V14" s="27">
        <v>144.80000000000001</v>
      </c>
      <c r="W14" s="27">
        <v>1062.1000000000001</v>
      </c>
      <c r="X14" s="27">
        <v>0.3</v>
      </c>
      <c r="Y14" s="27" t="s">
        <v>86</v>
      </c>
      <c r="Z14" s="27">
        <v>0</v>
      </c>
      <c r="AA14" s="27">
        <v>563.89999999999964</v>
      </c>
      <c r="AB14" s="27">
        <v>14</v>
      </c>
      <c r="AC14" s="27">
        <v>189.4</v>
      </c>
      <c r="AD14" s="27">
        <v>75.100000000000009</v>
      </c>
      <c r="AE14" s="30">
        <v>6.9</v>
      </c>
      <c r="AF14" s="27">
        <v>371.8</v>
      </c>
      <c r="AG14" s="27">
        <v>0</v>
      </c>
      <c r="AH14" s="27">
        <v>0</v>
      </c>
      <c r="AI14" s="27">
        <v>95.6</v>
      </c>
      <c r="AJ14" s="27" t="s">
        <v>86</v>
      </c>
      <c r="AK14" s="27">
        <v>0</v>
      </c>
      <c r="AL14" s="27" t="s">
        <v>86</v>
      </c>
      <c r="AM14" s="27">
        <v>467.4</v>
      </c>
      <c r="AN14" s="27">
        <v>4152.2</v>
      </c>
      <c r="AO14" s="27">
        <v>3893.2000000000003</v>
      </c>
      <c r="AP14" s="27">
        <v>3696.5000000000009</v>
      </c>
      <c r="AQ14" s="27">
        <v>3845.7000000000007</v>
      </c>
      <c r="AR14" s="27">
        <v>455.69999999999891</v>
      </c>
      <c r="AS14" s="27">
        <v>453.59999999999889</v>
      </c>
      <c r="AT14" s="27">
        <v>306.49999999999909</v>
      </c>
      <c r="AU14" s="27" t="s">
        <v>86</v>
      </c>
      <c r="AV14" s="27">
        <v>525.1</v>
      </c>
      <c r="AW14" s="30">
        <v>327.90000000000003</v>
      </c>
      <c r="AX14" s="30" t="s">
        <v>86</v>
      </c>
      <c r="AY14" s="27" t="s">
        <v>86</v>
      </c>
      <c r="AZ14" s="27">
        <v>437</v>
      </c>
      <c r="BA14" s="27">
        <v>722.5</v>
      </c>
      <c r="BB14" s="30" t="s">
        <v>86</v>
      </c>
      <c r="BC14" s="31" t="s">
        <v>86</v>
      </c>
    </row>
    <row r="15" spans="1:59" ht="15.75">
      <c r="A15" s="7">
        <v>34151</v>
      </c>
      <c r="B15" s="27">
        <v>2585.5</v>
      </c>
      <c r="C15" s="27">
        <v>1463.3</v>
      </c>
      <c r="D15" s="27">
        <v>79.5</v>
      </c>
      <c r="E15" s="27">
        <v>12.9</v>
      </c>
      <c r="F15" s="28">
        <v>0</v>
      </c>
      <c r="G15" s="27">
        <v>7.7</v>
      </c>
      <c r="H15" s="27">
        <v>0</v>
      </c>
      <c r="I15" s="27">
        <v>12.2</v>
      </c>
      <c r="J15" s="27">
        <v>0</v>
      </c>
      <c r="K15" s="27">
        <v>558.6</v>
      </c>
      <c r="L15" s="27">
        <v>248</v>
      </c>
      <c r="M15" s="27">
        <v>0.5</v>
      </c>
      <c r="N15" s="27">
        <v>34.5</v>
      </c>
      <c r="O15" s="27">
        <v>63.7</v>
      </c>
      <c r="P15" s="29" t="s">
        <v>86</v>
      </c>
      <c r="Q15" s="29" t="s">
        <v>86</v>
      </c>
      <c r="R15" s="27" t="s">
        <v>86</v>
      </c>
      <c r="S15" s="27">
        <v>0</v>
      </c>
      <c r="T15" s="27">
        <v>1503.5</v>
      </c>
      <c r="U15" s="27">
        <v>0</v>
      </c>
      <c r="V15" s="27">
        <v>209.6</v>
      </c>
      <c r="W15" s="27">
        <v>1314.9</v>
      </c>
      <c r="X15" s="27">
        <v>0.6</v>
      </c>
      <c r="Y15" s="27" t="s">
        <v>86</v>
      </c>
      <c r="Z15" s="27">
        <v>25.5</v>
      </c>
      <c r="AA15" s="27">
        <v>196.69999999999936</v>
      </c>
      <c r="AB15" s="27">
        <v>30.1</v>
      </c>
      <c r="AC15" s="27">
        <v>106</v>
      </c>
      <c r="AD15" s="27">
        <v>82.5</v>
      </c>
      <c r="AE15" s="30">
        <v>5</v>
      </c>
      <c r="AF15" s="27">
        <v>346.9</v>
      </c>
      <c r="AG15" s="27">
        <v>0</v>
      </c>
      <c r="AH15" s="27">
        <v>0</v>
      </c>
      <c r="AI15" s="27">
        <v>136.1</v>
      </c>
      <c r="AJ15" s="27" t="s">
        <v>86</v>
      </c>
      <c r="AK15" s="27">
        <v>0</v>
      </c>
      <c r="AL15" s="27" t="s">
        <v>86</v>
      </c>
      <c r="AM15" s="27">
        <v>483</v>
      </c>
      <c r="AN15" s="27">
        <v>4674.2</v>
      </c>
      <c r="AO15" s="27">
        <v>4666.5</v>
      </c>
      <c r="AP15" s="27">
        <v>4542.7</v>
      </c>
      <c r="AQ15" s="27">
        <v>4640.8999999999996</v>
      </c>
      <c r="AR15" s="27">
        <v>131.5</v>
      </c>
      <c r="AS15" s="27">
        <v>110.5</v>
      </c>
      <c r="AT15" s="27">
        <v>33.300000000000182</v>
      </c>
      <c r="AU15" s="27" t="s">
        <v>86</v>
      </c>
      <c r="AV15" s="27">
        <v>342.5</v>
      </c>
      <c r="AW15" s="30">
        <v>1129.1999999999998</v>
      </c>
      <c r="AX15" s="30" t="s">
        <v>86</v>
      </c>
      <c r="AY15" s="27" t="s">
        <v>86</v>
      </c>
      <c r="AZ15" s="27">
        <v>497</v>
      </c>
      <c r="BA15" s="27">
        <v>1008</v>
      </c>
      <c r="BB15" s="30" t="s">
        <v>86</v>
      </c>
      <c r="BC15" s="31" t="s">
        <v>86</v>
      </c>
    </row>
    <row r="16" spans="1:59" ht="15.75">
      <c r="A16" s="7">
        <v>34182</v>
      </c>
      <c r="B16" s="27">
        <v>2822.2</v>
      </c>
      <c r="C16" s="27">
        <v>984.2</v>
      </c>
      <c r="D16" s="27">
        <v>348.5</v>
      </c>
      <c r="E16" s="27">
        <v>15.9</v>
      </c>
      <c r="F16" s="28">
        <v>0</v>
      </c>
      <c r="G16" s="27">
        <v>18.3</v>
      </c>
      <c r="H16" s="27">
        <v>0</v>
      </c>
      <c r="I16" s="27">
        <v>1.1000000000000001</v>
      </c>
      <c r="J16" s="27">
        <v>31.1</v>
      </c>
      <c r="K16" s="27">
        <v>457.9</v>
      </c>
      <c r="L16" s="27">
        <v>246.1</v>
      </c>
      <c r="M16" s="27">
        <v>0.6</v>
      </c>
      <c r="N16" s="27">
        <v>20.6</v>
      </c>
      <c r="O16" s="27">
        <v>171.2</v>
      </c>
      <c r="P16" s="29" t="s">
        <v>86</v>
      </c>
      <c r="Q16" s="29" t="s">
        <v>86</v>
      </c>
      <c r="R16" s="27" t="s">
        <v>86</v>
      </c>
      <c r="S16" s="27">
        <v>0</v>
      </c>
      <c r="T16" s="27">
        <v>1058.0999999999999</v>
      </c>
      <c r="U16" s="27">
        <v>0</v>
      </c>
      <c r="V16" s="27">
        <v>139.80000000000001</v>
      </c>
      <c r="W16" s="27">
        <v>1279.5999999999999</v>
      </c>
      <c r="X16" s="27">
        <v>0.3</v>
      </c>
      <c r="Y16" s="27" t="s">
        <v>86</v>
      </c>
      <c r="Z16" s="27">
        <v>0</v>
      </c>
      <c r="AA16" s="27">
        <v>843.59999999999991</v>
      </c>
      <c r="AB16" s="27">
        <v>144.69999999999999</v>
      </c>
      <c r="AC16" s="27">
        <v>95.3</v>
      </c>
      <c r="AD16" s="27">
        <v>70.900000000000006</v>
      </c>
      <c r="AE16" s="30">
        <v>4.1000000000000005</v>
      </c>
      <c r="AF16" s="27">
        <v>316.60000000000002</v>
      </c>
      <c r="AG16" s="27">
        <v>0</v>
      </c>
      <c r="AH16" s="27">
        <v>0</v>
      </c>
      <c r="AI16" s="27">
        <v>96.7</v>
      </c>
      <c r="AJ16" s="27" t="s">
        <v>86</v>
      </c>
      <c r="AK16" s="27">
        <v>0</v>
      </c>
      <c r="AL16" s="27" t="s">
        <v>86</v>
      </c>
      <c r="AM16" s="27">
        <v>413.3</v>
      </c>
      <c r="AN16" s="27">
        <v>4779.3</v>
      </c>
      <c r="AO16" s="27">
        <v>4761</v>
      </c>
      <c r="AP16" s="27">
        <v>3769.5000000000009</v>
      </c>
      <c r="AQ16" s="27">
        <v>3961.3000000000006</v>
      </c>
      <c r="AR16" s="27">
        <v>1009.7999999999993</v>
      </c>
      <c r="AS16" s="27">
        <v>876.69999999999925</v>
      </c>
      <c r="AT16" s="27">
        <v>817.99999999999955</v>
      </c>
      <c r="AU16" s="27" t="s">
        <v>86</v>
      </c>
      <c r="AV16" s="27">
        <v>648.70000000000005</v>
      </c>
      <c r="AW16" s="30">
        <v>486</v>
      </c>
      <c r="AX16" s="30" t="s">
        <v>86</v>
      </c>
      <c r="AY16" s="27" t="s">
        <v>86</v>
      </c>
      <c r="AZ16" s="27">
        <v>620</v>
      </c>
      <c r="BA16" s="27">
        <v>1332.7</v>
      </c>
      <c r="BB16" s="30" t="s">
        <v>86</v>
      </c>
      <c r="BC16" s="31" t="s">
        <v>86</v>
      </c>
    </row>
    <row r="17" spans="1:55" ht="15.75">
      <c r="A17" s="7">
        <v>34213</v>
      </c>
      <c r="B17" s="27">
        <v>2585.1</v>
      </c>
      <c r="C17" s="27">
        <v>995</v>
      </c>
      <c r="D17" s="27">
        <v>196</v>
      </c>
      <c r="E17" s="27">
        <v>20.2</v>
      </c>
      <c r="F17" s="28">
        <v>0</v>
      </c>
      <c r="G17" s="27">
        <v>7.5</v>
      </c>
      <c r="H17" s="27">
        <v>0</v>
      </c>
      <c r="I17" s="27">
        <v>0.1</v>
      </c>
      <c r="J17" s="27">
        <v>41.5</v>
      </c>
      <c r="K17" s="27">
        <v>414.7</v>
      </c>
      <c r="L17" s="27">
        <v>252.9</v>
      </c>
      <c r="M17" s="27">
        <v>0.2</v>
      </c>
      <c r="N17" s="27">
        <v>29.2</v>
      </c>
      <c r="O17" s="27">
        <v>688.6</v>
      </c>
      <c r="P17" s="29" t="s">
        <v>86</v>
      </c>
      <c r="Q17" s="29" t="s">
        <v>86</v>
      </c>
      <c r="R17" s="27" t="s">
        <v>86</v>
      </c>
      <c r="S17" s="27">
        <v>0</v>
      </c>
      <c r="T17" s="27">
        <v>1044.9000000000001</v>
      </c>
      <c r="U17" s="27">
        <v>0</v>
      </c>
      <c r="V17" s="27">
        <v>125.3</v>
      </c>
      <c r="W17" s="27">
        <v>1160.1000000000001</v>
      </c>
      <c r="X17" s="27">
        <v>0.1</v>
      </c>
      <c r="Y17" s="27" t="s">
        <v>86</v>
      </c>
      <c r="Z17" s="27">
        <v>0</v>
      </c>
      <c r="AA17" s="27">
        <v>124.39999999999964</v>
      </c>
      <c r="AB17" s="27">
        <v>13.5</v>
      </c>
      <c r="AC17" s="27">
        <v>82.7</v>
      </c>
      <c r="AD17" s="27">
        <v>84.8</v>
      </c>
      <c r="AE17" s="30">
        <v>3.3</v>
      </c>
      <c r="AF17" s="27">
        <v>536.5</v>
      </c>
      <c r="AG17" s="27">
        <v>0</v>
      </c>
      <c r="AH17" s="27">
        <v>0</v>
      </c>
      <c r="AI17" s="27">
        <v>96.4</v>
      </c>
      <c r="AJ17" s="27" t="s">
        <v>86</v>
      </c>
      <c r="AK17" s="27">
        <v>0</v>
      </c>
      <c r="AL17" s="27" t="s">
        <v>86</v>
      </c>
      <c r="AM17" s="27">
        <v>632.9</v>
      </c>
      <c r="AN17" s="27">
        <v>4491.7999999999993</v>
      </c>
      <c r="AO17" s="27">
        <v>4484.2999999999993</v>
      </c>
      <c r="AP17" s="27">
        <v>3806.9</v>
      </c>
      <c r="AQ17" s="27">
        <v>4524.7</v>
      </c>
      <c r="AR17" s="27">
        <v>684.89999999999918</v>
      </c>
      <c r="AS17" s="27">
        <v>684.89999999999918</v>
      </c>
      <c r="AT17" s="27">
        <v>-32.900000000000546</v>
      </c>
      <c r="AU17" s="27" t="s">
        <v>86</v>
      </c>
      <c r="AV17" s="27">
        <v>2190.8000000000002</v>
      </c>
      <c r="AW17" s="30">
        <v>19.600000000000001</v>
      </c>
      <c r="AX17" s="30" t="s">
        <v>86</v>
      </c>
      <c r="AY17" s="27" t="s">
        <v>86</v>
      </c>
      <c r="AZ17" s="27">
        <v>1732.4</v>
      </c>
      <c r="BA17" s="27">
        <v>445.09999999999997</v>
      </c>
      <c r="BB17" s="30" t="s">
        <v>86</v>
      </c>
      <c r="BC17" s="31" t="s">
        <v>86</v>
      </c>
    </row>
    <row r="18" spans="1:55" ht="15.75">
      <c r="A18" s="7">
        <v>34243</v>
      </c>
      <c r="B18" s="27">
        <v>2429.6</v>
      </c>
      <c r="C18" s="27">
        <v>1006.2</v>
      </c>
      <c r="D18" s="27">
        <v>103.7</v>
      </c>
      <c r="E18" s="27">
        <v>21.9</v>
      </c>
      <c r="F18" s="28">
        <v>0</v>
      </c>
      <c r="G18" s="27">
        <v>2.1</v>
      </c>
      <c r="H18" s="27">
        <v>0</v>
      </c>
      <c r="I18" s="27">
        <v>0.6</v>
      </c>
      <c r="J18" s="27">
        <v>0</v>
      </c>
      <c r="K18" s="27">
        <v>437.6</v>
      </c>
      <c r="L18" s="27">
        <v>220</v>
      </c>
      <c r="M18" s="27">
        <v>0</v>
      </c>
      <c r="N18" s="27">
        <v>18.2</v>
      </c>
      <c r="O18" s="27">
        <v>169.2</v>
      </c>
      <c r="P18" s="29" t="s">
        <v>86</v>
      </c>
      <c r="Q18" s="29" t="s">
        <v>86</v>
      </c>
      <c r="R18" s="27" t="s">
        <v>86</v>
      </c>
      <c r="S18" s="27">
        <v>0</v>
      </c>
      <c r="T18" s="27">
        <v>1165</v>
      </c>
      <c r="U18" s="27">
        <v>0</v>
      </c>
      <c r="V18" s="27">
        <v>167.3</v>
      </c>
      <c r="W18" s="27">
        <v>1071.5</v>
      </c>
      <c r="X18" s="27">
        <v>0.2</v>
      </c>
      <c r="Y18" s="27" t="s">
        <v>86</v>
      </c>
      <c r="Z18" s="27">
        <v>18.100000000000001</v>
      </c>
      <c r="AA18" s="27">
        <v>292.50000000000045</v>
      </c>
      <c r="AB18" s="27">
        <v>17.3</v>
      </c>
      <c r="AC18" s="27">
        <v>84.7</v>
      </c>
      <c r="AD18" s="27">
        <v>80.599999999999994</v>
      </c>
      <c r="AE18" s="30">
        <v>3.3000000000000003</v>
      </c>
      <c r="AF18" s="27">
        <v>314.3</v>
      </c>
      <c r="AG18" s="27">
        <v>0</v>
      </c>
      <c r="AH18" s="27">
        <v>0</v>
      </c>
      <c r="AI18" s="27">
        <v>98</v>
      </c>
      <c r="AJ18" s="27" t="s">
        <v>86</v>
      </c>
      <c r="AK18" s="27">
        <v>0</v>
      </c>
      <c r="AL18" s="27" t="s">
        <v>86</v>
      </c>
      <c r="AM18" s="27">
        <v>412.3</v>
      </c>
      <c r="AN18" s="27">
        <v>3993.7000000000003</v>
      </c>
      <c r="AO18" s="27">
        <v>3991.6000000000004</v>
      </c>
      <c r="AP18" s="27">
        <v>3665.1</v>
      </c>
      <c r="AQ18" s="27">
        <v>3852.4999999999995</v>
      </c>
      <c r="AR18" s="27">
        <v>328.60000000000036</v>
      </c>
      <c r="AS18" s="27">
        <v>328.60000000000036</v>
      </c>
      <c r="AT18" s="27">
        <v>141.20000000000073</v>
      </c>
      <c r="AU18" s="27" t="s">
        <v>86</v>
      </c>
      <c r="AV18" s="27">
        <v>1312.3</v>
      </c>
      <c r="AW18" s="30">
        <v>653.4</v>
      </c>
      <c r="AX18" s="30" t="s">
        <v>86</v>
      </c>
      <c r="AY18" s="27" t="s">
        <v>86</v>
      </c>
      <c r="AZ18" s="27">
        <v>1637.3</v>
      </c>
      <c r="BA18" s="27">
        <v>469.6</v>
      </c>
      <c r="BB18" s="30" t="s">
        <v>86</v>
      </c>
      <c r="BC18" s="31" t="s">
        <v>86</v>
      </c>
    </row>
    <row r="19" spans="1:55" ht="15.75">
      <c r="A19" s="7">
        <v>34274</v>
      </c>
      <c r="B19" s="27">
        <v>2591.9</v>
      </c>
      <c r="C19" s="27">
        <v>991</v>
      </c>
      <c r="D19" s="27">
        <v>238.2</v>
      </c>
      <c r="E19" s="27">
        <v>20.100000000000001</v>
      </c>
      <c r="F19" s="28">
        <v>0</v>
      </c>
      <c r="G19" s="27">
        <v>5.8</v>
      </c>
      <c r="H19" s="27">
        <v>0</v>
      </c>
      <c r="I19" s="27">
        <v>0.9</v>
      </c>
      <c r="J19" s="27">
        <v>0</v>
      </c>
      <c r="K19" s="27">
        <v>466.6</v>
      </c>
      <c r="L19" s="27">
        <v>242.7</v>
      </c>
      <c r="M19" s="27">
        <v>0.3</v>
      </c>
      <c r="N19" s="27">
        <v>20.9</v>
      </c>
      <c r="O19" s="27">
        <v>362.3</v>
      </c>
      <c r="P19" s="29" t="s">
        <v>86</v>
      </c>
      <c r="Q19" s="29" t="s">
        <v>86</v>
      </c>
      <c r="R19" s="27" t="s">
        <v>86</v>
      </c>
      <c r="S19" s="27">
        <v>0</v>
      </c>
      <c r="T19" s="27">
        <v>987.7</v>
      </c>
      <c r="U19" s="27">
        <v>0</v>
      </c>
      <c r="V19" s="27">
        <v>165.1</v>
      </c>
      <c r="W19" s="27">
        <v>1213.5999999999999</v>
      </c>
      <c r="X19" s="27">
        <v>0.3</v>
      </c>
      <c r="Y19" s="27" t="s">
        <v>86</v>
      </c>
      <c r="Z19" s="27">
        <v>14.2</v>
      </c>
      <c r="AA19" s="27">
        <v>370.60000000000036</v>
      </c>
      <c r="AB19" s="27">
        <v>14.8</v>
      </c>
      <c r="AC19" s="27">
        <v>77.7</v>
      </c>
      <c r="AD19" s="27">
        <v>84.2</v>
      </c>
      <c r="AE19" s="30">
        <v>3.9000000000000004</v>
      </c>
      <c r="AF19" s="27">
        <v>288.3</v>
      </c>
      <c r="AG19" s="27">
        <v>0</v>
      </c>
      <c r="AH19" s="27">
        <v>0</v>
      </c>
      <c r="AI19" s="27">
        <v>98.3</v>
      </c>
      <c r="AJ19" s="27" t="s">
        <v>86</v>
      </c>
      <c r="AK19" s="27">
        <v>0</v>
      </c>
      <c r="AL19" s="27" t="s">
        <v>86</v>
      </c>
      <c r="AM19" s="27">
        <v>386.6</v>
      </c>
      <c r="AN19" s="27">
        <v>4249.3</v>
      </c>
      <c r="AO19" s="27">
        <v>4243.5</v>
      </c>
      <c r="AP19" s="27">
        <v>3646.4999999999995</v>
      </c>
      <c r="AQ19" s="27">
        <v>4029.7</v>
      </c>
      <c r="AR19" s="27">
        <v>602.80000000000064</v>
      </c>
      <c r="AS19" s="27">
        <v>602.80000000000064</v>
      </c>
      <c r="AT19" s="27">
        <v>219.60000000000036</v>
      </c>
      <c r="AU19" s="27" t="s">
        <v>86</v>
      </c>
      <c r="AV19" s="27">
        <v>670.4</v>
      </c>
      <c r="AW19" s="30">
        <v>259.2</v>
      </c>
      <c r="AX19" s="30" t="s">
        <v>86</v>
      </c>
      <c r="AY19" s="27" t="s">
        <v>86</v>
      </c>
      <c r="AZ19" s="27">
        <v>822.5</v>
      </c>
      <c r="BA19" s="27">
        <v>326.7</v>
      </c>
      <c r="BB19" s="30" t="s">
        <v>86</v>
      </c>
      <c r="BC19" s="31" t="s">
        <v>86</v>
      </c>
    </row>
    <row r="20" spans="1:55" ht="15.75">
      <c r="A20" s="7">
        <v>34304</v>
      </c>
      <c r="B20" s="27">
        <v>2531.8000000000002</v>
      </c>
      <c r="C20" s="27">
        <v>1046.0999999999999</v>
      </c>
      <c r="D20" s="27">
        <v>227.3</v>
      </c>
      <c r="E20" s="27">
        <v>22.1</v>
      </c>
      <c r="F20" s="28">
        <v>0</v>
      </c>
      <c r="G20" s="27">
        <v>9.6999999999999993</v>
      </c>
      <c r="H20" s="27">
        <v>0</v>
      </c>
      <c r="I20" s="27">
        <v>0.5</v>
      </c>
      <c r="J20" s="27">
        <v>12.2</v>
      </c>
      <c r="K20" s="27">
        <v>509.7</v>
      </c>
      <c r="L20" s="27">
        <v>203.2</v>
      </c>
      <c r="M20" s="27">
        <v>0.3</v>
      </c>
      <c r="N20" s="27">
        <v>18.5</v>
      </c>
      <c r="O20" s="27">
        <v>152.1</v>
      </c>
      <c r="P20" s="29" t="s">
        <v>86</v>
      </c>
      <c r="Q20" s="29" t="s">
        <v>86</v>
      </c>
      <c r="R20" s="27" t="s">
        <v>86</v>
      </c>
      <c r="S20" s="27">
        <v>0</v>
      </c>
      <c r="T20" s="27">
        <v>1334.7</v>
      </c>
      <c r="U20" s="27">
        <v>0</v>
      </c>
      <c r="V20" s="27">
        <v>196.9</v>
      </c>
      <c r="W20" s="27">
        <v>1253.7</v>
      </c>
      <c r="X20" s="27">
        <v>0.7</v>
      </c>
      <c r="Y20" s="27" t="s">
        <v>86</v>
      </c>
      <c r="Z20" s="27">
        <v>0</v>
      </c>
      <c r="AA20" s="27">
        <v>178.5</v>
      </c>
      <c r="AB20" s="27">
        <v>338.9</v>
      </c>
      <c r="AC20" s="27">
        <v>87.4</v>
      </c>
      <c r="AD20" s="27">
        <v>71.100000000000009</v>
      </c>
      <c r="AE20" s="30">
        <v>3.2</v>
      </c>
      <c r="AF20" s="27">
        <v>724.2</v>
      </c>
      <c r="AG20" s="27">
        <v>0</v>
      </c>
      <c r="AH20" s="27">
        <v>0</v>
      </c>
      <c r="AI20" s="27">
        <v>99.2</v>
      </c>
      <c r="AJ20" s="27" t="s">
        <v>86</v>
      </c>
      <c r="AK20" s="27">
        <v>0</v>
      </c>
      <c r="AL20" s="27" t="s">
        <v>86</v>
      </c>
      <c r="AM20" s="27">
        <v>823.4</v>
      </c>
      <c r="AN20" s="27">
        <v>5012</v>
      </c>
      <c r="AO20" s="27">
        <v>5002.2999999999993</v>
      </c>
      <c r="AP20" s="27">
        <v>4485.6999999999989</v>
      </c>
      <c r="AQ20" s="27">
        <v>4656.2999999999993</v>
      </c>
      <c r="AR20" s="27">
        <v>526.30000000000109</v>
      </c>
      <c r="AS20" s="27">
        <v>204.90000000000111</v>
      </c>
      <c r="AT20" s="27">
        <v>355.70000000000073</v>
      </c>
      <c r="AU20" s="27" t="s">
        <v>86</v>
      </c>
      <c r="AV20" s="27">
        <v>1750.5</v>
      </c>
      <c r="AW20" s="30">
        <v>1460.3999999999999</v>
      </c>
      <c r="AX20" s="30" t="s">
        <v>86</v>
      </c>
      <c r="AY20" s="27" t="s">
        <v>86</v>
      </c>
      <c r="AZ20" s="27">
        <v>1791.9</v>
      </c>
      <c r="BA20" s="27">
        <v>1774.7</v>
      </c>
      <c r="BB20" s="30" t="s">
        <v>86</v>
      </c>
      <c r="BC20" s="31" t="s">
        <v>86</v>
      </c>
    </row>
    <row r="21" spans="1:55" ht="15.75">
      <c r="A21" s="7">
        <v>34335</v>
      </c>
      <c r="B21" s="27">
        <v>2646.4</v>
      </c>
      <c r="C21" s="27">
        <v>1601.5</v>
      </c>
      <c r="D21" s="27">
        <v>114.6</v>
      </c>
      <c r="E21" s="27">
        <v>22.6</v>
      </c>
      <c r="F21" s="28">
        <v>0</v>
      </c>
      <c r="G21" s="27">
        <v>6.2</v>
      </c>
      <c r="H21" s="27">
        <v>0</v>
      </c>
      <c r="I21" s="27">
        <v>1.4</v>
      </c>
      <c r="J21" s="27">
        <v>24.8</v>
      </c>
      <c r="K21" s="27">
        <v>659.7</v>
      </c>
      <c r="L21" s="27">
        <v>174.2</v>
      </c>
      <c r="M21" s="27">
        <v>3.3</v>
      </c>
      <c r="N21" s="27">
        <v>0.5</v>
      </c>
      <c r="O21" s="27">
        <v>33.9</v>
      </c>
      <c r="P21" s="29" t="s">
        <v>86</v>
      </c>
      <c r="Q21" s="29" t="s">
        <v>86</v>
      </c>
      <c r="R21" s="27" t="s">
        <v>86</v>
      </c>
      <c r="S21" s="27">
        <v>0</v>
      </c>
      <c r="T21" s="27">
        <v>1380.3</v>
      </c>
      <c r="U21" s="27">
        <v>0</v>
      </c>
      <c r="V21" s="27">
        <v>313.10000000000002</v>
      </c>
      <c r="W21" s="27">
        <v>1192.2</v>
      </c>
      <c r="X21" s="27">
        <v>1.7</v>
      </c>
      <c r="Y21" s="27" t="s">
        <v>86</v>
      </c>
      <c r="Z21" s="27">
        <v>0</v>
      </c>
      <c r="AA21" s="27">
        <v>649.10000000000036</v>
      </c>
      <c r="AB21" s="27">
        <v>4.9000000000000004</v>
      </c>
      <c r="AC21" s="27">
        <v>123.2</v>
      </c>
      <c r="AD21" s="27">
        <v>199.39999999999998</v>
      </c>
      <c r="AE21" s="30">
        <v>9.1000000000000014</v>
      </c>
      <c r="AF21" s="27">
        <v>433.6</v>
      </c>
      <c r="AG21" s="27">
        <v>0</v>
      </c>
      <c r="AH21" s="27">
        <v>0</v>
      </c>
      <c r="AI21" s="27">
        <v>143.1</v>
      </c>
      <c r="AJ21" s="27" t="s">
        <v>86</v>
      </c>
      <c r="AK21" s="27">
        <v>0</v>
      </c>
      <c r="AL21" s="27" t="s">
        <v>86</v>
      </c>
      <c r="AM21" s="27">
        <v>576.70000000000005</v>
      </c>
      <c r="AN21" s="27">
        <v>4999.0999999999995</v>
      </c>
      <c r="AO21" s="27">
        <v>4992.8999999999996</v>
      </c>
      <c r="AP21" s="27">
        <v>4642.3999999999996</v>
      </c>
      <c r="AQ21" s="27">
        <v>4676.7999999999993</v>
      </c>
      <c r="AR21" s="27">
        <v>356.69999999999982</v>
      </c>
      <c r="AS21" s="27">
        <v>352.89999999999981</v>
      </c>
      <c r="AT21" s="27">
        <v>322.30000000000018</v>
      </c>
      <c r="AU21" s="27" t="s">
        <v>86</v>
      </c>
      <c r="AV21" s="27">
        <v>1571</v>
      </c>
      <c r="AW21" s="30">
        <v>41.300000000000004</v>
      </c>
      <c r="AX21" s="30" t="s">
        <v>86</v>
      </c>
      <c r="AY21" s="27" t="s">
        <v>86</v>
      </c>
      <c r="AZ21" s="27">
        <v>1638.4</v>
      </c>
      <c r="BA21" s="27">
        <v>296.2</v>
      </c>
      <c r="BB21" s="30" t="s">
        <v>86</v>
      </c>
      <c r="BC21" s="31" t="s">
        <v>86</v>
      </c>
    </row>
    <row r="22" spans="1:55" ht="15.75">
      <c r="A22" s="7">
        <v>34366</v>
      </c>
      <c r="B22" s="27">
        <v>2390.8000000000002</v>
      </c>
      <c r="C22" s="27">
        <v>1125.3</v>
      </c>
      <c r="D22" s="27">
        <v>85.1</v>
      </c>
      <c r="E22" s="27">
        <v>25.6</v>
      </c>
      <c r="F22" s="28">
        <v>0</v>
      </c>
      <c r="G22" s="27">
        <v>8.1999999999999993</v>
      </c>
      <c r="H22" s="27">
        <v>0</v>
      </c>
      <c r="I22" s="27">
        <v>0.5</v>
      </c>
      <c r="J22" s="27">
        <v>0</v>
      </c>
      <c r="K22" s="27">
        <v>547.29999999999995</v>
      </c>
      <c r="L22" s="27">
        <v>151.9</v>
      </c>
      <c r="M22" s="27">
        <v>0.3</v>
      </c>
      <c r="N22" s="27">
        <v>15.9</v>
      </c>
      <c r="O22" s="27">
        <v>169.2</v>
      </c>
      <c r="P22" s="29" t="s">
        <v>86</v>
      </c>
      <c r="Q22" s="29" t="s">
        <v>86</v>
      </c>
      <c r="R22" s="27" t="s">
        <v>86</v>
      </c>
      <c r="S22" s="27">
        <v>0</v>
      </c>
      <c r="T22" s="27">
        <v>1246.4000000000001</v>
      </c>
      <c r="U22" s="27">
        <v>0</v>
      </c>
      <c r="V22" s="27">
        <v>207.9</v>
      </c>
      <c r="W22" s="27">
        <v>1130.7</v>
      </c>
      <c r="X22" s="27">
        <v>0.3</v>
      </c>
      <c r="Y22" s="27" t="s">
        <v>86</v>
      </c>
      <c r="Z22" s="27">
        <v>14.3</v>
      </c>
      <c r="AA22" s="27">
        <v>147.09999999999945</v>
      </c>
      <c r="AB22" s="27">
        <v>10.700000000000001</v>
      </c>
      <c r="AC22" s="27">
        <v>99.8</v>
      </c>
      <c r="AD22" s="27">
        <v>135.20000000000002</v>
      </c>
      <c r="AE22" s="30">
        <v>9.6999999999999993</v>
      </c>
      <c r="AF22" s="27">
        <v>376.4</v>
      </c>
      <c r="AG22" s="27">
        <v>0</v>
      </c>
      <c r="AH22" s="27">
        <v>0</v>
      </c>
      <c r="AI22" s="27">
        <v>147.19999999999999</v>
      </c>
      <c r="AJ22" s="27" t="s">
        <v>86</v>
      </c>
      <c r="AK22" s="27">
        <v>0</v>
      </c>
      <c r="AL22" s="27" t="s">
        <v>86</v>
      </c>
      <c r="AM22" s="27">
        <v>523.6</v>
      </c>
      <c r="AN22" s="27">
        <v>4169.7999999999993</v>
      </c>
      <c r="AO22" s="27">
        <v>4161.6000000000004</v>
      </c>
      <c r="AP22" s="27">
        <v>4071.6000000000013</v>
      </c>
      <c r="AQ22" s="27">
        <v>4256.7000000000007</v>
      </c>
      <c r="AR22" s="27">
        <v>98.199999999997999</v>
      </c>
      <c r="AS22" s="27">
        <v>89.399999999998002</v>
      </c>
      <c r="AT22" s="27">
        <v>-86.900000000001455</v>
      </c>
      <c r="AU22" s="27" t="s">
        <v>86</v>
      </c>
      <c r="AV22" s="27">
        <v>627</v>
      </c>
      <c r="AW22" s="30">
        <v>261.2</v>
      </c>
      <c r="AX22" s="30" t="s">
        <v>86</v>
      </c>
      <c r="AY22" s="27" t="s">
        <v>86</v>
      </c>
      <c r="AZ22" s="27">
        <v>399.4</v>
      </c>
      <c r="BA22" s="27">
        <v>401.90000000000003</v>
      </c>
      <c r="BB22" s="30" t="s">
        <v>86</v>
      </c>
      <c r="BC22" s="31" t="s">
        <v>86</v>
      </c>
    </row>
    <row r="23" spans="1:55" ht="15.75">
      <c r="A23" s="7">
        <v>34394</v>
      </c>
      <c r="B23" s="27">
        <v>2535.6999999999998</v>
      </c>
      <c r="C23" s="27">
        <v>927.5</v>
      </c>
      <c r="D23" s="27">
        <v>234.3</v>
      </c>
      <c r="E23" s="27">
        <v>24.9</v>
      </c>
      <c r="F23" s="28">
        <v>0</v>
      </c>
      <c r="G23" s="27">
        <v>8.5</v>
      </c>
      <c r="H23" s="27">
        <v>0</v>
      </c>
      <c r="I23" s="27">
        <v>0.3</v>
      </c>
      <c r="J23" s="27">
        <v>0</v>
      </c>
      <c r="K23" s="27">
        <v>442.1</v>
      </c>
      <c r="L23" s="27">
        <v>140.69999999999999</v>
      </c>
      <c r="M23" s="27">
        <v>0.2</v>
      </c>
      <c r="N23" s="27">
        <v>14</v>
      </c>
      <c r="O23" s="27">
        <v>297.3</v>
      </c>
      <c r="P23" s="29" t="s">
        <v>86</v>
      </c>
      <c r="Q23" s="29" t="s">
        <v>86</v>
      </c>
      <c r="R23" s="27" t="s">
        <v>86</v>
      </c>
      <c r="S23" s="27">
        <v>0</v>
      </c>
      <c r="T23" s="27">
        <v>1139.4000000000001</v>
      </c>
      <c r="U23" s="27">
        <v>0.1</v>
      </c>
      <c r="V23" s="27">
        <v>191.8</v>
      </c>
      <c r="W23" s="27">
        <v>1229</v>
      </c>
      <c r="X23" s="27">
        <v>0.5</v>
      </c>
      <c r="Y23" s="27" t="s">
        <v>86</v>
      </c>
      <c r="Z23" s="27">
        <v>25.9</v>
      </c>
      <c r="AA23" s="27">
        <v>246.70000000000073</v>
      </c>
      <c r="AB23" s="27">
        <v>5.6</v>
      </c>
      <c r="AC23" s="27">
        <v>119.1</v>
      </c>
      <c r="AD23" s="27">
        <v>164.29999999999998</v>
      </c>
      <c r="AE23" s="30">
        <v>12.5</v>
      </c>
      <c r="AF23" s="27">
        <v>355</v>
      </c>
      <c r="AG23" s="27">
        <v>0</v>
      </c>
      <c r="AH23" s="27">
        <v>0</v>
      </c>
      <c r="AI23" s="27">
        <v>136.1</v>
      </c>
      <c r="AJ23" s="27" t="s">
        <v>86</v>
      </c>
      <c r="AK23" s="27">
        <v>0</v>
      </c>
      <c r="AL23" s="27" t="s">
        <v>86</v>
      </c>
      <c r="AM23" s="27">
        <v>491.1</v>
      </c>
      <c r="AN23" s="27">
        <v>4227.9000000000005</v>
      </c>
      <c r="AO23" s="27">
        <v>4219.4000000000005</v>
      </c>
      <c r="AP23" s="27">
        <v>3960.2</v>
      </c>
      <c r="AQ23" s="27">
        <v>4271.5</v>
      </c>
      <c r="AR23" s="27">
        <v>267.70000000000073</v>
      </c>
      <c r="AS23" s="27">
        <v>266.00000000000074</v>
      </c>
      <c r="AT23" s="27">
        <v>-43.599999999999454</v>
      </c>
      <c r="AU23" s="27" t="s">
        <v>86</v>
      </c>
      <c r="AV23" s="27">
        <v>1176.5999999999999</v>
      </c>
      <c r="AW23" s="30">
        <v>437.90000000000003</v>
      </c>
      <c r="AX23" s="30" t="s">
        <v>86</v>
      </c>
      <c r="AY23" s="27" t="s">
        <v>86</v>
      </c>
      <c r="AZ23" s="27">
        <v>1203.5999999999999</v>
      </c>
      <c r="BA23" s="27">
        <v>367.3</v>
      </c>
      <c r="BB23" s="30" t="s">
        <v>86</v>
      </c>
      <c r="BC23" s="31" t="s">
        <v>86</v>
      </c>
    </row>
    <row r="24" spans="1:55" ht="15.75">
      <c r="A24" s="7">
        <v>34425</v>
      </c>
      <c r="B24" s="27">
        <v>2545.4</v>
      </c>
      <c r="C24" s="27">
        <v>967.1</v>
      </c>
      <c r="D24" s="27">
        <v>42.8</v>
      </c>
      <c r="E24" s="27">
        <v>16.600000000000001</v>
      </c>
      <c r="F24" s="28">
        <v>0</v>
      </c>
      <c r="G24" s="27">
        <v>98.3</v>
      </c>
      <c r="H24" s="27">
        <v>0</v>
      </c>
      <c r="I24" s="27">
        <v>0.2</v>
      </c>
      <c r="J24" s="27">
        <v>0</v>
      </c>
      <c r="K24" s="27">
        <v>584.79999999999995</v>
      </c>
      <c r="L24" s="27">
        <v>158.80000000000001</v>
      </c>
      <c r="M24" s="27">
        <v>0.7</v>
      </c>
      <c r="N24" s="27">
        <v>31.8</v>
      </c>
      <c r="O24" s="27">
        <v>91.8</v>
      </c>
      <c r="P24" s="29" t="s">
        <v>86</v>
      </c>
      <c r="Q24" s="29" t="s">
        <v>86</v>
      </c>
      <c r="R24" s="27" t="s">
        <v>86</v>
      </c>
      <c r="S24" s="27">
        <v>0</v>
      </c>
      <c r="T24" s="27">
        <v>1257.9000000000001</v>
      </c>
      <c r="U24" s="27">
        <v>0</v>
      </c>
      <c r="V24" s="27">
        <v>203</v>
      </c>
      <c r="W24" s="27">
        <v>1207.7</v>
      </c>
      <c r="X24" s="27">
        <v>13.4</v>
      </c>
      <c r="Y24" s="27" t="s">
        <v>86</v>
      </c>
      <c r="Z24" s="27">
        <v>6</v>
      </c>
      <c r="AA24" s="27">
        <v>114.5</v>
      </c>
      <c r="AB24" s="27">
        <v>5.3</v>
      </c>
      <c r="AC24" s="27">
        <v>79.8</v>
      </c>
      <c r="AD24" s="27">
        <v>116.7</v>
      </c>
      <c r="AE24" s="30">
        <v>7.3000000000000007</v>
      </c>
      <c r="AF24" s="27">
        <v>379</v>
      </c>
      <c r="AG24" s="27">
        <v>0</v>
      </c>
      <c r="AH24" s="27">
        <v>0</v>
      </c>
      <c r="AI24" s="27">
        <v>133.9</v>
      </c>
      <c r="AJ24" s="27" t="s">
        <v>86</v>
      </c>
      <c r="AK24" s="27">
        <v>0</v>
      </c>
      <c r="AL24" s="27" t="s">
        <v>86</v>
      </c>
      <c r="AM24" s="27">
        <v>512.9</v>
      </c>
      <c r="AN24" s="27">
        <v>4188.6000000000004</v>
      </c>
      <c r="AO24" s="27">
        <v>4090.3</v>
      </c>
      <c r="AP24" s="27">
        <v>4149</v>
      </c>
      <c r="AQ24" s="27">
        <v>4272.6000000000004</v>
      </c>
      <c r="AR24" s="27">
        <v>39.600000000000364</v>
      </c>
      <c r="AS24" s="27">
        <v>39.300000000000367</v>
      </c>
      <c r="AT24" s="27">
        <v>-84</v>
      </c>
      <c r="AU24" s="27" t="s">
        <v>86</v>
      </c>
      <c r="AV24" s="27">
        <v>1529.1</v>
      </c>
      <c r="AW24" s="30">
        <v>240.2</v>
      </c>
      <c r="AX24" s="30" t="s">
        <v>86</v>
      </c>
      <c r="AY24" s="27" t="s">
        <v>86</v>
      </c>
      <c r="AZ24" s="27">
        <v>1233.9000000000001</v>
      </c>
      <c r="BA24" s="27">
        <v>451.4</v>
      </c>
      <c r="BB24" s="30" t="s">
        <v>86</v>
      </c>
      <c r="BC24" s="31" t="s">
        <v>86</v>
      </c>
    </row>
    <row r="25" spans="1:55" ht="15.75">
      <c r="A25" s="7">
        <v>34455</v>
      </c>
      <c r="B25" s="27">
        <v>2854.9</v>
      </c>
      <c r="C25" s="27">
        <v>1068.0999999999999</v>
      </c>
      <c r="D25" s="27">
        <v>83.1</v>
      </c>
      <c r="E25" s="27">
        <v>20.9</v>
      </c>
      <c r="F25" s="28">
        <v>0</v>
      </c>
      <c r="G25" s="27">
        <v>164</v>
      </c>
      <c r="H25" s="27">
        <v>0</v>
      </c>
      <c r="I25" s="27">
        <v>0.8</v>
      </c>
      <c r="J25" s="27">
        <v>4.8</v>
      </c>
      <c r="K25" s="27">
        <v>485.3</v>
      </c>
      <c r="L25" s="27">
        <v>155.9</v>
      </c>
      <c r="M25" s="27">
        <v>0.2</v>
      </c>
      <c r="N25" s="27">
        <v>18.2</v>
      </c>
      <c r="O25" s="27">
        <v>544.4</v>
      </c>
      <c r="P25" s="29" t="s">
        <v>86</v>
      </c>
      <c r="Q25" s="29" t="s">
        <v>86</v>
      </c>
      <c r="R25" s="27" t="s">
        <v>86</v>
      </c>
      <c r="S25" s="27">
        <v>0</v>
      </c>
      <c r="T25" s="27">
        <v>1199.3</v>
      </c>
      <c r="U25" s="27">
        <v>0</v>
      </c>
      <c r="V25" s="27">
        <v>192.7</v>
      </c>
      <c r="W25" s="27">
        <v>1330.3</v>
      </c>
      <c r="X25" s="27">
        <v>9.1999999999999993</v>
      </c>
      <c r="Y25" s="27" t="s">
        <v>86</v>
      </c>
      <c r="Z25" s="27">
        <v>0</v>
      </c>
      <c r="AA25" s="27">
        <v>261.10000000000036</v>
      </c>
      <c r="AB25" s="27">
        <v>473.09999999999997</v>
      </c>
      <c r="AC25" s="27">
        <v>68.3</v>
      </c>
      <c r="AD25" s="27">
        <v>109.7</v>
      </c>
      <c r="AE25" s="30">
        <v>3.5999999999999996</v>
      </c>
      <c r="AF25" s="27">
        <v>388.9</v>
      </c>
      <c r="AG25" s="27">
        <v>0</v>
      </c>
      <c r="AH25" s="27">
        <v>0</v>
      </c>
      <c r="AI25" s="27">
        <v>132.6</v>
      </c>
      <c r="AJ25" s="27" t="s">
        <v>86</v>
      </c>
      <c r="AK25" s="27">
        <v>0</v>
      </c>
      <c r="AL25" s="27" t="s">
        <v>86</v>
      </c>
      <c r="AM25" s="27">
        <v>521.5</v>
      </c>
      <c r="AN25" s="27">
        <v>5191.2000000000007</v>
      </c>
      <c r="AO25" s="27">
        <v>5027.2000000000007</v>
      </c>
      <c r="AP25" s="27">
        <v>4076.0000000000005</v>
      </c>
      <c r="AQ25" s="27">
        <v>4638.6000000000004</v>
      </c>
      <c r="AR25" s="27">
        <v>1115.2000000000003</v>
      </c>
      <c r="AS25" s="27">
        <v>649.50000000000023</v>
      </c>
      <c r="AT25" s="27">
        <v>552.60000000000036</v>
      </c>
      <c r="AU25" s="27" t="s">
        <v>86</v>
      </c>
      <c r="AV25" s="27">
        <v>841.6</v>
      </c>
      <c r="AW25" s="30">
        <v>28.9</v>
      </c>
      <c r="AX25" s="30" t="s">
        <v>86</v>
      </c>
      <c r="AY25" s="27" t="s">
        <v>86</v>
      </c>
      <c r="AZ25" s="27">
        <v>923.5</v>
      </c>
      <c r="BA25" s="27">
        <v>499.6</v>
      </c>
      <c r="BB25" s="30" t="s">
        <v>86</v>
      </c>
      <c r="BC25" s="31" t="s">
        <v>86</v>
      </c>
    </row>
    <row r="26" spans="1:55" ht="15.75">
      <c r="A26" s="7">
        <v>34486</v>
      </c>
      <c r="B26" s="27">
        <v>2905.4</v>
      </c>
      <c r="C26" s="27">
        <v>1035.2</v>
      </c>
      <c r="D26" s="27">
        <v>283.10000000000002</v>
      </c>
      <c r="E26" s="27">
        <v>28.4</v>
      </c>
      <c r="F26" s="28">
        <v>0</v>
      </c>
      <c r="G26" s="27">
        <v>4.4000000000000004</v>
      </c>
      <c r="H26" s="27">
        <v>0</v>
      </c>
      <c r="I26" s="27">
        <v>0</v>
      </c>
      <c r="J26" s="27">
        <v>0</v>
      </c>
      <c r="K26" s="27">
        <v>414.5</v>
      </c>
      <c r="L26" s="27">
        <v>88.7</v>
      </c>
      <c r="M26" s="27">
        <v>0.1</v>
      </c>
      <c r="N26" s="27">
        <v>25.7</v>
      </c>
      <c r="O26" s="27">
        <v>176.3</v>
      </c>
      <c r="P26" s="29" t="s">
        <v>86</v>
      </c>
      <c r="Q26" s="29" t="s">
        <v>86</v>
      </c>
      <c r="R26" s="27" t="s">
        <v>86</v>
      </c>
      <c r="S26" s="27">
        <v>0</v>
      </c>
      <c r="T26" s="27">
        <v>1109.3</v>
      </c>
      <c r="U26" s="27">
        <v>0</v>
      </c>
      <c r="V26" s="27">
        <v>177.6</v>
      </c>
      <c r="W26" s="27">
        <v>1304</v>
      </c>
      <c r="X26" s="27">
        <v>0.3</v>
      </c>
      <c r="Y26" s="27" t="s">
        <v>86</v>
      </c>
      <c r="Z26" s="27">
        <v>4.8</v>
      </c>
      <c r="AA26" s="27">
        <v>955.20000000000027</v>
      </c>
      <c r="AB26" s="27">
        <v>11.2</v>
      </c>
      <c r="AC26" s="27">
        <v>68.3</v>
      </c>
      <c r="AD26" s="27">
        <v>89.9</v>
      </c>
      <c r="AE26" s="30">
        <v>2.5</v>
      </c>
      <c r="AF26" s="27">
        <v>421</v>
      </c>
      <c r="AG26" s="27">
        <v>0</v>
      </c>
      <c r="AH26" s="27">
        <v>0</v>
      </c>
      <c r="AI26" s="27">
        <v>136.80000000000001</v>
      </c>
      <c r="AJ26" s="27" t="s">
        <v>86</v>
      </c>
      <c r="AK26" s="27">
        <v>0</v>
      </c>
      <c r="AL26" s="27" t="s">
        <v>86</v>
      </c>
      <c r="AM26" s="27">
        <v>557.79999999999995</v>
      </c>
      <c r="AN26" s="27">
        <v>4825.5</v>
      </c>
      <c r="AO26" s="27">
        <v>4821.1000000000004</v>
      </c>
      <c r="AP26" s="27">
        <v>3817.7999999999993</v>
      </c>
      <c r="AQ26" s="27">
        <v>4019.7999999999993</v>
      </c>
      <c r="AR26" s="27">
        <v>1007.7000000000007</v>
      </c>
      <c r="AS26" s="27">
        <v>1004.3000000000008</v>
      </c>
      <c r="AT26" s="27">
        <v>805.70000000000073</v>
      </c>
      <c r="AU26" s="27" t="s">
        <v>86</v>
      </c>
      <c r="AV26" s="27">
        <v>1982.3</v>
      </c>
      <c r="AW26" s="30">
        <v>104.5</v>
      </c>
      <c r="AX26" s="30" t="s">
        <v>86</v>
      </c>
      <c r="AY26" s="27" t="s">
        <v>86</v>
      </c>
      <c r="AZ26" s="27">
        <v>2499.8000000000002</v>
      </c>
      <c r="BA26" s="27">
        <v>392.7</v>
      </c>
      <c r="BB26" s="30" t="s">
        <v>86</v>
      </c>
      <c r="BC26" s="31" t="s">
        <v>86</v>
      </c>
    </row>
    <row r="27" spans="1:55" ht="15.75">
      <c r="A27" s="7">
        <v>34516</v>
      </c>
      <c r="B27" s="27">
        <v>2495.3000000000002</v>
      </c>
      <c r="C27" s="27">
        <v>1446</v>
      </c>
      <c r="D27" s="27">
        <v>83</v>
      </c>
      <c r="E27" s="27">
        <v>35.200000000000003</v>
      </c>
      <c r="F27" s="28">
        <v>0</v>
      </c>
      <c r="G27" s="27">
        <v>6.6</v>
      </c>
      <c r="H27" s="27">
        <v>1.1000000000000001</v>
      </c>
      <c r="I27" s="27">
        <v>3.7</v>
      </c>
      <c r="J27" s="27">
        <v>0</v>
      </c>
      <c r="K27" s="27">
        <v>647.4</v>
      </c>
      <c r="L27" s="27">
        <v>183.4</v>
      </c>
      <c r="M27" s="27">
        <v>0</v>
      </c>
      <c r="N27" s="27">
        <v>14.4</v>
      </c>
      <c r="O27" s="27">
        <v>57.9</v>
      </c>
      <c r="P27" s="29" t="s">
        <v>86</v>
      </c>
      <c r="Q27" s="29" t="s">
        <v>86</v>
      </c>
      <c r="R27" s="27" t="s">
        <v>86</v>
      </c>
      <c r="S27" s="27">
        <v>0.2</v>
      </c>
      <c r="T27" s="27">
        <v>1906.8</v>
      </c>
      <c r="U27" s="27">
        <v>0.1</v>
      </c>
      <c r="V27" s="27">
        <v>281</v>
      </c>
      <c r="W27" s="27">
        <v>1310.4000000000001</v>
      </c>
      <c r="X27" s="27">
        <v>0.3</v>
      </c>
      <c r="Y27" s="27" t="s">
        <v>86</v>
      </c>
      <c r="Z27" s="27">
        <v>11.3</v>
      </c>
      <c r="AA27" s="27">
        <v>-351.80000000000018</v>
      </c>
      <c r="AB27" s="27">
        <v>4.7</v>
      </c>
      <c r="AC27" s="27">
        <v>89</v>
      </c>
      <c r="AD27" s="27">
        <v>90</v>
      </c>
      <c r="AE27" s="30">
        <v>17.399999999999999</v>
      </c>
      <c r="AF27" s="27">
        <v>452.2</v>
      </c>
      <c r="AG27" s="27">
        <v>1.2</v>
      </c>
      <c r="AH27" s="27">
        <v>0</v>
      </c>
      <c r="AI27" s="27">
        <v>177.8</v>
      </c>
      <c r="AJ27" s="27" t="s">
        <v>86</v>
      </c>
      <c r="AK27" s="27">
        <v>0</v>
      </c>
      <c r="AL27" s="27" t="s">
        <v>86</v>
      </c>
      <c r="AM27" s="27">
        <v>631.20000000000005</v>
      </c>
      <c r="AN27" s="27">
        <v>4706.7999999999993</v>
      </c>
      <c r="AO27" s="27">
        <v>4700.2</v>
      </c>
      <c r="AP27" s="27">
        <v>5178</v>
      </c>
      <c r="AQ27" s="27">
        <v>5250.2999999999993</v>
      </c>
      <c r="AR27" s="27">
        <v>-471.20000000000073</v>
      </c>
      <c r="AS27" s="27">
        <v>-473.30000000000075</v>
      </c>
      <c r="AT27" s="27">
        <v>-543.5</v>
      </c>
      <c r="AU27" s="27" t="s">
        <v>86</v>
      </c>
      <c r="AV27" s="27">
        <v>2409.1999999999998</v>
      </c>
      <c r="AW27" s="30">
        <v>448.6</v>
      </c>
      <c r="AX27" s="30" t="s">
        <v>86</v>
      </c>
      <c r="AY27" s="27" t="s">
        <v>86</v>
      </c>
      <c r="AZ27" s="27">
        <v>2159.5</v>
      </c>
      <c r="BA27" s="27">
        <v>154.80000000000001</v>
      </c>
      <c r="BB27" s="30" t="s">
        <v>86</v>
      </c>
      <c r="BC27" s="31" t="s">
        <v>86</v>
      </c>
    </row>
    <row r="28" spans="1:55" ht="15.75">
      <c r="A28" s="7">
        <v>34547</v>
      </c>
      <c r="B28" s="27">
        <v>2607.9</v>
      </c>
      <c r="C28" s="27">
        <v>903</v>
      </c>
      <c r="D28" s="27">
        <v>99.5</v>
      </c>
      <c r="E28" s="27">
        <v>46.5</v>
      </c>
      <c r="F28" s="28">
        <v>0</v>
      </c>
      <c r="G28" s="27">
        <v>20.399999999999999</v>
      </c>
      <c r="H28" s="27">
        <v>2.5</v>
      </c>
      <c r="I28" s="27">
        <v>18.600000000000001</v>
      </c>
      <c r="J28" s="27">
        <v>13.4</v>
      </c>
      <c r="K28" s="27">
        <v>462.4</v>
      </c>
      <c r="L28" s="27">
        <v>176.5</v>
      </c>
      <c r="M28" s="27">
        <v>0</v>
      </c>
      <c r="N28" s="27">
        <v>17</v>
      </c>
      <c r="O28" s="27">
        <v>187.8</v>
      </c>
      <c r="P28" s="29" t="s">
        <v>86</v>
      </c>
      <c r="Q28" s="29" t="s">
        <v>86</v>
      </c>
      <c r="R28" s="27" t="s">
        <v>86</v>
      </c>
      <c r="S28" s="27">
        <v>0.2</v>
      </c>
      <c r="T28" s="27">
        <v>1255.8</v>
      </c>
      <c r="U28" s="27">
        <v>0</v>
      </c>
      <c r="V28" s="27">
        <v>261.60000000000002</v>
      </c>
      <c r="W28" s="27">
        <v>1259.8</v>
      </c>
      <c r="X28" s="27">
        <v>0.4</v>
      </c>
      <c r="Y28" s="27" t="s">
        <v>86</v>
      </c>
      <c r="Z28" s="27">
        <v>0</v>
      </c>
      <c r="AA28" s="27">
        <v>84.400000000000091</v>
      </c>
      <c r="AB28" s="27">
        <v>4.5</v>
      </c>
      <c r="AC28" s="27">
        <v>107.5</v>
      </c>
      <c r="AD28" s="27">
        <v>130.19999999999999</v>
      </c>
      <c r="AE28" s="30">
        <v>16.8</v>
      </c>
      <c r="AF28" s="27">
        <v>338.7</v>
      </c>
      <c r="AG28" s="27">
        <v>0</v>
      </c>
      <c r="AH28" s="27">
        <v>0</v>
      </c>
      <c r="AI28" s="27">
        <v>131.4</v>
      </c>
      <c r="AJ28" s="27" t="s">
        <v>86</v>
      </c>
      <c r="AK28" s="27">
        <v>0</v>
      </c>
      <c r="AL28" s="27" t="s">
        <v>86</v>
      </c>
      <c r="AM28" s="27">
        <v>470.1</v>
      </c>
      <c r="AN28" s="27">
        <v>4186.4000000000005</v>
      </c>
      <c r="AO28" s="27">
        <v>4166</v>
      </c>
      <c r="AP28" s="27">
        <v>4147.2</v>
      </c>
      <c r="AQ28" s="27">
        <v>4352</v>
      </c>
      <c r="AR28" s="27">
        <v>39.200000000000728</v>
      </c>
      <c r="AS28" s="27">
        <v>39.000000000000725</v>
      </c>
      <c r="AT28" s="27">
        <v>-165.59999999999945</v>
      </c>
      <c r="AU28" s="27" t="s">
        <v>86</v>
      </c>
      <c r="AV28" s="27">
        <v>511</v>
      </c>
      <c r="AW28" s="30">
        <v>349.3</v>
      </c>
      <c r="AX28" s="30" t="s">
        <v>86</v>
      </c>
      <c r="AY28" s="27" t="s">
        <v>86</v>
      </c>
      <c r="AZ28" s="27">
        <v>374.6</v>
      </c>
      <c r="BA28" s="27">
        <v>320.10000000000002</v>
      </c>
      <c r="BB28" s="30" t="s">
        <v>86</v>
      </c>
      <c r="BC28" s="31" t="s">
        <v>86</v>
      </c>
    </row>
    <row r="29" spans="1:55" ht="15.75">
      <c r="A29" s="7">
        <v>34578</v>
      </c>
      <c r="B29" s="27">
        <v>2614.1999999999998</v>
      </c>
      <c r="C29" s="27">
        <v>921.8</v>
      </c>
      <c r="D29" s="27">
        <v>108.4</v>
      </c>
      <c r="E29" s="27">
        <v>33.799999999999997</v>
      </c>
      <c r="F29" s="28">
        <v>0</v>
      </c>
      <c r="G29" s="27">
        <v>207.9</v>
      </c>
      <c r="H29" s="27">
        <v>3.1</v>
      </c>
      <c r="I29" s="27">
        <v>10.5</v>
      </c>
      <c r="J29" s="27">
        <v>9.5</v>
      </c>
      <c r="K29" s="27">
        <v>465.1</v>
      </c>
      <c r="L29" s="27">
        <v>171.3</v>
      </c>
      <c r="M29" s="27">
        <v>0.4</v>
      </c>
      <c r="N29" s="27">
        <v>34.6</v>
      </c>
      <c r="O29" s="27">
        <v>373.2</v>
      </c>
      <c r="P29" s="29" t="s">
        <v>86</v>
      </c>
      <c r="Q29" s="29" t="s">
        <v>86</v>
      </c>
      <c r="R29" s="27" t="s">
        <v>86</v>
      </c>
      <c r="S29" s="27">
        <v>0</v>
      </c>
      <c r="T29" s="27">
        <v>1164.3</v>
      </c>
      <c r="U29" s="27">
        <v>0</v>
      </c>
      <c r="V29" s="27">
        <v>246.7</v>
      </c>
      <c r="W29" s="27">
        <v>1215.7</v>
      </c>
      <c r="X29" s="27">
        <v>4.7</v>
      </c>
      <c r="Y29" s="27" t="s">
        <v>86</v>
      </c>
      <c r="Z29" s="27">
        <v>0</v>
      </c>
      <c r="AA29" s="27">
        <v>225.60000000000082</v>
      </c>
      <c r="AB29" s="27">
        <v>4.5</v>
      </c>
      <c r="AC29" s="27">
        <v>74.5</v>
      </c>
      <c r="AD29" s="27">
        <v>111.3</v>
      </c>
      <c r="AE29" s="30">
        <v>4.5</v>
      </c>
      <c r="AF29" s="27">
        <v>339.8</v>
      </c>
      <c r="AG29" s="27">
        <v>0</v>
      </c>
      <c r="AH29" s="27">
        <v>0</v>
      </c>
      <c r="AI29" s="27">
        <v>131.5</v>
      </c>
      <c r="AJ29" s="27" t="s">
        <v>86</v>
      </c>
      <c r="AK29" s="27">
        <v>0</v>
      </c>
      <c r="AL29" s="27" t="s">
        <v>86</v>
      </c>
      <c r="AM29" s="27">
        <v>471.3</v>
      </c>
      <c r="AN29" s="27">
        <v>4385</v>
      </c>
      <c r="AO29" s="27">
        <v>4177.1000000000004</v>
      </c>
      <c r="AP29" s="27">
        <v>3937.3999999999996</v>
      </c>
      <c r="AQ29" s="27">
        <v>4345.2</v>
      </c>
      <c r="AR29" s="27">
        <v>447.60000000000036</v>
      </c>
      <c r="AS29" s="27">
        <v>446.30000000000035</v>
      </c>
      <c r="AT29" s="27">
        <v>39.800000000000182</v>
      </c>
      <c r="AU29" s="27" t="s">
        <v>86</v>
      </c>
      <c r="AV29" s="27">
        <v>1391.7</v>
      </c>
      <c r="AW29" s="30">
        <v>387.00000000000006</v>
      </c>
      <c r="AX29" s="30" t="s">
        <v>86</v>
      </c>
      <c r="AY29" s="27" t="s">
        <v>86</v>
      </c>
      <c r="AZ29" s="27">
        <v>1392.8</v>
      </c>
      <c r="BA29" s="27">
        <v>425.70000000000005</v>
      </c>
      <c r="BB29" s="30" t="s">
        <v>86</v>
      </c>
      <c r="BC29" s="31" t="s">
        <v>86</v>
      </c>
    </row>
    <row r="30" spans="1:55" ht="15.75">
      <c r="A30" s="7">
        <v>34608</v>
      </c>
      <c r="B30" s="27">
        <v>2591.6</v>
      </c>
      <c r="C30" s="27">
        <v>929.9</v>
      </c>
      <c r="D30" s="27">
        <v>168.3</v>
      </c>
      <c r="E30" s="27">
        <v>30.6</v>
      </c>
      <c r="F30" s="28">
        <v>0</v>
      </c>
      <c r="G30" s="27">
        <v>9.5</v>
      </c>
      <c r="H30" s="27">
        <v>0.5</v>
      </c>
      <c r="I30" s="27">
        <v>14.9</v>
      </c>
      <c r="J30" s="27">
        <v>4</v>
      </c>
      <c r="K30" s="27">
        <v>486.1</v>
      </c>
      <c r="L30" s="27">
        <v>185.9</v>
      </c>
      <c r="M30" s="27">
        <v>1.6</v>
      </c>
      <c r="N30" s="27">
        <v>17.3</v>
      </c>
      <c r="O30" s="27">
        <v>122</v>
      </c>
      <c r="P30" s="29" t="s">
        <v>86</v>
      </c>
      <c r="Q30" s="29" t="s">
        <v>86</v>
      </c>
      <c r="R30" s="27" t="s">
        <v>86</v>
      </c>
      <c r="S30" s="27">
        <v>0</v>
      </c>
      <c r="T30" s="27">
        <v>1466.4</v>
      </c>
      <c r="U30" s="27">
        <v>0</v>
      </c>
      <c r="V30" s="27">
        <v>238.8</v>
      </c>
      <c r="W30" s="27">
        <v>1265.8999999999999</v>
      </c>
      <c r="X30" s="27">
        <v>1.1000000000000001</v>
      </c>
      <c r="Y30" s="27" t="s">
        <v>86</v>
      </c>
      <c r="Z30" s="27">
        <v>0</v>
      </c>
      <c r="AA30" s="27">
        <v>-42.999999999999545</v>
      </c>
      <c r="AB30" s="27">
        <v>29.4</v>
      </c>
      <c r="AC30" s="27">
        <v>103.6</v>
      </c>
      <c r="AD30" s="27">
        <v>102.9</v>
      </c>
      <c r="AE30" s="30">
        <v>34.9</v>
      </c>
      <c r="AF30" s="27">
        <v>401.9</v>
      </c>
      <c r="AG30" s="27">
        <v>0</v>
      </c>
      <c r="AH30" s="27">
        <v>0</v>
      </c>
      <c r="AI30" s="27">
        <v>155.69999999999999</v>
      </c>
      <c r="AJ30" s="27" t="s">
        <v>86</v>
      </c>
      <c r="AK30" s="27">
        <v>0</v>
      </c>
      <c r="AL30" s="27" t="s">
        <v>86</v>
      </c>
      <c r="AM30" s="27">
        <v>557.6</v>
      </c>
      <c r="AN30" s="27">
        <v>4336.3</v>
      </c>
      <c r="AO30" s="27">
        <v>4326.8</v>
      </c>
      <c r="AP30" s="27">
        <v>4452</v>
      </c>
      <c r="AQ30" s="27">
        <v>4591.3</v>
      </c>
      <c r="AR30" s="27">
        <v>-115.69999999999982</v>
      </c>
      <c r="AS30" s="27">
        <v>-122.29999999999981</v>
      </c>
      <c r="AT30" s="27">
        <v>-255</v>
      </c>
      <c r="AU30" s="27" t="s">
        <v>86</v>
      </c>
      <c r="AV30" s="27">
        <v>1477.9</v>
      </c>
      <c r="AW30" s="30">
        <v>364.2</v>
      </c>
      <c r="AX30" s="30" t="s">
        <v>86</v>
      </c>
      <c r="AY30" s="27" t="s">
        <v>86</v>
      </c>
      <c r="AZ30" s="27">
        <v>1331.6</v>
      </c>
      <c r="BA30" s="27">
        <v>255.5</v>
      </c>
      <c r="BB30" s="30" t="s">
        <v>86</v>
      </c>
      <c r="BC30" s="31" t="s">
        <v>86</v>
      </c>
    </row>
    <row r="31" spans="1:55" ht="15.75">
      <c r="A31" s="7">
        <v>34639</v>
      </c>
      <c r="B31" s="27">
        <v>2674.8</v>
      </c>
      <c r="C31" s="27">
        <v>1011.6</v>
      </c>
      <c r="D31" s="27">
        <v>82.5</v>
      </c>
      <c r="E31" s="27">
        <v>28.7</v>
      </c>
      <c r="F31" s="28">
        <v>0</v>
      </c>
      <c r="G31" s="27">
        <v>19</v>
      </c>
      <c r="H31" s="27">
        <v>3</v>
      </c>
      <c r="I31" s="27">
        <v>19</v>
      </c>
      <c r="J31" s="27">
        <v>13.6</v>
      </c>
      <c r="K31" s="27">
        <v>467.5</v>
      </c>
      <c r="L31" s="27">
        <v>164.8</v>
      </c>
      <c r="M31" s="27">
        <v>0</v>
      </c>
      <c r="N31" s="27">
        <v>15.4</v>
      </c>
      <c r="O31" s="27">
        <v>634.5</v>
      </c>
      <c r="P31" s="29" t="s">
        <v>86</v>
      </c>
      <c r="Q31" s="29" t="s">
        <v>86</v>
      </c>
      <c r="R31" s="27" t="s">
        <v>86</v>
      </c>
      <c r="S31" s="27">
        <v>0.1</v>
      </c>
      <c r="T31" s="27">
        <v>1310.5</v>
      </c>
      <c r="U31" s="27">
        <v>0.3</v>
      </c>
      <c r="V31" s="27">
        <v>239.4</v>
      </c>
      <c r="W31" s="27">
        <v>1319.5</v>
      </c>
      <c r="X31" s="27">
        <v>1.2</v>
      </c>
      <c r="Y31" s="27" t="s">
        <v>86</v>
      </c>
      <c r="Z31" s="27">
        <v>0</v>
      </c>
      <c r="AA31" s="27">
        <v>-329.30000000000018</v>
      </c>
      <c r="AB31" s="27">
        <v>110.5</v>
      </c>
      <c r="AC31" s="27">
        <v>98.6</v>
      </c>
      <c r="AD31" s="27">
        <v>107.8</v>
      </c>
      <c r="AE31" s="30">
        <v>33.799999999999997</v>
      </c>
      <c r="AF31" s="27">
        <v>360.6</v>
      </c>
      <c r="AG31" s="27">
        <v>0</v>
      </c>
      <c r="AH31" s="27">
        <v>0</v>
      </c>
      <c r="AI31" s="27">
        <v>130.69999999999999</v>
      </c>
      <c r="AJ31" s="27" t="s">
        <v>86</v>
      </c>
      <c r="AK31" s="27">
        <v>0</v>
      </c>
      <c r="AL31" s="27" t="s">
        <v>86</v>
      </c>
      <c r="AM31" s="27">
        <v>491.3</v>
      </c>
      <c r="AN31" s="27">
        <v>4454</v>
      </c>
      <c r="AO31" s="27">
        <v>4435</v>
      </c>
      <c r="AP31" s="27">
        <v>4263.1000000000004</v>
      </c>
      <c r="AQ31" s="27">
        <v>4913</v>
      </c>
      <c r="AR31" s="27">
        <v>190.89999999999964</v>
      </c>
      <c r="AS31" s="27">
        <v>83.399999999999636</v>
      </c>
      <c r="AT31" s="27">
        <v>-459</v>
      </c>
      <c r="AU31" s="27" t="s">
        <v>86</v>
      </c>
      <c r="AV31" s="27">
        <v>419.5</v>
      </c>
      <c r="AW31" s="30">
        <v>1103</v>
      </c>
      <c r="AX31" s="30" t="s">
        <v>86</v>
      </c>
      <c r="AY31" s="27" t="s">
        <v>86</v>
      </c>
      <c r="AZ31" s="27">
        <v>593.29999999999995</v>
      </c>
      <c r="BA31" s="27">
        <v>470.2</v>
      </c>
      <c r="BB31" s="30" t="s">
        <v>86</v>
      </c>
      <c r="BC31" s="31" t="s">
        <v>86</v>
      </c>
    </row>
    <row r="32" spans="1:55" ht="15.75">
      <c r="A32" s="7">
        <v>34669</v>
      </c>
      <c r="B32" s="27">
        <v>2751.7</v>
      </c>
      <c r="C32" s="27">
        <v>975.9</v>
      </c>
      <c r="D32" s="27">
        <v>449.1</v>
      </c>
      <c r="E32" s="27">
        <v>31.8</v>
      </c>
      <c r="F32" s="28">
        <v>0</v>
      </c>
      <c r="G32" s="27">
        <v>22.6</v>
      </c>
      <c r="H32" s="27">
        <v>1.8</v>
      </c>
      <c r="I32" s="27">
        <v>24.1</v>
      </c>
      <c r="J32" s="27">
        <v>0</v>
      </c>
      <c r="K32" s="27">
        <v>645.4</v>
      </c>
      <c r="L32" s="27">
        <v>191.8</v>
      </c>
      <c r="M32" s="27">
        <v>0.3</v>
      </c>
      <c r="N32" s="27">
        <v>29.9</v>
      </c>
      <c r="O32" s="27">
        <v>227.3</v>
      </c>
      <c r="P32" s="29" t="s">
        <v>86</v>
      </c>
      <c r="Q32" s="29" t="s">
        <v>86</v>
      </c>
      <c r="R32" s="27" t="s">
        <v>86</v>
      </c>
      <c r="S32" s="27">
        <v>0</v>
      </c>
      <c r="T32" s="27">
        <v>1564.4</v>
      </c>
      <c r="U32" s="27">
        <v>0</v>
      </c>
      <c r="V32" s="27">
        <v>229.3</v>
      </c>
      <c r="W32" s="27">
        <v>1400</v>
      </c>
      <c r="X32" s="27">
        <v>8.5</v>
      </c>
      <c r="Y32" s="27" t="s">
        <v>86</v>
      </c>
      <c r="Z32" s="27">
        <v>24.1</v>
      </c>
      <c r="AA32" s="27">
        <v>-71.100000000000364</v>
      </c>
      <c r="AB32" s="27">
        <v>142.5</v>
      </c>
      <c r="AC32" s="27">
        <v>108.1</v>
      </c>
      <c r="AD32" s="27">
        <v>125.19999999999999</v>
      </c>
      <c r="AE32" s="30">
        <v>5.2</v>
      </c>
      <c r="AF32" s="27">
        <v>400.4</v>
      </c>
      <c r="AG32" s="27">
        <v>0</v>
      </c>
      <c r="AH32" s="27">
        <v>0</v>
      </c>
      <c r="AI32" s="27">
        <v>144.80000000000001</v>
      </c>
      <c r="AJ32" s="27" t="s">
        <v>86</v>
      </c>
      <c r="AK32" s="27">
        <v>0</v>
      </c>
      <c r="AL32" s="27" t="s">
        <v>86</v>
      </c>
      <c r="AM32" s="27">
        <v>545.20000000000005</v>
      </c>
      <c r="AN32" s="27">
        <v>4944.7000000000007</v>
      </c>
      <c r="AO32" s="27">
        <v>4922.1000000000004</v>
      </c>
      <c r="AP32" s="27">
        <v>4854.6000000000013</v>
      </c>
      <c r="AQ32" s="27">
        <v>5111.8000000000011</v>
      </c>
      <c r="AR32" s="27">
        <v>90.099999999999454</v>
      </c>
      <c r="AS32" s="27">
        <v>-41.400000000000546</v>
      </c>
      <c r="AT32" s="27">
        <v>-167.10000000000036</v>
      </c>
      <c r="AU32" s="27" t="s">
        <v>86</v>
      </c>
      <c r="AV32" s="27">
        <v>787.1</v>
      </c>
      <c r="AW32" s="30">
        <v>1369.2</v>
      </c>
      <c r="AX32" s="30" t="s">
        <v>86</v>
      </c>
      <c r="AY32" s="27" t="s">
        <v>86</v>
      </c>
      <c r="AZ32" s="27">
        <v>833.3</v>
      </c>
      <c r="BA32" s="27">
        <v>1155.9000000000001</v>
      </c>
      <c r="BB32" s="30" t="s">
        <v>86</v>
      </c>
      <c r="BC32" s="31" t="s">
        <v>86</v>
      </c>
    </row>
    <row r="33" spans="1:55" ht="15.75">
      <c r="A33" s="7">
        <v>34700</v>
      </c>
      <c r="B33" s="27">
        <v>2653.2</v>
      </c>
      <c r="C33" s="27">
        <v>1458</v>
      </c>
      <c r="D33" s="27">
        <v>151.69999999999999</v>
      </c>
      <c r="E33" s="27">
        <v>11.2</v>
      </c>
      <c r="F33" s="28">
        <v>0</v>
      </c>
      <c r="G33" s="27">
        <v>3.3</v>
      </c>
      <c r="H33" s="27">
        <v>2.2000000000000002</v>
      </c>
      <c r="I33" s="27">
        <v>0</v>
      </c>
      <c r="J33" s="27">
        <v>0</v>
      </c>
      <c r="K33" s="27">
        <v>637.70000000000005</v>
      </c>
      <c r="L33" s="27">
        <v>214.5</v>
      </c>
      <c r="M33" s="27">
        <v>0</v>
      </c>
      <c r="N33" s="27">
        <v>13.2</v>
      </c>
      <c r="O33" s="27">
        <v>102.1</v>
      </c>
      <c r="P33" s="29" t="s">
        <v>86</v>
      </c>
      <c r="Q33" s="29" t="s">
        <v>86</v>
      </c>
      <c r="R33" s="27" t="s">
        <v>86</v>
      </c>
      <c r="S33" s="27">
        <v>0</v>
      </c>
      <c r="T33" s="27">
        <v>1329.6</v>
      </c>
      <c r="U33" s="27">
        <v>0.8</v>
      </c>
      <c r="V33" s="27">
        <v>423.7</v>
      </c>
      <c r="W33" s="27">
        <v>1168.9000000000001</v>
      </c>
      <c r="X33" s="27">
        <v>0</v>
      </c>
      <c r="Y33" s="27">
        <v>24</v>
      </c>
      <c r="Z33" s="27">
        <v>50.5</v>
      </c>
      <c r="AA33" s="27">
        <v>314.59999999999945</v>
      </c>
      <c r="AB33" s="27">
        <v>2.8</v>
      </c>
      <c r="AC33" s="27">
        <v>71.900000000000006</v>
      </c>
      <c r="AD33" s="27">
        <v>198.5</v>
      </c>
      <c r="AE33" s="30">
        <v>15.7</v>
      </c>
      <c r="AF33" s="27">
        <v>445.1</v>
      </c>
      <c r="AG33" s="27">
        <v>14.4</v>
      </c>
      <c r="AH33" s="27">
        <v>0</v>
      </c>
      <c r="AI33" s="27">
        <v>476</v>
      </c>
      <c r="AJ33" s="27" t="s">
        <v>86</v>
      </c>
      <c r="AK33" s="27">
        <v>0</v>
      </c>
      <c r="AL33" s="27" t="s">
        <v>86</v>
      </c>
      <c r="AM33" s="27">
        <v>935.5</v>
      </c>
      <c r="AN33" s="27">
        <v>5217.8999999999996</v>
      </c>
      <c r="AO33" s="27">
        <v>5214.5999999999995</v>
      </c>
      <c r="AP33" s="27">
        <v>5071.3</v>
      </c>
      <c r="AQ33" s="27">
        <v>5186.6000000000004</v>
      </c>
      <c r="AR33" s="27">
        <v>146.59999999999945</v>
      </c>
      <c r="AS33" s="27">
        <v>145.69999999999945</v>
      </c>
      <c r="AT33" s="27">
        <v>31.299999999999272</v>
      </c>
      <c r="AU33" s="27" t="s">
        <v>86</v>
      </c>
      <c r="AV33" s="27">
        <v>588.6</v>
      </c>
      <c r="AW33" s="30">
        <v>206.6</v>
      </c>
      <c r="AX33" s="30" t="s">
        <v>86</v>
      </c>
      <c r="AY33" s="27" t="s">
        <v>86</v>
      </c>
      <c r="AZ33" s="27">
        <v>465.7</v>
      </c>
      <c r="BA33" s="27">
        <v>360.8</v>
      </c>
      <c r="BB33" s="30" t="s">
        <v>86</v>
      </c>
      <c r="BC33" s="31" t="s">
        <v>86</v>
      </c>
    </row>
    <row r="34" spans="1:55" ht="15.75">
      <c r="A34" s="7">
        <v>34731</v>
      </c>
      <c r="B34" s="27">
        <v>2277.1999999999998</v>
      </c>
      <c r="C34" s="27">
        <v>963.8</v>
      </c>
      <c r="D34" s="27">
        <v>146.9</v>
      </c>
      <c r="E34" s="27">
        <v>12.6</v>
      </c>
      <c r="F34" s="28">
        <v>0</v>
      </c>
      <c r="G34" s="27">
        <v>102.6</v>
      </c>
      <c r="H34" s="27">
        <v>2</v>
      </c>
      <c r="I34" s="27">
        <v>0</v>
      </c>
      <c r="J34" s="27">
        <v>0</v>
      </c>
      <c r="K34" s="27">
        <v>605.20000000000005</v>
      </c>
      <c r="L34" s="27">
        <v>118.4</v>
      </c>
      <c r="M34" s="27">
        <v>0</v>
      </c>
      <c r="N34" s="27">
        <v>15.3</v>
      </c>
      <c r="O34" s="27">
        <v>161.6</v>
      </c>
      <c r="P34" s="29" t="s">
        <v>86</v>
      </c>
      <c r="Q34" s="29" t="s">
        <v>86</v>
      </c>
      <c r="R34" s="27" t="s">
        <v>86</v>
      </c>
      <c r="S34" s="27">
        <v>0.1</v>
      </c>
      <c r="T34" s="27">
        <v>1230.5999999999999</v>
      </c>
      <c r="U34" s="27">
        <v>0.7</v>
      </c>
      <c r="V34" s="27">
        <v>312.39999999999998</v>
      </c>
      <c r="W34" s="27">
        <v>1071.4000000000001</v>
      </c>
      <c r="X34" s="27">
        <v>0</v>
      </c>
      <c r="Y34" s="27">
        <v>27.8</v>
      </c>
      <c r="Z34" s="27">
        <v>18.3</v>
      </c>
      <c r="AA34" s="27">
        <v>-56.700000000000273</v>
      </c>
      <c r="AB34" s="27">
        <v>2.6</v>
      </c>
      <c r="AC34" s="27">
        <v>75.2</v>
      </c>
      <c r="AD34" s="27">
        <v>201.29999999999998</v>
      </c>
      <c r="AE34" s="30">
        <v>11.7</v>
      </c>
      <c r="AF34" s="27">
        <v>406.7</v>
      </c>
      <c r="AG34" s="27">
        <v>0.8</v>
      </c>
      <c r="AH34" s="27">
        <v>0</v>
      </c>
      <c r="AI34" s="27">
        <v>332.7</v>
      </c>
      <c r="AJ34" s="27" t="s">
        <v>86</v>
      </c>
      <c r="AK34" s="27">
        <v>0</v>
      </c>
      <c r="AL34" s="27" t="s">
        <v>86</v>
      </c>
      <c r="AM34" s="27">
        <v>740.2</v>
      </c>
      <c r="AN34" s="27">
        <v>4247.8999999999996</v>
      </c>
      <c r="AO34" s="27">
        <v>4145.3</v>
      </c>
      <c r="AP34" s="27">
        <v>4413.2999999999993</v>
      </c>
      <c r="AQ34" s="27">
        <v>4590.2</v>
      </c>
      <c r="AR34" s="27">
        <v>-165.39999999999964</v>
      </c>
      <c r="AS34" s="27">
        <v>-165.49999999999963</v>
      </c>
      <c r="AT34" s="27">
        <v>-342.30000000000018</v>
      </c>
      <c r="AU34" s="27" t="s">
        <v>86</v>
      </c>
      <c r="AV34" s="27">
        <v>526.9</v>
      </c>
      <c r="AW34" s="30">
        <v>829.8</v>
      </c>
      <c r="AX34" s="30" t="s">
        <v>86</v>
      </c>
      <c r="AY34" s="27" t="s">
        <v>86</v>
      </c>
      <c r="AZ34" s="27">
        <v>269.8</v>
      </c>
      <c r="BA34" s="27">
        <v>744.6</v>
      </c>
      <c r="BB34" s="30" t="s">
        <v>86</v>
      </c>
      <c r="BC34" s="31" t="s">
        <v>86</v>
      </c>
    </row>
    <row r="35" spans="1:55" ht="15.75">
      <c r="A35" s="7">
        <v>34759</v>
      </c>
      <c r="B35" s="27">
        <v>2459.1999999999998</v>
      </c>
      <c r="C35" s="27">
        <v>898.2</v>
      </c>
      <c r="D35" s="27">
        <v>363.6</v>
      </c>
      <c r="E35" s="27">
        <v>14</v>
      </c>
      <c r="F35" s="28">
        <v>0</v>
      </c>
      <c r="G35" s="27">
        <v>157.1</v>
      </c>
      <c r="H35" s="27">
        <v>1.9</v>
      </c>
      <c r="I35" s="27">
        <v>0</v>
      </c>
      <c r="J35" s="27">
        <v>0</v>
      </c>
      <c r="K35" s="27">
        <v>479.1</v>
      </c>
      <c r="L35" s="27">
        <v>153.6</v>
      </c>
      <c r="M35" s="27">
        <v>0</v>
      </c>
      <c r="N35" s="27">
        <v>23</v>
      </c>
      <c r="O35" s="27">
        <v>476.1</v>
      </c>
      <c r="P35" s="29" t="s">
        <v>86</v>
      </c>
      <c r="Q35" s="29" t="s">
        <v>86</v>
      </c>
      <c r="R35" s="27" t="s">
        <v>86</v>
      </c>
      <c r="S35" s="27">
        <v>0.1</v>
      </c>
      <c r="T35" s="27">
        <v>1176.3</v>
      </c>
      <c r="U35" s="27">
        <v>1.1000000000000001</v>
      </c>
      <c r="V35" s="27">
        <v>416.9</v>
      </c>
      <c r="W35" s="27">
        <v>1218.2</v>
      </c>
      <c r="X35" s="27">
        <v>0.2</v>
      </c>
      <c r="Y35" s="27">
        <v>32.1</v>
      </c>
      <c r="Z35" s="27">
        <v>10.8</v>
      </c>
      <c r="AA35" s="27">
        <v>-93.500000000000909</v>
      </c>
      <c r="AB35" s="27">
        <v>2.5</v>
      </c>
      <c r="AC35" s="27">
        <v>139.4</v>
      </c>
      <c r="AD35" s="27">
        <v>188.20000000000002</v>
      </c>
      <c r="AE35" s="30">
        <v>10.199999999999999</v>
      </c>
      <c r="AF35" s="27">
        <v>357.9</v>
      </c>
      <c r="AG35" s="27">
        <v>6.7</v>
      </c>
      <c r="AH35" s="27">
        <v>51.6</v>
      </c>
      <c r="AI35" s="27">
        <v>341.2</v>
      </c>
      <c r="AJ35" s="27" t="s">
        <v>86</v>
      </c>
      <c r="AK35" s="27">
        <v>0</v>
      </c>
      <c r="AL35" s="27" t="s">
        <v>86</v>
      </c>
      <c r="AM35" s="27">
        <v>757.4</v>
      </c>
      <c r="AN35" s="27">
        <v>4653.8999999999996</v>
      </c>
      <c r="AO35" s="27">
        <v>4496.7999999999993</v>
      </c>
      <c r="AP35" s="27">
        <v>4583.5999999999995</v>
      </c>
      <c r="AQ35" s="27">
        <v>5082.7</v>
      </c>
      <c r="AR35" s="27">
        <v>70.300000000000182</v>
      </c>
      <c r="AS35" s="27">
        <v>70.200000000000188</v>
      </c>
      <c r="AT35" s="27">
        <v>-428.80000000000018</v>
      </c>
      <c r="AU35" s="27" t="s">
        <v>86</v>
      </c>
      <c r="AV35" s="27">
        <v>496.2</v>
      </c>
      <c r="AW35" s="30">
        <v>671.7</v>
      </c>
      <c r="AX35" s="30" t="s">
        <v>86</v>
      </c>
      <c r="AY35" s="27" t="s">
        <v>86</v>
      </c>
      <c r="AZ35" s="27">
        <v>24.9</v>
      </c>
      <c r="BA35" s="27">
        <v>714.2</v>
      </c>
      <c r="BB35" s="30" t="s">
        <v>86</v>
      </c>
      <c r="BC35" s="31" t="s">
        <v>86</v>
      </c>
    </row>
    <row r="36" spans="1:55" ht="15.75">
      <c r="A36" s="7">
        <v>34790</v>
      </c>
      <c r="B36" s="27">
        <v>2327.9</v>
      </c>
      <c r="C36" s="27">
        <v>1000.2</v>
      </c>
      <c r="D36" s="27">
        <v>150.19999999999999</v>
      </c>
      <c r="E36" s="27">
        <v>26.3</v>
      </c>
      <c r="F36" s="28">
        <v>0</v>
      </c>
      <c r="G36" s="27">
        <v>3.2</v>
      </c>
      <c r="H36" s="27">
        <v>1</v>
      </c>
      <c r="I36" s="27">
        <v>0</v>
      </c>
      <c r="J36" s="27">
        <v>0</v>
      </c>
      <c r="K36" s="27">
        <v>611.6</v>
      </c>
      <c r="L36" s="27">
        <v>163.69999999999999</v>
      </c>
      <c r="M36" s="27">
        <v>0</v>
      </c>
      <c r="N36" s="27">
        <v>21.3</v>
      </c>
      <c r="O36" s="27">
        <v>127.5</v>
      </c>
      <c r="P36" s="29" t="s">
        <v>86</v>
      </c>
      <c r="Q36" s="29" t="s">
        <v>86</v>
      </c>
      <c r="R36" s="27" t="s">
        <v>86</v>
      </c>
      <c r="S36" s="27">
        <v>0.2</v>
      </c>
      <c r="T36" s="27">
        <v>1193</v>
      </c>
      <c r="U36" s="27">
        <v>1.5</v>
      </c>
      <c r="V36" s="27">
        <v>435.5</v>
      </c>
      <c r="W36" s="27">
        <v>1061.5</v>
      </c>
      <c r="X36" s="27">
        <v>0.1</v>
      </c>
      <c r="Y36" s="27">
        <v>41.1</v>
      </c>
      <c r="Z36" s="27">
        <v>11.2</v>
      </c>
      <c r="AA36" s="27">
        <v>-159.39999999999964</v>
      </c>
      <c r="AB36" s="27">
        <v>2.3000000000000003</v>
      </c>
      <c r="AC36" s="27">
        <v>92.1</v>
      </c>
      <c r="AD36" s="27">
        <v>192.3</v>
      </c>
      <c r="AE36" s="30">
        <v>5.4</v>
      </c>
      <c r="AF36" s="27">
        <v>394.2</v>
      </c>
      <c r="AG36" s="27">
        <v>5</v>
      </c>
      <c r="AH36" s="27">
        <v>9.5</v>
      </c>
      <c r="AI36" s="27">
        <v>312.89999999999998</v>
      </c>
      <c r="AJ36" s="27" t="s">
        <v>86</v>
      </c>
      <c r="AK36" s="27">
        <v>0</v>
      </c>
      <c r="AL36" s="27" t="s">
        <v>86</v>
      </c>
      <c r="AM36" s="27">
        <v>721.6</v>
      </c>
      <c r="AN36" s="27">
        <v>4232.7000000000007</v>
      </c>
      <c r="AO36" s="27">
        <v>4229.5</v>
      </c>
      <c r="AP36" s="27">
        <v>4530.8</v>
      </c>
      <c r="AQ36" s="27">
        <v>4679.6000000000004</v>
      </c>
      <c r="AR36" s="27">
        <v>-298.09999999999945</v>
      </c>
      <c r="AS36" s="27">
        <v>-298.19999999999948</v>
      </c>
      <c r="AT36" s="27">
        <v>-446.89999999999964</v>
      </c>
      <c r="AU36" s="27" t="s">
        <v>86</v>
      </c>
      <c r="AV36" s="27">
        <v>194.3</v>
      </c>
      <c r="AW36" s="30">
        <v>2018.6999999999998</v>
      </c>
      <c r="AX36" s="30" t="s">
        <v>86</v>
      </c>
      <c r="AY36" s="27" t="s">
        <v>86</v>
      </c>
      <c r="AZ36" s="27">
        <v>1483.1</v>
      </c>
      <c r="BA36" s="27">
        <v>283</v>
      </c>
      <c r="BB36" s="30" t="s">
        <v>86</v>
      </c>
      <c r="BC36" s="31" t="s">
        <v>86</v>
      </c>
    </row>
    <row r="37" spans="1:55" ht="15.75">
      <c r="A37" s="7">
        <v>34820</v>
      </c>
      <c r="B37" s="27">
        <v>2798.7</v>
      </c>
      <c r="C37" s="27">
        <v>1018.3</v>
      </c>
      <c r="D37" s="27">
        <v>136.4</v>
      </c>
      <c r="E37" s="27">
        <v>27.8</v>
      </c>
      <c r="F37" s="28">
        <v>0</v>
      </c>
      <c r="G37" s="27">
        <v>25</v>
      </c>
      <c r="H37" s="27">
        <v>4.5</v>
      </c>
      <c r="I37" s="27">
        <v>3.2</v>
      </c>
      <c r="J37" s="27">
        <v>42.8</v>
      </c>
      <c r="K37" s="27">
        <v>529.1</v>
      </c>
      <c r="L37" s="27">
        <v>197.3</v>
      </c>
      <c r="M37" s="27">
        <v>0</v>
      </c>
      <c r="N37" s="27">
        <v>19.5</v>
      </c>
      <c r="O37" s="27">
        <v>665.1</v>
      </c>
      <c r="P37" s="29" t="s">
        <v>86</v>
      </c>
      <c r="Q37" s="29" t="s">
        <v>86</v>
      </c>
      <c r="R37" s="27" t="s">
        <v>86</v>
      </c>
      <c r="S37" s="27">
        <v>0.9</v>
      </c>
      <c r="T37" s="27">
        <v>1175.0999999999999</v>
      </c>
      <c r="U37" s="27">
        <v>1.5</v>
      </c>
      <c r="V37" s="27">
        <v>406.5</v>
      </c>
      <c r="W37" s="27">
        <v>1247.6000000000001</v>
      </c>
      <c r="X37" s="27">
        <v>0</v>
      </c>
      <c r="Y37" s="27">
        <v>18.8</v>
      </c>
      <c r="Z37" s="27">
        <v>0</v>
      </c>
      <c r="AA37" s="27">
        <v>-204.69999999999936</v>
      </c>
      <c r="AB37" s="27">
        <v>9</v>
      </c>
      <c r="AC37" s="27">
        <v>72.8</v>
      </c>
      <c r="AD37" s="27">
        <v>211.20000000000002</v>
      </c>
      <c r="AE37" s="30">
        <v>5.8000000000000007</v>
      </c>
      <c r="AF37" s="27">
        <v>337.4</v>
      </c>
      <c r="AG37" s="27">
        <v>5</v>
      </c>
      <c r="AH37" s="27">
        <v>22.5</v>
      </c>
      <c r="AI37" s="27">
        <v>351.4</v>
      </c>
      <c r="AJ37" s="27" t="s">
        <v>86</v>
      </c>
      <c r="AK37" s="27">
        <v>0</v>
      </c>
      <c r="AL37" s="27" t="s">
        <v>86</v>
      </c>
      <c r="AM37" s="27">
        <v>716.3</v>
      </c>
      <c r="AN37" s="27">
        <v>4782</v>
      </c>
      <c r="AO37" s="27">
        <v>4757</v>
      </c>
      <c r="AP37" s="27">
        <v>4582.8999999999996</v>
      </c>
      <c r="AQ37" s="27">
        <v>5267.5</v>
      </c>
      <c r="AR37" s="27">
        <v>199.10000000000036</v>
      </c>
      <c r="AS37" s="27">
        <v>192.70000000000036</v>
      </c>
      <c r="AT37" s="27">
        <v>-485.5</v>
      </c>
      <c r="AU37" s="27" t="s">
        <v>86</v>
      </c>
      <c r="AV37" s="27">
        <v>1086.5</v>
      </c>
      <c r="AW37" s="30">
        <v>1420.5</v>
      </c>
      <c r="AX37" s="30" t="s">
        <v>86</v>
      </c>
      <c r="AY37" s="27" t="s">
        <v>86</v>
      </c>
      <c r="AZ37" s="27">
        <v>678.7</v>
      </c>
      <c r="BA37" s="27">
        <v>1342.8000000000002</v>
      </c>
      <c r="BB37" s="30" t="s">
        <v>86</v>
      </c>
      <c r="BC37" s="31" t="s">
        <v>86</v>
      </c>
    </row>
    <row r="38" spans="1:55" ht="15.75">
      <c r="A38" s="7">
        <v>34851</v>
      </c>
      <c r="B38" s="27">
        <v>2999.9</v>
      </c>
      <c r="C38" s="27">
        <v>968.5</v>
      </c>
      <c r="D38" s="27">
        <v>213.4</v>
      </c>
      <c r="E38" s="27">
        <v>32.299999999999997</v>
      </c>
      <c r="F38" s="28">
        <v>0</v>
      </c>
      <c r="G38" s="27">
        <v>158.80000000000001</v>
      </c>
      <c r="H38" s="27">
        <v>5.0999999999999996</v>
      </c>
      <c r="I38" s="27">
        <v>0.4</v>
      </c>
      <c r="J38" s="27">
        <v>6.4</v>
      </c>
      <c r="K38" s="27">
        <v>225.3</v>
      </c>
      <c r="L38" s="27">
        <v>124.7</v>
      </c>
      <c r="M38" s="27">
        <v>0</v>
      </c>
      <c r="N38" s="27">
        <v>20.100000000000001</v>
      </c>
      <c r="O38" s="27">
        <v>198.4</v>
      </c>
      <c r="P38" s="29" t="s">
        <v>86</v>
      </c>
      <c r="Q38" s="29" t="s">
        <v>86</v>
      </c>
      <c r="R38" s="27" t="s">
        <v>86</v>
      </c>
      <c r="S38" s="27">
        <v>0.2</v>
      </c>
      <c r="T38" s="27">
        <v>1191.7</v>
      </c>
      <c r="U38" s="27">
        <v>1.1000000000000001</v>
      </c>
      <c r="V38" s="27">
        <v>379.6</v>
      </c>
      <c r="W38" s="27">
        <v>1163.6000000000001</v>
      </c>
      <c r="X38" s="27">
        <v>3.3</v>
      </c>
      <c r="Y38" s="27">
        <v>23.4</v>
      </c>
      <c r="Z38" s="27">
        <v>0</v>
      </c>
      <c r="AA38" s="27">
        <v>1053.4000000000001</v>
      </c>
      <c r="AB38" s="27">
        <v>121.3</v>
      </c>
      <c r="AC38" s="27">
        <v>59.7</v>
      </c>
      <c r="AD38" s="27">
        <v>172.5</v>
      </c>
      <c r="AE38" s="30">
        <v>6.6000000000000005</v>
      </c>
      <c r="AF38" s="27">
        <v>312</v>
      </c>
      <c r="AG38" s="27">
        <v>5.7</v>
      </c>
      <c r="AH38" s="27">
        <v>22.2</v>
      </c>
      <c r="AI38" s="27">
        <v>374.8</v>
      </c>
      <c r="AJ38" s="27" t="s">
        <v>86</v>
      </c>
      <c r="AK38" s="27">
        <v>0</v>
      </c>
      <c r="AL38" s="27" t="s">
        <v>86</v>
      </c>
      <c r="AM38" s="27">
        <v>714.7</v>
      </c>
      <c r="AN38" s="27">
        <v>5220.8</v>
      </c>
      <c r="AO38" s="27">
        <v>5062</v>
      </c>
      <c r="AP38" s="27">
        <v>4066.4</v>
      </c>
      <c r="AQ38" s="27">
        <v>4284.9000000000005</v>
      </c>
      <c r="AR38" s="27">
        <v>1154.4000000000001</v>
      </c>
      <c r="AS38" s="27">
        <v>1036.9000000000001</v>
      </c>
      <c r="AT38" s="27">
        <v>935.89999999999964</v>
      </c>
      <c r="AU38" s="27" t="s">
        <v>86</v>
      </c>
      <c r="AV38" s="27">
        <v>170.6</v>
      </c>
      <c r="AW38" s="30">
        <v>1024.5999999999999</v>
      </c>
      <c r="AX38" s="30" t="s">
        <v>86</v>
      </c>
      <c r="AY38" s="27" t="s">
        <v>86</v>
      </c>
      <c r="AZ38" s="27">
        <v>1872.8</v>
      </c>
      <c r="BA38" s="27">
        <v>258.3</v>
      </c>
      <c r="BB38" s="30" t="s">
        <v>86</v>
      </c>
      <c r="BC38" s="31" t="s">
        <v>86</v>
      </c>
    </row>
    <row r="39" spans="1:55" ht="15.75">
      <c r="A39" s="7">
        <v>34881</v>
      </c>
      <c r="B39" s="27">
        <v>2390</v>
      </c>
      <c r="C39" s="27">
        <v>1363.2</v>
      </c>
      <c r="D39" s="27">
        <v>83.3</v>
      </c>
      <c r="E39" s="27">
        <v>37</v>
      </c>
      <c r="F39" s="28">
        <v>0</v>
      </c>
      <c r="G39" s="27">
        <v>63</v>
      </c>
      <c r="H39" s="27">
        <v>8.3000000000000007</v>
      </c>
      <c r="I39" s="27">
        <v>1.8</v>
      </c>
      <c r="J39" s="27">
        <v>1.8</v>
      </c>
      <c r="K39" s="27">
        <v>747.7</v>
      </c>
      <c r="L39" s="27">
        <v>200.6</v>
      </c>
      <c r="M39" s="27">
        <v>0</v>
      </c>
      <c r="N39" s="27">
        <v>16.3</v>
      </c>
      <c r="O39" s="27">
        <v>323.7</v>
      </c>
      <c r="P39" s="29" t="s">
        <v>86</v>
      </c>
      <c r="Q39" s="29" t="s">
        <v>86</v>
      </c>
      <c r="R39" s="27" t="s">
        <v>86</v>
      </c>
      <c r="S39" s="27">
        <v>0.3</v>
      </c>
      <c r="T39" s="27">
        <v>1744.2</v>
      </c>
      <c r="U39" s="27">
        <v>2.2000000000000002</v>
      </c>
      <c r="V39" s="27">
        <v>470.4</v>
      </c>
      <c r="W39" s="27">
        <v>1037.5</v>
      </c>
      <c r="X39" s="27">
        <v>0</v>
      </c>
      <c r="Y39" s="27">
        <v>22</v>
      </c>
      <c r="Z39" s="27">
        <v>0</v>
      </c>
      <c r="AA39" s="27">
        <v>-616.49999999999909</v>
      </c>
      <c r="AB39" s="27">
        <v>175.7</v>
      </c>
      <c r="AC39" s="27">
        <v>54</v>
      </c>
      <c r="AD39" s="27">
        <v>202.5</v>
      </c>
      <c r="AE39" s="30">
        <v>6.8</v>
      </c>
      <c r="AF39" s="27">
        <v>489.6</v>
      </c>
      <c r="AG39" s="27">
        <v>0</v>
      </c>
      <c r="AH39" s="27">
        <v>8.4</v>
      </c>
      <c r="AI39" s="27">
        <v>456.5</v>
      </c>
      <c r="AJ39" s="27" t="s">
        <v>86</v>
      </c>
      <c r="AK39" s="27">
        <v>0</v>
      </c>
      <c r="AL39" s="27" t="s">
        <v>86</v>
      </c>
      <c r="AM39" s="27">
        <v>954.5</v>
      </c>
      <c r="AN39" s="27">
        <v>5078.6000000000004</v>
      </c>
      <c r="AO39" s="27">
        <v>5015.6000000000004</v>
      </c>
      <c r="AP39" s="27">
        <v>5442.7</v>
      </c>
      <c r="AQ39" s="27">
        <v>5782.7</v>
      </c>
      <c r="AR39" s="27">
        <v>-364.09999999999945</v>
      </c>
      <c r="AS39" s="27">
        <v>-494.79999999999944</v>
      </c>
      <c r="AT39" s="27">
        <v>-704.09999999999945</v>
      </c>
      <c r="AU39" s="27" t="s">
        <v>86</v>
      </c>
      <c r="AV39" s="27">
        <v>1312.2</v>
      </c>
      <c r="AW39" s="30">
        <v>307.39999999999998</v>
      </c>
      <c r="AX39" s="30" t="s">
        <v>86</v>
      </c>
      <c r="AY39" s="27" t="s">
        <v>86</v>
      </c>
      <c r="AZ39" s="27">
        <v>410.1</v>
      </c>
      <c r="BA39" s="27">
        <v>505.4</v>
      </c>
      <c r="BB39" s="30" t="s">
        <v>86</v>
      </c>
      <c r="BC39" s="31" t="s">
        <v>86</v>
      </c>
    </row>
    <row r="40" spans="1:55" ht="15.75">
      <c r="A40" s="7">
        <v>34912</v>
      </c>
      <c r="B40" s="27">
        <v>2503.8000000000002</v>
      </c>
      <c r="C40" s="27">
        <v>1009.4</v>
      </c>
      <c r="D40" s="27">
        <v>69.599999999999994</v>
      </c>
      <c r="E40" s="27">
        <v>27.1</v>
      </c>
      <c r="F40" s="28">
        <v>0</v>
      </c>
      <c r="G40" s="27">
        <v>8.9</v>
      </c>
      <c r="H40" s="27">
        <v>9.8000000000000007</v>
      </c>
      <c r="I40" s="27">
        <v>18</v>
      </c>
      <c r="J40" s="27">
        <v>0</v>
      </c>
      <c r="K40" s="27">
        <v>529.4</v>
      </c>
      <c r="L40" s="27">
        <v>187.3</v>
      </c>
      <c r="M40" s="27">
        <v>0</v>
      </c>
      <c r="N40" s="27">
        <v>21.5</v>
      </c>
      <c r="O40" s="27">
        <v>163.19999999999999</v>
      </c>
      <c r="P40" s="29" t="s">
        <v>86</v>
      </c>
      <c r="Q40" s="29" t="s">
        <v>86</v>
      </c>
      <c r="R40" s="27" t="s">
        <v>86</v>
      </c>
      <c r="S40" s="27">
        <v>0.1</v>
      </c>
      <c r="T40" s="27">
        <v>1225</v>
      </c>
      <c r="U40" s="27">
        <v>1.2</v>
      </c>
      <c r="V40" s="27">
        <v>394.5</v>
      </c>
      <c r="W40" s="27">
        <v>1201</v>
      </c>
      <c r="X40" s="27">
        <v>0.6</v>
      </c>
      <c r="Y40" s="27">
        <v>0</v>
      </c>
      <c r="Z40" s="27">
        <v>12.1</v>
      </c>
      <c r="AA40" s="27">
        <v>-89.299999999999272</v>
      </c>
      <c r="AB40" s="27">
        <v>2.2000000000000002</v>
      </c>
      <c r="AC40" s="27">
        <v>69.3</v>
      </c>
      <c r="AD40" s="27">
        <v>177.29999999999998</v>
      </c>
      <c r="AE40" s="30">
        <v>1.1000000000000001</v>
      </c>
      <c r="AF40" s="27">
        <v>370</v>
      </c>
      <c r="AG40" s="27">
        <v>3</v>
      </c>
      <c r="AH40" s="27">
        <v>31.4</v>
      </c>
      <c r="AI40" s="27">
        <v>332.86</v>
      </c>
      <c r="AJ40" s="27" t="s">
        <v>86</v>
      </c>
      <c r="AK40" s="27">
        <v>0</v>
      </c>
      <c r="AL40" s="27" t="s">
        <v>86</v>
      </c>
      <c r="AM40" s="27">
        <v>737.26</v>
      </c>
      <c r="AN40" s="27">
        <v>4386.0600000000004</v>
      </c>
      <c r="AO40" s="27">
        <v>4377.16</v>
      </c>
      <c r="AP40" s="27">
        <v>4536.16</v>
      </c>
      <c r="AQ40" s="27">
        <v>4720.8599999999997</v>
      </c>
      <c r="AR40" s="27">
        <v>-150.09999999999945</v>
      </c>
      <c r="AS40" s="27">
        <v>-150.19999999999945</v>
      </c>
      <c r="AT40" s="27">
        <v>-334.79999999999927</v>
      </c>
      <c r="AU40" s="27" t="s">
        <v>86</v>
      </c>
      <c r="AV40" s="27">
        <v>521.20000000000005</v>
      </c>
      <c r="AW40" s="30">
        <v>437.4</v>
      </c>
      <c r="AX40" s="30" t="s">
        <v>86</v>
      </c>
      <c r="AY40" s="27" t="s">
        <v>86</v>
      </c>
      <c r="AZ40" s="27">
        <v>208.2</v>
      </c>
      <c r="BA40" s="27">
        <v>415.6</v>
      </c>
      <c r="BB40" s="30" t="s">
        <v>86</v>
      </c>
      <c r="BC40" s="31" t="s">
        <v>86</v>
      </c>
    </row>
    <row r="41" spans="1:55" ht="15.75">
      <c r="A41" s="7">
        <v>34943</v>
      </c>
      <c r="B41" s="27">
        <v>2681.8</v>
      </c>
      <c r="C41" s="27">
        <v>969.7</v>
      </c>
      <c r="D41" s="27">
        <v>107</v>
      </c>
      <c r="E41" s="27">
        <v>35.200000000000003</v>
      </c>
      <c r="F41" s="28">
        <v>0</v>
      </c>
      <c r="G41" s="27">
        <v>173.8</v>
      </c>
      <c r="H41" s="27">
        <v>8.6999999999999993</v>
      </c>
      <c r="I41" s="27">
        <v>24.2</v>
      </c>
      <c r="J41" s="27">
        <v>18.600000000000001</v>
      </c>
      <c r="K41" s="27">
        <v>508.2</v>
      </c>
      <c r="L41" s="27">
        <v>173</v>
      </c>
      <c r="M41" s="27">
        <v>0</v>
      </c>
      <c r="N41" s="27">
        <v>14.9</v>
      </c>
      <c r="O41" s="27">
        <v>494.7</v>
      </c>
      <c r="P41" s="29" t="s">
        <v>86</v>
      </c>
      <c r="Q41" s="29" t="s">
        <v>86</v>
      </c>
      <c r="R41" s="27" t="s">
        <v>86</v>
      </c>
      <c r="S41" s="27">
        <v>0</v>
      </c>
      <c r="T41" s="27">
        <v>1218.2</v>
      </c>
      <c r="U41" s="27">
        <v>1.4</v>
      </c>
      <c r="V41" s="27">
        <v>336.6</v>
      </c>
      <c r="W41" s="27">
        <v>1170.6000000000001</v>
      </c>
      <c r="X41" s="27">
        <v>5.9</v>
      </c>
      <c r="Y41" s="27">
        <v>0</v>
      </c>
      <c r="Z41" s="27">
        <v>0</v>
      </c>
      <c r="AA41" s="27">
        <v>95.499999999999545</v>
      </c>
      <c r="AB41" s="27">
        <v>5</v>
      </c>
      <c r="AC41" s="27">
        <v>58.6</v>
      </c>
      <c r="AD41" s="27">
        <v>163.9</v>
      </c>
      <c r="AE41" s="30">
        <v>12.399999999999999</v>
      </c>
      <c r="AF41" s="27">
        <v>513</v>
      </c>
      <c r="AG41" s="27">
        <v>1.4</v>
      </c>
      <c r="AH41" s="27">
        <v>14.4</v>
      </c>
      <c r="AI41" s="27">
        <v>322.7</v>
      </c>
      <c r="AJ41" s="27" t="s">
        <v>86</v>
      </c>
      <c r="AK41" s="27">
        <v>0</v>
      </c>
      <c r="AL41" s="27" t="s">
        <v>86</v>
      </c>
      <c r="AM41" s="27">
        <v>851.5</v>
      </c>
      <c r="AN41" s="27">
        <v>4875.5</v>
      </c>
      <c r="AO41" s="27">
        <v>4701.6999999999989</v>
      </c>
      <c r="AP41" s="27">
        <v>4500.3</v>
      </c>
      <c r="AQ41" s="27">
        <v>5009.8999999999996</v>
      </c>
      <c r="AR41" s="27">
        <v>375.19999999999982</v>
      </c>
      <c r="AS41" s="27">
        <v>375.19999999999982</v>
      </c>
      <c r="AT41" s="27">
        <v>-134.39999999999964</v>
      </c>
      <c r="AU41" s="27" t="s">
        <v>86</v>
      </c>
      <c r="AV41" s="27">
        <v>77.7</v>
      </c>
      <c r="AW41" s="30">
        <v>2157.3000000000002</v>
      </c>
      <c r="AX41" s="30" t="s">
        <v>86</v>
      </c>
      <c r="AY41" s="27" t="s">
        <v>86</v>
      </c>
      <c r="AZ41" s="27">
        <v>1150.5999999999999</v>
      </c>
      <c r="BA41" s="27">
        <v>950</v>
      </c>
      <c r="BB41" s="30" t="s">
        <v>86</v>
      </c>
      <c r="BC41" s="31" t="s">
        <v>86</v>
      </c>
    </row>
    <row r="42" spans="1:55" ht="15.75">
      <c r="A42" s="7">
        <v>34973</v>
      </c>
      <c r="B42" s="27">
        <v>2553.4</v>
      </c>
      <c r="C42" s="27">
        <v>902</v>
      </c>
      <c r="D42" s="27">
        <v>82.7</v>
      </c>
      <c r="E42" s="27">
        <v>31.2</v>
      </c>
      <c r="F42" s="28">
        <v>0</v>
      </c>
      <c r="G42" s="27">
        <v>10.6</v>
      </c>
      <c r="H42" s="27">
        <v>3.8</v>
      </c>
      <c r="I42" s="27">
        <v>0</v>
      </c>
      <c r="J42" s="27">
        <v>0.8</v>
      </c>
      <c r="K42" s="27">
        <v>550.79999999999995</v>
      </c>
      <c r="L42" s="27">
        <v>170.3</v>
      </c>
      <c r="M42" s="27">
        <v>0</v>
      </c>
      <c r="N42" s="27">
        <v>15.3</v>
      </c>
      <c r="O42" s="27">
        <v>259.89999999999998</v>
      </c>
      <c r="P42" s="29" t="s">
        <v>86</v>
      </c>
      <c r="Q42" s="29" t="s">
        <v>86</v>
      </c>
      <c r="R42" s="27" t="s">
        <v>86</v>
      </c>
      <c r="S42" s="27">
        <v>0.1</v>
      </c>
      <c r="T42" s="27">
        <v>1229.0999999999999</v>
      </c>
      <c r="U42" s="27">
        <v>0.1</v>
      </c>
      <c r="V42" s="27">
        <v>383.6</v>
      </c>
      <c r="W42" s="27">
        <v>1246.3</v>
      </c>
      <c r="X42" s="27">
        <v>4.5999999999999996</v>
      </c>
      <c r="Y42" s="27">
        <v>0</v>
      </c>
      <c r="Z42" s="27">
        <v>0</v>
      </c>
      <c r="AA42" s="27">
        <v>-275.59999999999991</v>
      </c>
      <c r="AB42" s="27">
        <v>0.9</v>
      </c>
      <c r="AC42" s="27">
        <v>66.599999999999994</v>
      </c>
      <c r="AD42" s="27">
        <v>194.5</v>
      </c>
      <c r="AE42" s="30">
        <v>3.2</v>
      </c>
      <c r="AF42" s="27">
        <v>638.4</v>
      </c>
      <c r="AG42" s="27">
        <v>0</v>
      </c>
      <c r="AH42" s="27">
        <v>6.6</v>
      </c>
      <c r="AI42" s="27">
        <v>319.3</v>
      </c>
      <c r="AJ42" s="27" t="s">
        <v>86</v>
      </c>
      <c r="AK42" s="27">
        <v>0</v>
      </c>
      <c r="AL42" s="27" t="s">
        <v>86</v>
      </c>
      <c r="AM42" s="27">
        <v>964.3</v>
      </c>
      <c r="AN42" s="27">
        <v>4549.7</v>
      </c>
      <c r="AO42" s="27">
        <v>4539.1000000000004</v>
      </c>
      <c r="AP42" s="27">
        <v>4813.5</v>
      </c>
      <c r="AQ42" s="27">
        <v>5088.7</v>
      </c>
      <c r="AR42" s="27">
        <v>-263.80000000000018</v>
      </c>
      <c r="AS42" s="27">
        <v>-263.80000000000018</v>
      </c>
      <c r="AT42" s="27">
        <v>-539</v>
      </c>
      <c r="AU42" s="27">
        <v>-539</v>
      </c>
      <c r="AV42" s="27">
        <v>1032.0999999999999</v>
      </c>
      <c r="AW42" s="30">
        <v>1008.9000000000001</v>
      </c>
      <c r="AX42" s="30" t="s">
        <v>86</v>
      </c>
      <c r="AY42" s="27" t="s">
        <v>86</v>
      </c>
      <c r="AZ42" s="27">
        <v>269.39999999999998</v>
      </c>
      <c r="BA42" s="27">
        <v>1232.6000000000001</v>
      </c>
      <c r="BB42" s="30" t="s">
        <v>86</v>
      </c>
      <c r="BC42" s="31" t="s">
        <v>86</v>
      </c>
    </row>
    <row r="43" spans="1:55" ht="15.75">
      <c r="A43" s="7">
        <v>35004</v>
      </c>
      <c r="B43" s="27">
        <v>2622.1</v>
      </c>
      <c r="C43" s="27">
        <v>910.8</v>
      </c>
      <c r="D43" s="27">
        <v>88.2</v>
      </c>
      <c r="E43" s="27">
        <v>36.799999999999997</v>
      </c>
      <c r="F43" s="28">
        <v>0</v>
      </c>
      <c r="G43" s="27">
        <v>48.6</v>
      </c>
      <c r="H43" s="27">
        <v>5.5</v>
      </c>
      <c r="I43" s="27">
        <v>0</v>
      </c>
      <c r="J43" s="27">
        <v>0</v>
      </c>
      <c r="K43" s="27">
        <v>529.4</v>
      </c>
      <c r="L43" s="27">
        <v>178.1</v>
      </c>
      <c r="M43" s="27">
        <v>0.1</v>
      </c>
      <c r="N43" s="27">
        <v>3.5</v>
      </c>
      <c r="O43" s="27">
        <v>726.5</v>
      </c>
      <c r="P43" s="29" t="s">
        <v>86</v>
      </c>
      <c r="Q43" s="29" t="s">
        <v>86</v>
      </c>
      <c r="R43" s="27" t="s">
        <v>86</v>
      </c>
      <c r="S43" s="27">
        <v>0.4</v>
      </c>
      <c r="T43" s="27">
        <v>1239.9000000000001</v>
      </c>
      <c r="U43" s="27">
        <v>0</v>
      </c>
      <c r="V43" s="27">
        <v>379.1</v>
      </c>
      <c r="W43" s="27">
        <v>1182.5999999999999</v>
      </c>
      <c r="X43" s="27">
        <v>3.8</v>
      </c>
      <c r="Y43" s="27">
        <v>0</v>
      </c>
      <c r="Z43" s="27">
        <v>17</v>
      </c>
      <c r="AA43" s="27">
        <v>-548.400000000001</v>
      </c>
      <c r="AB43" s="27">
        <v>14.8</v>
      </c>
      <c r="AC43" s="27">
        <v>55.6</v>
      </c>
      <c r="AD43" s="27">
        <v>178.70000000000002</v>
      </c>
      <c r="AE43" s="30">
        <v>3.1</v>
      </c>
      <c r="AF43" s="27">
        <v>648.70000000000005</v>
      </c>
      <c r="AG43" s="27">
        <v>22.9</v>
      </c>
      <c r="AH43" s="27">
        <v>0</v>
      </c>
      <c r="AI43" s="27">
        <v>339.5</v>
      </c>
      <c r="AJ43" s="27" t="s">
        <v>86</v>
      </c>
      <c r="AK43" s="27">
        <v>0</v>
      </c>
      <c r="AL43" s="27" t="s">
        <v>86</v>
      </c>
      <c r="AM43" s="27">
        <v>1011.1</v>
      </c>
      <c r="AN43" s="27">
        <v>4737.8999999999996</v>
      </c>
      <c r="AO43" s="27">
        <v>4689.3</v>
      </c>
      <c r="AP43" s="27">
        <v>4778.9000000000005</v>
      </c>
      <c r="AQ43" s="27">
        <v>5508.9000000000005</v>
      </c>
      <c r="AR43" s="27">
        <v>-41.000000000000909</v>
      </c>
      <c r="AS43" s="27">
        <v>-47.400000000000908</v>
      </c>
      <c r="AT43" s="27">
        <v>-771.00000000000091</v>
      </c>
      <c r="AU43" s="27">
        <v>-777.40000000000089</v>
      </c>
      <c r="AV43" s="27">
        <v>154.19999999999999</v>
      </c>
      <c r="AW43" s="30">
        <v>1768</v>
      </c>
      <c r="AX43" s="30" t="s">
        <v>86</v>
      </c>
      <c r="AY43" s="27" t="s">
        <v>86</v>
      </c>
      <c r="AZ43" s="27">
        <v>404.3</v>
      </c>
      <c r="BA43" s="27">
        <v>746.90000000000009</v>
      </c>
      <c r="BB43" s="30" t="s">
        <v>86</v>
      </c>
      <c r="BC43" s="31" t="s">
        <v>86</v>
      </c>
    </row>
    <row r="44" spans="1:55" ht="15.75">
      <c r="A44" s="7">
        <v>35034</v>
      </c>
      <c r="B44" s="27">
        <v>2767.5</v>
      </c>
      <c r="C44" s="27">
        <v>2242.6999999999998</v>
      </c>
      <c r="D44" s="27">
        <v>116.6</v>
      </c>
      <c r="E44" s="27">
        <v>30.8</v>
      </c>
      <c r="F44" s="28">
        <v>0</v>
      </c>
      <c r="G44" s="27">
        <v>317.39999999999998</v>
      </c>
      <c r="H44" s="27">
        <v>2.7</v>
      </c>
      <c r="I44" s="27">
        <v>0</v>
      </c>
      <c r="J44" s="27">
        <v>0</v>
      </c>
      <c r="K44" s="27">
        <v>689</v>
      </c>
      <c r="L44" s="27">
        <v>182.4</v>
      </c>
      <c r="M44" s="27">
        <v>0</v>
      </c>
      <c r="N44" s="27">
        <v>9.1</v>
      </c>
      <c r="O44" s="27">
        <v>191.7</v>
      </c>
      <c r="P44" s="29" t="s">
        <v>86</v>
      </c>
      <c r="Q44" s="29" t="s">
        <v>86</v>
      </c>
      <c r="R44" s="27" t="s">
        <v>86</v>
      </c>
      <c r="S44" s="27">
        <v>0.7</v>
      </c>
      <c r="T44" s="27">
        <v>1675.1</v>
      </c>
      <c r="U44" s="27">
        <v>0</v>
      </c>
      <c r="V44" s="27">
        <v>340.8</v>
      </c>
      <c r="W44" s="27">
        <v>1210.5</v>
      </c>
      <c r="X44" s="27">
        <v>7.7</v>
      </c>
      <c r="Y44" s="27">
        <v>-1.609823385706477E-15</v>
      </c>
      <c r="Z44" s="27">
        <v>1.7</v>
      </c>
      <c r="AA44" s="27">
        <v>1169</v>
      </c>
      <c r="AB44" s="27">
        <v>916.69999999999993</v>
      </c>
      <c r="AC44" s="27">
        <v>56.5</v>
      </c>
      <c r="AD44" s="27">
        <v>181.3</v>
      </c>
      <c r="AE44" s="30">
        <v>1.6</v>
      </c>
      <c r="AF44" s="27">
        <v>391.8</v>
      </c>
      <c r="AG44" s="27">
        <v>4.4000000000000004</v>
      </c>
      <c r="AH44" s="27">
        <v>38.799999999999997</v>
      </c>
      <c r="AI44" s="27">
        <v>349.4</v>
      </c>
      <c r="AJ44" s="27" t="s">
        <v>86</v>
      </c>
      <c r="AK44" s="27">
        <v>0</v>
      </c>
      <c r="AL44" s="27" t="s">
        <v>86</v>
      </c>
      <c r="AM44" s="27">
        <v>784.4</v>
      </c>
      <c r="AN44" s="27">
        <v>7178.7999999999993</v>
      </c>
      <c r="AO44" s="27">
        <v>6861.4</v>
      </c>
      <c r="AP44" s="27">
        <v>5131.6999999999989</v>
      </c>
      <c r="AQ44" s="27">
        <v>5332.4999999999991</v>
      </c>
      <c r="AR44" s="27">
        <v>2047.1000000000004</v>
      </c>
      <c r="AS44" s="27">
        <v>1138.2000000000003</v>
      </c>
      <c r="AT44" s="27">
        <v>1846.3000000000002</v>
      </c>
      <c r="AU44" s="27">
        <v>937.4000000000002</v>
      </c>
      <c r="AV44" s="27">
        <v>515.5</v>
      </c>
      <c r="AW44" s="30">
        <v>2097.3000000000002</v>
      </c>
      <c r="AX44" s="30" t="s">
        <v>86</v>
      </c>
      <c r="AY44" s="27" t="s">
        <v>86</v>
      </c>
      <c r="AZ44" s="27">
        <v>1808.5</v>
      </c>
      <c r="BA44" s="27">
        <v>2650.6000000000004</v>
      </c>
      <c r="BB44" s="30" t="s">
        <v>86</v>
      </c>
      <c r="BC44" s="31" t="s">
        <v>86</v>
      </c>
    </row>
    <row r="45" spans="1:55" ht="15.75">
      <c r="A45" s="7">
        <v>35065</v>
      </c>
      <c r="B45" s="27">
        <v>2698.5</v>
      </c>
      <c r="C45" s="27">
        <v>1243.8</v>
      </c>
      <c r="D45" s="27">
        <v>70.400000000000006</v>
      </c>
      <c r="E45" s="27">
        <v>6.8</v>
      </c>
      <c r="F45" s="28">
        <v>0</v>
      </c>
      <c r="G45" s="27">
        <v>21.7</v>
      </c>
      <c r="H45" s="27">
        <v>1.5</v>
      </c>
      <c r="I45" s="27">
        <v>2</v>
      </c>
      <c r="J45" s="27">
        <v>1.5</v>
      </c>
      <c r="K45" s="27">
        <v>604.79999999999995</v>
      </c>
      <c r="L45" s="27">
        <v>236.8</v>
      </c>
      <c r="M45" s="27">
        <v>0</v>
      </c>
      <c r="N45" s="27">
        <v>11.5</v>
      </c>
      <c r="O45" s="27">
        <v>319.5</v>
      </c>
      <c r="P45" s="29" t="s">
        <v>86</v>
      </c>
      <c r="Q45" s="29" t="s">
        <v>86</v>
      </c>
      <c r="R45" s="27" t="s">
        <v>86</v>
      </c>
      <c r="S45" s="27">
        <v>0</v>
      </c>
      <c r="T45" s="27">
        <v>1324.5</v>
      </c>
      <c r="U45" s="27">
        <v>0.3</v>
      </c>
      <c r="V45" s="27">
        <v>446.3</v>
      </c>
      <c r="W45" s="27">
        <v>1308.9000000000001</v>
      </c>
      <c r="X45" s="27">
        <v>2</v>
      </c>
      <c r="Y45" s="27">
        <v>0</v>
      </c>
      <c r="Z45" s="27">
        <v>0</v>
      </c>
      <c r="AA45" s="27">
        <v>-208.40000000000009</v>
      </c>
      <c r="AB45" s="27">
        <v>9.5</v>
      </c>
      <c r="AC45" s="27">
        <v>73.099999999999994</v>
      </c>
      <c r="AD45" s="27">
        <v>224.8</v>
      </c>
      <c r="AE45" s="30">
        <v>3.2</v>
      </c>
      <c r="AF45" s="27">
        <v>294.7</v>
      </c>
      <c r="AG45" s="27">
        <v>0.6</v>
      </c>
      <c r="AH45" s="27">
        <v>38.200000000000003</v>
      </c>
      <c r="AI45" s="27">
        <v>389.3</v>
      </c>
      <c r="AJ45" s="27" t="s">
        <v>86</v>
      </c>
      <c r="AK45" s="27">
        <v>0</v>
      </c>
      <c r="AL45" s="27" t="s">
        <v>86</v>
      </c>
      <c r="AM45" s="27">
        <v>722.8</v>
      </c>
      <c r="AN45" s="27">
        <v>4778.5</v>
      </c>
      <c r="AO45" s="27">
        <v>4756.8</v>
      </c>
      <c r="AP45" s="27">
        <v>4947.5000000000009</v>
      </c>
      <c r="AQ45" s="27">
        <v>5278.5000000000009</v>
      </c>
      <c r="AR45" s="27">
        <v>-169.00000000000091</v>
      </c>
      <c r="AS45" s="27">
        <v>-169.00000000000091</v>
      </c>
      <c r="AT45" s="27">
        <v>-500.00000000000091</v>
      </c>
      <c r="AU45" s="27">
        <v>-500.00000000000091</v>
      </c>
      <c r="AV45" s="27">
        <v>1099.3</v>
      </c>
      <c r="AW45" s="30">
        <v>453.3</v>
      </c>
      <c r="AX45" s="30" t="s">
        <v>86</v>
      </c>
      <c r="AY45" s="27" t="s">
        <v>86</v>
      </c>
      <c r="AZ45" s="27">
        <v>225.6</v>
      </c>
      <c r="BA45" s="27">
        <v>827</v>
      </c>
      <c r="BB45" s="30" t="s">
        <v>86</v>
      </c>
      <c r="BC45" s="31" t="s">
        <v>86</v>
      </c>
    </row>
    <row r="46" spans="1:55" ht="15.75">
      <c r="A46" s="7">
        <v>35096</v>
      </c>
      <c r="B46" s="27">
        <v>2547.9</v>
      </c>
      <c r="C46" s="27">
        <v>780.2</v>
      </c>
      <c r="D46" s="27">
        <v>144.69999999999999</v>
      </c>
      <c r="E46" s="27">
        <v>11.6</v>
      </c>
      <c r="F46" s="28">
        <v>0</v>
      </c>
      <c r="G46" s="27">
        <v>131.1</v>
      </c>
      <c r="H46" s="27">
        <v>3.8</v>
      </c>
      <c r="I46" s="27">
        <v>0</v>
      </c>
      <c r="J46" s="27">
        <v>0</v>
      </c>
      <c r="K46" s="27">
        <v>498.3</v>
      </c>
      <c r="L46" s="27">
        <v>180.2</v>
      </c>
      <c r="M46" s="27">
        <v>0</v>
      </c>
      <c r="N46" s="27">
        <v>16.100000000000001</v>
      </c>
      <c r="O46" s="27">
        <v>132.19999999999999</v>
      </c>
      <c r="P46" s="29" t="s">
        <v>86</v>
      </c>
      <c r="Q46" s="29" t="s">
        <v>86</v>
      </c>
      <c r="R46" s="27" t="s">
        <v>86</v>
      </c>
      <c r="S46" s="27">
        <v>0.4</v>
      </c>
      <c r="T46" s="27">
        <v>1237.2</v>
      </c>
      <c r="U46" s="27">
        <v>0.1</v>
      </c>
      <c r="V46" s="27">
        <v>333</v>
      </c>
      <c r="W46" s="27">
        <v>1100.3000000000002</v>
      </c>
      <c r="X46" s="27">
        <v>9.5</v>
      </c>
      <c r="Y46" s="27">
        <v>0</v>
      </c>
      <c r="Z46" s="27">
        <v>13.3</v>
      </c>
      <c r="AA46" s="27">
        <v>98.700000000000273</v>
      </c>
      <c r="AB46" s="27">
        <v>0.9</v>
      </c>
      <c r="AC46" s="27">
        <v>40.299999999999997</v>
      </c>
      <c r="AD46" s="27">
        <v>290</v>
      </c>
      <c r="AE46" s="30">
        <v>2.4</v>
      </c>
      <c r="AF46" s="27">
        <v>467.1</v>
      </c>
      <c r="AG46" s="27">
        <v>0</v>
      </c>
      <c r="AH46" s="27">
        <v>52</v>
      </c>
      <c r="AI46" s="27">
        <v>326.10000000000002</v>
      </c>
      <c r="AJ46" s="27" t="s">
        <v>86</v>
      </c>
      <c r="AK46" s="27">
        <v>0</v>
      </c>
      <c r="AL46" s="27" t="s">
        <v>86</v>
      </c>
      <c r="AM46" s="27">
        <v>845.2</v>
      </c>
      <c r="AN46" s="27">
        <v>4465.4000000000005</v>
      </c>
      <c r="AO46" s="27">
        <v>4334.3</v>
      </c>
      <c r="AP46" s="27">
        <v>4550.2</v>
      </c>
      <c r="AQ46" s="27">
        <v>4698.5</v>
      </c>
      <c r="AR46" s="27">
        <v>-84.799999999999272</v>
      </c>
      <c r="AS46" s="27">
        <v>-84.799999999999272</v>
      </c>
      <c r="AT46" s="27">
        <v>-233.09999999999945</v>
      </c>
      <c r="AU46" s="27">
        <v>-233.09999999999945</v>
      </c>
      <c r="AV46" s="27">
        <v>804.4</v>
      </c>
      <c r="AW46" s="30">
        <v>1800.8000000000002</v>
      </c>
      <c r="AX46" s="30" t="s">
        <v>86</v>
      </c>
      <c r="AY46" s="27" t="s">
        <v>86</v>
      </c>
      <c r="AZ46" s="27">
        <v>1628.8</v>
      </c>
      <c r="BA46" s="27">
        <v>743.3</v>
      </c>
      <c r="BB46" s="30" t="s">
        <v>86</v>
      </c>
      <c r="BC46" s="31" t="s">
        <v>86</v>
      </c>
    </row>
    <row r="47" spans="1:55" ht="15.75">
      <c r="A47" s="7">
        <v>35125</v>
      </c>
      <c r="B47" s="27">
        <v>2464.1999999999998</v>
      </c>
      <c r="C47" s="27">
        <v>727.5</v>
      </c>
      <c r="D47" s="27">
        <v>105</v>
      </c>
      <c r="E47" s="27">
        <v>9.3000000000000007</v>
      </c>
      <c r="F47" s="28">
        <v>0</v>
      </c>
      <c r="G47" s="27">
        <v>158.1</v>
      </c>
      <c r="H47" s="27">
        <v>6.1</v>
      </c>
      <c r="I47" s="27">
        <v>0</v>
      </c>
      <c r="J47" s="27">
        <v>0</v>
      </c>
      <c r="K47" s="27">
        <v>533.9</v>
      </c>
      <c r="L47" s="27">
        <v>171.5</v>
      </c>
      <c r="M47" s="27">
        <v>0</v>
      </c>
      <c r="N47" s="27">
        <v>14</v>
      </c>
      <c r="O47" s="27">
        <v>439.6</v>
      </c>
      <c r="P47" s="29" t="s">
        <v>86</v>
      </c>
      <c r="Q47" s="29" t="s">
        <v>86</v>
      </c>
      <c r="R47" s="27" t="s">
        <v>86</v>
      </c>
      <c r="S47" s="27">
        <v>0</v>
      </c>
      <c r="T47" s="27">
        <v>1202.5</v>
      </c>
      <c r="U47" s="27">
        <v>0.4</v>
      </c>
      <c r="V47" s="27">
        <v>389.7</v>
      </c>
      <c r="W47" s="27">
        <v>954</v>
      </c>
      <c r="X47" s="27">
        <v>3.8</v>
      </c>
      <c r="Y47" s="27">
        <v>0</v>
      </c>
      <c r="Z47" s="27">
        <v>6.4</v>
      </c>
      <c r="AA47" s="27">
        <v>-245.60000000000036</v>
      </c>
      <c r="AB47" s="27">
        <v>18.100000000000001</v>
      </c>
      <c r="AC47" s="27">
        <v>46.5</v>
      </c>
      <c r="AD47" s="27">
        <v>158.29999999999998</v>
      </c>
      <c r="AE47" s="30">
        <v>8.6</v>
      </c>
      <c r="AF47" s="27">
        <v>829.2</v>
      </c>
      <c r="AG47" s="27">
        <v>0.3</v>
      </c>
      <c r="AH47" s="27">
        <v>28</v>
      </c>
      <c r="AI47" s="27">
        <v>345.7</v>
      </c>
      <c r="AJ47" s="27" t="s">
        <v>86</v>
      </c>
      <c r="AK47" s="27">
        <v>0</v>
      </c>
      <c r="AL47" s="27" t="s">
        <v>86</v>
      </c>
      <c r="AM47" s="27">
        <v>1203.2</v>
      </c>
      <c r="AN47" s="27">
        <v>4691.5</v>
      </c>
      <c r="AO47" s="27">
        <v>4533.3999999999996</v>
      </c>
      <c r="AP47" s="27">
        <v>4678.8</v>
      </c>
      <c r="AQ47" s="27">
        <v>5132.4000000000005</v>
      </c>
      <c r="AR47" s="27">
        <v>12.699999999999818</v>
      </c>
      <c r="AS47" s="27">
        <v>-0.3000000000001819</v>
      </c>
      <c r="AT47" s="27">
        <v>-440.90000000000055</v>
      </c>
      <c r="AU47" s="27">
        <v>-453.90000000000055</v>
      </c>
      <c r="AV47" s="27">
        <v>899</v>
      </c>
      <c r="AW47" s="30">
        <v>402.7</v>
      </c>
      <c r="AX47" s="30" t="s">
        <v>86</v>
      </c>
      <c r="AY47" s="27" t="s">
        <v>86</v>
      </c>
      <c r="AZ47" s="27">
        <v>350.2</v>
      </c>
      <c r="BA47" s="27">
        <v>510.6</v>
      </c>
      <c r="BB47" s="30" t="s">
        <v>86</v>
      </c>
      <c r="BC47" s="31" t="s">
        <v>86</v>
      </c>
    </row>
    <row r="48" spans="1:55" ht="15.75">
      <c r="A48" s="7">
        <v>35156</v>
      </c>
      <c r="B48" s="27">
        <v>2648.7</v>
      </c>
      <c r="C48" s="27">
        <v>749</v>
      </c>
      <c r="D48" s="27">
        <v>112.4</v>
      </c>
      <c r="E48" s="27">
        <v>6.1</v>
      </c>
      <c r="F48" s="28">
        <v>0</v>
      </c>
      <c r="G48" s="27">
        <v>3.6</v>
      </c>
      <c r="H48" s="27">
        <v>1.5</v>
      </c>
      <c r="I48" s="27">
        <v>0</v>
      </c>
      <c r="J48" s="27">
        <v>0</v>
      </c>
      <c r="K48" s="27">
        <v>573.79999999999995</v>
      </c>
      <c r="L48" s="27">
        <v>171.9</v>
      </c>
      <c r="M48" s="27">
        <v>0</v>
      </c>
      <c r="N48" s="27">
        <v>11.1</v>
      </c>
      <c r="O48" s="27">
        <v>256.7</v>
      </c>
      <c r="P48" s="29" t="s">
        <v>86</v>
      </c>
      <c r="Q48" s="29" t="s">
        <v>86</v>
      </c>
      <c r="R48" s="27" t="s">
        <v>86</v>
      </c>
      <c r="S48" s="27">
        <v>0</v>
      </c>
      <c r="T48" s="27">
        <v>1219.5999999999999</v>
      </c>
      <c r="U48" s="27">
        <v>0.2</v>
      </c>
      <c r="V48" s="27">
        <v>382.2</v>
      </c>
      <c r="W48" s="27">
        <v>1161</v>
      </c>
      <c r="X48" s="27">
        <v>15</v>
      </c>
      <c r="Y48" s="27">
        <v>0</v>
      </c>
      <c r="Z48" s="27">
        <v>4.7</v>
      </c>
      <c r="AA48" s="27">
        <v>-274.89999999999964</v>
      </c>
      <c r="AB48" s="27">
        <v>12.9</v>
      </c>
      <c r="AC48" s="27">
        <v>56.2</v>
      </c>
      <c r="AD48" s="27">
        <v>205.4</v>
      </c>
      <c r="AE48" s="30">
        <v>4.0999999999999996</v>
      </c>
      <c r="AF48" s="27">
        <v>778.9</v>
      </c>
      <c r="AG48" s="27">
        <v>4.5</v>
      </c>
      <c r="AH48" s="27">
        <v>4.5</v>
      </c>
      <c r="AI48" s="27">
        <v>351.6</v>
      </c>
      <c r="AJ48" s="27" t="s">
        <v>86</v>
      </c>
      <c r="AK48" s="27">
        <v>0</v>
      </c>
      <c r="AL48" s="27" t="s">
        <v>86</v>
      </c>
      <c r="AM48" s="27">
        <v>1139.5</v>
      </c>
      <c r="AN48" s="27">
        <v>4673.7</v>
      </c>
      <c r="AO48" s="27">
        <v>4670.1000000000004</v>
      </c>
      <c r="AP48" s="27">
        <v>4933.5999999999995</v>
      </c>
      <c r="AQ48" s="27">
        <v>5201.3999999999996</v>
      </c>
      <c r="AR48" s="27">
        <v>-259.89999999999964</v>
      </c>
      <c r="AS48" s="27">
        <v>-264.49999999999966</v>
      </c>
      <c r="AT48" s="27">
        <v>-527.69999999999982</v>
      </c>
      <c r="AU48" s="27">
        <v>-532.29999999999984</v>
      </c>
      <c r="AV48" s="27">
        <v>87.4</v>
      </c>
      <c r="AW48" s="30">
        <v>2033.2</v>
      </c>
      <c r="AX48" s="30" t="s">
        <v>86</v>
      </c>
      <c r="AY48" s="27" t="s">
        <v>86</v>
      </c>
      <c r="AZ48" s="27">
        <v>398.6</v>
      </c>
      <c r="BA48" s="27">
        <v>1194.3</v>
      </c>
      <c r="BB48" s="30" t="s">
        <v>86</v>
      </c>
      <c r="BC48" s="31" t="s">
        <v>86</v>
      </c>
    </row>
    <row r="49" spans="1:55" ht="15.75">
      <c r="A49" s="7">
        <v>35186</v>
      </c>
      <c r="B49" s="27">
        <v>2985.7</v>
      </c>
      <c r="C49" s="27">
        <v>789.1</v>
      </c>
      <c r="D49" s="27">
        <v>109.8</v>
      </c>
      <c r="E49" s="27">
        <v>6.7</v>
      </c>
      <c r="F49" s="28">
        <v>0</v>
      </c>
      <c r="G49" s="27">
        <v>168.9</v>
      </c>
      <c r="H49" s="27">
        <v>2.2000000000000002</v>
      </c>
      <c r="I49" s="27">
        <v>0</v>
      </c>
      <c r="J49" s="27">
        <v>0</v>
      </c>
      <c r="K49" s="27">
        <v>532.4</v>
      </c>
      <c r="L49" s="27">
        <v>156.4</v>
      </c>
      <c r="M49" s="27">
        <v>0.5</v>
      </c>
      <c r="N49" s="27">
        <v>10.8</v>
      </c>
      <c r="O49" s="27">
        <v>696.2</v>
      </c>
      <c r="P49" s="29" t="s">
        <v>86</v>
      </c>
      <c r="Q49" s="29" t="s">
        <v>86</v>
      </c>
      <c r="R49" s="27" t="s">
        <v>86</v>
      </c>
      <c r="S49" s="27">
        <v>0.2</v>
      </c>
      <c r="T49" s="27">
        <v>1255.9000000000001</v>
      </c>
      <c r="U49" s="27">
        <v>0</v>
      </c>
      <c r="V49" s="27">
        <v>432.1</v>
      </c>
      <c r="W49" s="27">
        <v>1353.1</v>
      </c>
      <c r="X49" s="27">
        <v>4.2</v>
      </c>
      <c r="Y49" s="27">
        <v>0</v>
      </c>
      <c r="Z49" s="27">
        <v>6.6</v>
      </c>
      <c r="AA49" s="27">
        <v>-386.00000000000091</v>
      </c>
      <c r="AB49" s="27">
        <v>68.5</v>
      </c>
      <c r="AC49" s="27">
        <v>61</v>
      </c>
      <c r="AD49" s="27">
        <v>287.59999999999997</v>
      </c>
      <c r="AE49" s="30">
        <v>4.5</v>
      </c>
      <c r="AF49" s="27">
        <v>722.4</v>
      </c>
      <c r="AG49" s="27">
        <v>3.3</v>
      </c>
      <c r="AH49" s="27">
        <v>3.3</v>
      </c>
      <c r="AI49" s="27">
        <v>320.8</v>
      </c>
      <c r="AJ49" s="27" t="s">
        <v>86</v>
      </c>
      <c r="AK49" s="27">
        <v>0</v>
      </c>
      <c r="AL49" s="27" t="s">
        <v>86</v>
      </c>
      <c r="AM49" s="27">
        <v>1049.8</v>
      </c>
      <c r="AN49" s="27">
        <v>5180.7</v>
      </c>
      <c r="AO49" s="27">
        <v>5011.7999999999993</v>
      </c>
      <c r="AP49" s="27">
        <v>5144.3000000000011</v>
      </c>
      <c r="AQ49" s="27">
        <v>5851.3000000000011</v>
      </c>
      <c r="AR49" s="27">
        <v>36.399999999998727</v>
      </c>
      <c r="AS49" s="27">
        <v>-29.200000000001268</v>
      </c>
      <c r="AT49" s="27">
        <v>-670.60000000000127</v>
      </c>
      <c r="AU49" s="27">
        <v>-736.2000000000013</v>
      </c>
      <c r="AV49" s="27">
        <v>730.7</v>
      </c>
      <c r="AW49" s="30">
        <v>1528.3</v>
      </c>
      <c r="AX49" s="30" t="s">
        <v>86</v>
      </c>
      <c r="AY49" s="27" t="s">
        <v>86</v>
      </c>
      <c r="AZ49" s="27">
        <v>380.1</v>
      </c>
      <c r="BA49" s="27">
        <v>1208.3</v>
      </c>
      <c r="BB49" s="30" t="s">
        <v>86</v>
      </c>
      <c r="BC49" s="31" t="s">
        <v>86</v>
      </c>
    </row>
    <row r="50" spans="1:55" ht="15.75">
      <c r="A50" s="7">
        <v>35217</v>
      </c>
      <c r="B50" s="27">
        <v>2894.3</v>
      </c>
      <c r="C50" s="27">
        <v>731.8</v>
      </c>
      <c r="D50" s="27">
        <v>123.1</v>
      </c>
      <c r="E50" s="27">
        <v>25.3</v>
      </c>
      <c r="F50" s="28">
        <v>0</v>
      </c>
      <c r="G50" s="27">
        <v>54.6</v>
      </c>
      <c r="H50" s="27">
        <v>3.5</v>
      </c>
      <c r="I50" s="27">
        <v>0</v>
      </c>
      <c r="J50" s="27">
        <v>0</v>
      </c>
      <c r="K50" s="27">
        <v>538.4</v>
      </c>
      <c r="L50" s="27">
        <v>142.30000000000001</v>
      </c>
      <c r="M50" s="27">
        <v>0.2</v>
      </c>
      <c r="N50" s="27">
        <v>11.5</v>
      </c>
      <c r="O50" s="27">
        <v>145.80000000000001</v>
      </c>
      <c r="P50" s="29" t="s">
        <v>86</v>
      </c>
      <c r="Q50" s="29" t="s">
        <v>86</v>
      </c>
      <c r="R50" s="27" t="s">
        <v>86</v>
      </c>
      <c r="S50" s="27">
        <v>0.1</v>
      </c>
      <c r="T50" s="27">
        <v>1216.5</v>
      </c>
      <c r="U50" s="27">
        <v>0.1</v>
      </c>
      <c r="V50" s="27">
        <v>362.8</v>
      </c>
      <c r="W50" s="27">
        <v>1158.3999999999999</v>
      </c>
      <c r="X50" s="27">
        <v>9.9</v>
      </c>
      <c r="Y50" s="27">
        <v>0</v>
      </c>
      <c r="Z50" s="27">
        <v>3.5</v>
      </c>
      <c r="AA50" s="27">
        <v>243.09999999999991</v>
      </c>
      <c r="AB50" s="27">
        <v>198.79999999999998</v>
      </c>
      <c r="AC50" s="27">
        <v>38.1</v>
      </c>
      <c r="AD50" s="27">
        <v>258.39999999999998</v>
      </c>
      <c r="AE50" s="30">
        <v>2.3000000000000003</v>
      </c>
      <c r="AF50" s="27">
        <v>519.9</v>
      </c>
      <c r="AG50" s="27">
        <v>7.4</v>
      </c>
      <c r="AH50" s="27">
        <v>58.5</v>
      </c>
      <c r="AI50" s="27">
        <v>424.8</v>
      </c>
      <c r="AJ50" s="27" t="s">
        <v>86</v>
      </c>
      <c r="AK50" s="27">
        <v>0</v>
      </c>
      <c r="AL50" s="27" t="s">
        <v>86</v>
      </c>
      <c r="AM50" s="27">
        <v>1010.6</v>
      </c>
      <c r="AN50" s="27">
        <v>5042</v>
      </c>
      <c r="AO50" s="27">
        <v>4987.4000000000005</v>
      </c>
      <c r="AP50" s="27">
        <v>4741.6000000000004</v>
      </c>
      <c r="AQ50" s="27">
        <v>4898.9000000000005</v>
      </c>
      <c r="AR50" s="27">
        <v>300.39999999999964</v>
      </c>
      <c r="AS50" s="27">
        <v>106.19999999999965</v>
      </c>
      <c r="AT50" s="27">
        <v>143.09999999999945</v>
      </c>
      <c r="AU50" s="27">
        <v>-51.100000000000534</v>
      </c>
      <c r="AV50" s="27">
        <v>282.60000000000002</v>
      </c>
      <c r="AW50" s="30">
        <v>1179</v>
      </c>
      <c r="AX50" s="30" t="s">
        <v>86</v>
      </c>
      <c r="AY50" s="27" t="s">
        <v>86</v>
      </c>
      <c r="AZ50" s="27">
        <v>1192</v>
      </c>
      <c r="BA50" s="27">
        <v>412.7</v>
      </c>
      <c r="BB50" s="30" t="s">
        <v>86</v>
      </c>
      <c r="BC50" s="31" t="s">
        <v>86</v>
      </c>
    </row>
    <row r="51" spans="1:55" ht="15.75">
      <c r="A51" s="7">
        <v>35247</v>
      </c>
      <c r="B51" s="27">
        <v>2823.5</v>
      </c>
      <c r="C51" s="27">
        <v>1120</v>
      </c>
      <c r="D51" s="27">
        <v>94.2</v>
      </c>
      <c r="E51" s="27">
        <v>10.4</v>
      </c>
      <c r="F51" s="28">
        <v>0</v>
      </c>
      <c r="G51" s="27">
        <v>18.3</v>
      </c>
      <c r="H51" s="27">
        <v>6.4</v>
      </c>
      <c r="I51" s="27">
        <v>0</v>
      </c>
      <c r="J51" s="27">
        <v>0</v>
      </c>
      <c r="K51" s="27">
        <v>757.5</v>
      </c>
      <c r="L51" s="27">
        <v>172.6</v>
      </c>
      <c r="M51" s="27">
        <v>1.1000000000000001</v>
      </c>
      <c r="N51" s="27">
        <v>13.1</v>
      </c>
      <c r="O51" s="27">
        <v>324</v>
      </c>
      <c r="P51" s="29" t="s">
        <v>86</v>
      </c>
      <c r="Q51" s="29" t="s">
        <v>86</v>
      </c>
      <c r="R51" s="27" t="s">
        <v>86</v>
      </c>
      <c r="S51" s="27">
        <v>0</v>
      </c>
      <c r="T51" s="27">
        <v>1732.6</v>
      </c>
      <c r="U51" s="27">
        <v>0</v>
      </c>
      <c r="V51" s="27">
        <v>297.8</v>
      </c>
      <c r="W51" s="27">
        <v>1324.3</v>
      </c>
      <c r="X51" s="27">
        <v>8.8000000000000007</v>
      </c>
      <c r="Y51" s="27">
        <v>0</v>
      </c>
      <c r="Z51" s="27">
        <v>7.3</v>
      </c>
      <c r="AA51" s="27">
        <v>-566.30000000000018</v>
      </c>
      <c r="AB51" s="27">
        <v>8.1999999999999993</v>
      </c>
      <c r="AC51" s="27">
        <v>45</v>
      </c>
      <c r="AD51" s="27">
        <v>227.79999999999998</v>
      </c>
      <c r="AE51" s="30">
        <v>2.7</v>
      </c>
      <c r="AF51" s="27">
        <v>703.9</v>
      </c>
      <c r="AG51" s="27">
        <v>1.9</v>
      </c>
      <c r="AH51" s="27">
        <v>1</v>
      </c>
      <c r="AI51" s="27">
        <v>439.6</v>
      </c>
      <c r="AJ51" s="27" t="s">
        <v>86</v>
      </c>
      <c r="AK51" s="27">
        <v>0</v>
      </c>
      <c r="AL51" s="27" t="s">
        <v>86</v>
      </c>
      <c r="AM51" s="27">
        <v>1146.4000000000001</v>
      </c>
      <c r="AN51" s="27">
        <v>5227.3999999999996</v>
      </c>
      <c r="AO51" s="27">
        <v>5209.1000000000004</v>
      </c>
      <c r="AP51" s="27">
        <v>5723.9</v>
      </c>
      <c r="AQ51" s="27">
        <v>6061</v>
      </c>
      <c r="AR51" s="27">
        <v>-496.5</v>
      </c>
      <c r="AS51" s="27">
        <v>-496.5</v>
      </c>
      <c r="AT51" s="27">
        <v>-833.60000000000036</v>
      </c>
      <c r="AU51" s="27">
        <v>-833.60000000000036</v>
      </c>
      <c r="AV51" s="27">
        <v>1511.4</v>
      </c>
      <c r="AW51" s="30">
        <v>498.4</v>
      </c>
      <c r="AX51" s="30" t="s">
        <v>86</v>
      </c>
      <c r="AY51" s="27" t="s">
        <v>86</v>
      </c>
      <c r="AZ51" s="27">
        <v>283.2</v>
      </c>
      <c r="BA51" s="27">
        <v>893.00000000000011</v>
      </c>
      <c r="BB51" s="30" t="s">
        <v>86</v>
      </c>
      <c r="BC51" s="31" t="s">
        <v>86</v>
      </c>
    </row>
    <row r="52" spans="1:55" ht="15.75">
      <c r="A52" s="7">
        <v>35278</v>
      </c>
      <c r="B52" s="27">
        <v>3013.4</v>
      </c>
      <c r="C52" s="27">
        <v>801.4</v>
      </c>
      <c r="D52" s="27">
        <v>92.9</v>
      </c>
      <c r="E52" s="27">
        <v>13.2</v>
      </c>
      <c r="F52" s="28">
        <v>0</v>
      </c>
      <c r="G52" s="27">
        <v>26.9</v>
      </c>
      <c r="H52" s="27">
        <v>3.2</v>
      </c>
      <c r="I52" s="27">
        <v>0</v>
      </c>
      <c r="J52" s="27">
        <v>0</v>
      </c>
      <c r="K52" s="27">
        <v>521.20000000000005</v>
      </c>
      <c r="L52" s="27">
        <v>167.2</v>
      </c>
      <c r="M52" s="27">
        <v>1.2</v>
      </c>
      <c r="N52" s="27">
        <v>12.7</v>
      </c>
      <c r="O52" s="27">
        <v>283.89999999999998</v>
      </c>
      <c r="P52" s="29" t="s">
        <v>86</v>
      </c>
      <c r="Q52" s="29" t="s">
        <v>86</v>
      </c>
      <c r="R52" s="27" t="s">
        <v>86</v>
      </c>
      <c r="S52" s="27">
        <v>0.1</v>
      </c>
      <c r="T52" s="27">
        <v>1210.3</v>
      </c>
      <c r="U52" s="27">
        <v>0.1</v>
      </c>
      <c r="V52" s="27">
        <v>373.3</v>
      </c>
      <c r="W52" s="27">
        <v>1308.3999999999999</v>
      </c>
      <c r="X52" s="27">
        <v>3</v>
      </c>
      <c r="Y52" s="27">
        <v>0</v>
      </c>
      <c r="Z52" s="27">
        <v>1.8</v>
      </c>
      <c r="AA52" s="27">
        <v>67.799999999999727</v>
      </c>
      <c r="AB52" s="27">
        <v>52</v>
      </c>
      <c r="AC52" s="27">
        <v>64.099999999999994</v>
      </c>
      <c r="AD52" s="27">
        <v>215.1</v>
      </c>
      <c r="AE52" s="30">
        <v>3.1</v>
      </c>
      <c r="AF52" s="27">
        <v>570.5</v>
      </c>
      <c r="AG52" s="27">
        <v>0</v>
      </c>
      <c r="AH52" s="27">
        <v>3.3</v>
      </c>
      <c r="AI52" s="27">
        <v>367.5</v>
      </c>
      <c r="AJ52" s="27" t="s">
        <v>86</v>
      </c>
      <c r="AK52" s="27">
        <v>0</v>
      </c>
      <c r="AL52" s="27" t="s">
        <v>86</v>
      </c>
      <c r="AM52" s="27">
        <v>941.3</v>
      </c>
      <c r="AN52" s="27">
        <v>4944.3</v>
      </c>
      <c r="AO52" s="27">
        <v>4917.3999999999996</v>
      </c>
      <c r="AP52" s="27">
        <v>4810.2000000000007</v>
      </c>
      <c r="AQ52" s="27">
        <v>5106.8</v>
      </c>
      <c r="AR52" s="27">
        <v>134.09999999999945</v>
      </c>
      <c r="AS52" s="27">
        <v>93.199999999999449</v>
      </c>
      <c r="AT52" s="27">
        <v>-162.5</v>
      </c>
      <c r="AU52" s="27">
        <v>-203.4</v>
      </c>
      <c r="AV52" s="27">
        <v>94.1</v>
      </c>
      <c r="AW52" s="30">
        <v>1298.0999999999999</v>
      </c>
      <c r="AX52" s="30" t="s">
        <v>86</v>
      </c>
      <c r="AY52" s="27" t="s">
        <v>86</v>
      </c>
      <c r="AZ52" s="27">
        <v>140.6</v>
      </c>
      <c r="BA52" s="27">
        <v>1089.0999999999999</v>
      </c>
      <c r="BB52" s="30" t="s">
        <v>86</v>
      </c>
      <c r="BC52" s="31" t="s">
        <v>86</v>
      </c>
    </row>
    <row r="53" spans="1:55" ht="15.75">
      <c r="A53" s="7">
        <v>35309</v>
      </c>
      <c r="B53" s="27">
        <v>2402.5</v>
      </c>
      <c r="C53" s="27">
        <v>831.1</v>
      </c>
      <c r="D53" s="27">
        <v>97</v>
      </c>
      <c r="E53" s="27">
        <v>29.6</v>
      </c>
      <c r="F53" s="28">
        <v>0</v>
      </c>
      <c r="G53" s="27">
        <v>178.6</v>
      </c>
      <c r="H53" s="27">
        <v>2.9</v>
      </c>
      <c r="I53" s="27">
        <v>0</v>
      </c>
      <c r="J53" s="27">
        <v>0.3</v>
      </c>
      <c r="K53" s="27">
        <v>524.1</v>
      </c>
      <c r="L53" s="27">
        <v>190.9</v>
      </c>
      <c r="M53" s="27">
        <v>1.5</v>
      </c>
      <c r="N53" s="27">
        <v>11.4</v>
      </c>
      <c r="O53" s="27">
        <v>483.3</v>
      </c>
      <c r="P53" s="29" t="s">
        <v>86</v>
      </c>
      <c r="Q53" s="29" t="s">
        <v>86</v>
      </c>
      <c r="R53" s="27" t="s">
        <v>86</v>
      </c>
      <c r="S53" s="27">
        <v>0</v>
      </c>
      <c r="T53" s="27">
        <v>1183.3</v>
      </c>
      <c r="U53" s="27">
        <v>0.1</v>
      </c>
      <c r="V53" s="27">
        <v>373</v>
      </c>
      <c r="W53" s="27">
        <v>1044.5999999999999</v>
      </c>
      <c r="X53" s="27">
        <v>0.4</v>
      </c>
      <c r="Y53" s="27">
        <v>0</v>
      </c>
      <c r="Z53" s="27">
        <v>0</v>
      </c>
      <c r="AA53" s="27">
        <v>-270.59999999999991</v>
      </c>
      <c r="AB53" s="27">
        <v>37.9</v>
      </c>
      <c r="AC53" s="27">
        <v>48.5</v>
      </c>
      <c r="AD53" s="27">
        <v>196.29999999999998</v>
      </c>
      <c r="AE53" s="30">
        <v>1.5</v>
      </c>
      <c r="AF53" s="27">
        <v>639.29999999999995</v>
      </c>
      <c r="AG53" s="27">
        <v>13.1</v>
      </c>
      <c r="AH53" s="27">
        <v>59.3</v>
      </c>
      <c r="AI53" s="27">
        <v>349.9</v>
      </c>
      <c r="AJ53" s="27" t="s">
        <v>86</v>
      </c>
      <c r="AK53" s="27">
        <v>0</v>
      </c>
      <c r="AL53" s="27" t="s">
        <v>86</v>
      </c>
      <c r="AM53" s="27">
        <v>1061.5999999999999</v>
      </c>
      <c r="AN53" s="27">
        <v>4641.5</v>
      </c>
      <c r="AO53" s="27">
        <v>4462.8999999999996</v>
      </c>
      <c r="AP53" s="27">
        <v>4625.8</v>
      </c>
      <c r="AQ53" s="27">
        <v>5120.5</v>
      </c>
      <c r="AR53" s="27">
        <v>15.699999999999818</v>
      </c>
      <c r="AS53" s="27">
        <v>-14.400000000000183</v>
      </c>
      <c r="AT53" s="27">
        <v>-479</v>
      </c>
      <c r="AU53" s="27">
        <v>-509.1</v>
      </c>
      <c r="AV53" s="27">
        <v>1003.1</v>
      </c>
      <c r="AW53" s="30">
        <v>556.30000000000007</v>
      </c>
      <c r="AX53" s="30" t="s">
        <v>86</v>
      </c>
      <c r="AY53" s="27" t="s">
        <v>86</v>
      </c>
      <c r="AZ53" s="27">
        <v>344.2</v>
      </c>
      <c r="BA53" s="27">
        <v>736.2</v>
      </c>
      <c r="BB53" s="30" t="s">
        <v>86</v>
      </c>
      <c r="BC53" s="31" t="s">
        <v>86</v>
      </c>
    </row>
    <row r="54" spans="1:55" ht="15.75">
      <c r="A54" s="7">
        <v>35339</v>
      </c>
      <c r="B54" s="27">
        <v>2853.7</v>
      </c>
      <c r="C54" s="27">
        <v>835.8</v>
      </c>
      <c r="D54" s="27">
        <v>117.2</v>
      </c>
      <c r="E54" s="27">
        <v>18.8</v>
      </c>
      <c r="F54" s="28">
        <v>0</v>
      </c>
      <c r="G54" s="27">
        <v>12.8</v>
      </c>
      <c r="H54" s="27">
        <v>5.0999999999999996</v>
      </c>
      <c r="I54" s="27">
        <v>0</v>
      </c>
      <c r="J54" s="27">
        <v>0</v>
      </c>
      <c r="K54" s="27">
        <v>535.29999999999995</v>
      </c>
      <c r="L54" s="27">
        <v>184.9</v>
      </c>
      <c r="M54" s="27">
        <v>0</v>
      </c>
      <c r="N54" s="27">
        <v>13.3</v>
      </c>
      <c r="O54" s="27">
        <v>361.3</v>
      </c>
      <c r="P54" s="29" t="s">
        <v>86</v>
      </c>
      <c r="Q54" s="29" t="s">
        <v>86</v>
      </c>
      <c r="R54" s="27" t="s">
        <v>86</v>
      </c>
      <c r="S54" s="27">
        <v>0.4</v>
      </c>
      <c r="T54" s="27">
        <v>1181.2</v>
      </c>
      <c r="U54" s="27">
        <v>0</v>
      </c>
      <c r="V54" s="27">
        <v>380.4</v>
      </c>
      <c r="W54" s="27">
        <v>1365.1000000000001</v>
      </c>
      <c r="X54" s="27">
        <v>2.4</v>
      </c>
      <c r="Y54" s="27">
        <v>0</v>
      </c>
      <c r="Z54" s="27">
        <v>3.7</v>
      </c>
      <c r="AA54" s="27">
        <v>-184.60000000000036</v>
      </c>
      <c r="AB54" s="27">
        <v>14.2</v>
      </c>
      <c r="AC54" s="27">
        <v>57.7</v>
      </c>
      <c r="AD54" s="27">
        <v>210.4</v>
      </c>
      <c r="AE54" s="30">
        <v>2.6</v>
      </c>
      <c r="AF54" s="27">
        <v>610.20000000000005</v>
      </c>
      <c r="AG54" s="27">
        <v>6.6</v>
      </c>
      <c r="AH54" s="27">
        <v>27.8</v>
      </c>
      <c r="AI54" s="27">
        <v>389.5</v>
      </c>
      <c r="AJ54" s="27" t="s">
        <v>86</v>
      </c>
      <c r="AK54" s="27">
        <v>0</v>
      </c>
      <c r="AL54" s="27" t="s">
        <v>86</v>
      </c>
      <c r="AM54" s="27">
        <v>1034.0999999999999</v>
      </c>
      <c r="AN54" s="27">
        <v>4891.7</v>
      </c>
      <c r="AO54" s="27">
        <v>4878.8999999999996</v>
      </c>
      <c r="AP54" s="27">
        <v>4958.2000000000007</v>
      </c>
      <c r="AQ54" s="27">
        <v>5332.8000000000011</v>
      </c>
      <c r="AR54" s="27">
        <v>-66.500000000000909</v>
      </c>
      <c r="AS54" s="27">
        <v>-67.000000000000909</v>
      </c>
      <c r="AT54" s="27">
        <v>-441.10000000000127</v>
      </c>
      <c r="AU54" s="27">
        <v>-441.60000000000127</v>
      </c>
      <c r="AV54" s="27">
        <v>710.9</v>
      </c>
      <c r="AW54" s="30">
        <v>2295.8000000000002</v>
      </c>
      <c r="AX54" s="30" t="s">
        <v>86</v>
      </c>
      <c r="AY54" s="27" t="s">
        <v>86</v>
      </c>
      <c r="AZ54" s="27">
        <v>1158.7</v>
      </c>
      <c r="BA54" s="27">
        <v>1406.8999999999999</v>
      </c>
      <c r="BB54" s="30" t="s">
        <v>86</v>
      </c>
      <c r="BC54" s="31" t="s">
        <v>86</v>
      </c>
    </row>
    <row r="55" spans="1:55" ht="15.75">
      <c r="A55" s="7">
        <v>35370</v>
      </c>
      <c r="B55" s="27">
        <v>2860.7</v>
      </c>
      <c r="C55" s="27">
        <v>799.1</v>
      </c>
      <c r="D55" s="27">
        <v>89.8</v>
      </c>
      <c r="E55" s="27">
        <v>16.399999999999999</v>
      </c>
      <c r="F55" s="28">
        <v>0</v>
      </c>
      <c r="G55" s="27">
        <v>10.6</v>
      </c>
      <c r="H55" s="27">
        <v>3.1</v>
      </c>
      <c r="I55" s="27">
        <v>0</v>
      </c>
      <c r="J55" s="27">
        <v>0</v>
      </c>
      <c r="K55" s="27">
        <v>524.20000000000005</v>
      </c>
      <c r="L55" s="27">
        <v>153</v>
      </c>
      <c r="M55" s="27">
        <v>0.3</v>
      </c>
      <c r="N55" s="27">
        <v>11.5</v>
      </c>
      <c r="O55" s="27">
        <v>774.3</v>
      </c>
      <c r="P55" s="29" t="s">
        <v>86</v>
      </c>
      <c r="Q55" s="29" t="s">
        <v>86</v>
      </c>
      <c r="R55" s="27" t="s">
        <v>86</v>
      </c>
      <c r="S55" s="27">
        <v>0.3</v>
      </c>
      <c r="T55" s="27">
        <v>1179.8</v>
      </c>
      <c r="U55" s="27">
        <v>0.1</v>
      </c>
      <c r="V55" s="27">
        <v>377.2</v>
      </c>
      <c r="W55" s="27">
        <v>1342.3999999999999</v>
      </c>
      <c r="X55" s="27">
        <v>21.8</v>
      </c>
      <c r="Y55" s="27">
        <v>0</v>
      </c>
      <c r="Z55" s="27">
        <v>3.4</v>
      </c>
      <c r="AA55" s="27">
        <v>-608.59999999999945</v>
      </c>
      <c r="AB55" s="27">
        <v>41.6</v>
      </c>
      <c r="AC55" s="27">
        <v>56.4</v>
      </c>
      <c r="AD55" s="27">
        <v>204</v>
      </c>
      <c r="AE55" s="30">
        <v>3.7</v>
      </c>
      <c r="AF55" s="27">
        <v>650.1</v>
      </c>
      <c r="AG55" s="27">
        <v>21</v>
      </c>
      <c r="AH55" s="27">
        <v>2.5</v>
      </c>
      <c r="AI55" s="27">
        <v>358.2</v>
      </c>
      <c r="AJ55" s="27" t="s">
        <v>86</v>
      </c>
      <c r="AK55" s="27">
        <v>0</v>
      </c>
      <c r="AL55" s="27" t="s">
        <v>86</v>
      </c>
      <c r="AM55" s="27">
        <v>1031.8</v>
      </c>
      <c r="AN55" s="27">
        <v>4853.0999999999995</v>
      </c>
      <c r="AO55" s="27">
        <v>4842.5</v>
      </c>
      <c r="AP55" s="27">
        <v>4898.3999999999996</v>
      </c>
      <c r="AQ55" s="27">
        <v>5684.2</v>
      </c>
      <c r="AR55" s="27">
        <v>-45.300000000000182</v>
      </c>
      <c r="AS55" s="27">
        <v>-57.600000000000179</v>
      </c>
      <c r="AT55" s="27">
        <v>-831.10000000000036</v>
      </c>
      <c r="AU55" s="27">
        <v>-843.40000000000032</v>
      </c>
      <c r="AV55" s="27">
        <v>181.8</v>
      </c>
      <c r="AW55" s="30">
        <v>2135</v>
      </c>
      <c r="AX55" s="30" t="s">
        <v>86</v>
      </c>
      <c r="AY55" s="27" t="s">
        <v>86</v>
      </c>
      <c r="AZ55" s="27">
        <v>678.4</v>
      </c>
      <c r="BA55" s="27">
        <v>807.3</v>
      </c>
      <c r="BB55" s="30" t="s">
        <v>86</v>
      </c>
      <c r="BC55" s="31" t="s">
        <v>86</v>
      </c>
    </row>
    <row r="56" spans="1:55" ht="15.75">
      <c r="A56" s="7">
        <v>35400</v>
      </c>
      <c r="B56" s="27">
        <v>2982.9</v>
      </c>
      <c r="C56" s="27">
        <v>872.2</v>
      </c>
      <c r="D56" s="27">
        <v>194.4</v>
      </c>
      <c r="E56" s="27">
        <v>14.6</v>
      </c>
      <c r="F56" s="28">
        <v>0</v>
      </c>
      <c r="G56" s="27">
        <v>173.4</v>
      </c>
      <c r="H56" s="27">
        <v>23.5</v>
      </c>
      <c r="I56" s="27">
        <v>0</v>
      </c>
      <c r="J56" s="27">
        <v>3</v>
      </c>
      <c r="K56" s="27">
        <v>605.9</v>
      </c>
      <c r="L56" s="27">
        <v>216.3</v>
      </c>
      <c r="M56" s="27">
        <v>0.6</v>
      </c>
      <c r="N56" s="27">
        <v>10.6</v>
      </c>
      <c r="O56" s="27">
        <v>243.5</v>
      </c>
      <c r="P56" s="29" t="s">
        <v>86</v>
      </c>
      <c r="Q56" s="29" t="s">
        <v>86</v>
      </c>
      <c r="R56" s="27" t="s">
        <v>86</v>
      </c>
      <c r="S56" s="27">
        <v>0.1</v>
      </c>
      <c r="T56" s="27">
        <v>1500.5</v>
      </c>
      <c r="U56" s="27">
        <v>0</v>
      </c>
      <c r="V56" s="27">
        <v>296.89999999999998</v>
      </c>
      <c r="W56" s="27">
        <v>1482.5</v>
      </c>
      <c r="X56" s="27">
        <v>23.8</v>
      </c>
      <c r="Y56" s="27">
        <v>0</v>
      </c>
      <c r="Z56" s="27">
        <v>0</v>
      </c>
      <c r="AA56" s="27">
        <v>-116.69999999999982</v>
      </c>
      <c r="AB56" s="27">
        <v>38.599999999999994</v>
      </c>
      <c r="AC56" s="27">
        <v>170.7</v>
      </c>
      <c r="AD56" s="27">
        <v>287.3</v>
      </c>
      <c r="AE56" s="30">
        <v>1.8</v>
      </c>
      <c r="AF56" s="27">
        <v>648.5</v>
      </c>
      <c r="AG56" s="27">
        <v>106.1</v>
      </c>
      <c r="AH56" s="27">
        <v>58</v>
      </c>
      <c r="AI56" s="27">
        <v>365.7</v>
      </c>
      <c r="AJ56" s="27" t="s">
        <v>86</v>
      </c>
      <c r="AK56" s="27">
        <v>0</v>
      </c>
      <c r="AL56" s="27" t="s">
        <v>86</v>
      </c>
      <c r="AM56" s="27">
        <v>1178.3</v>
      </c>
      <c r="AN56" s="27">
        <v>5480.9000000000005</v>
      </c>
      <c r="AO56" s="27">
        <v>5307.5</v>
      </c>
      <c r="AP56" s="27">
        <v>5764.7</v>
      </c>
      <c r="AQ56" s="27">
        <v>6018.8</v>
      </c>
      <c r="AR56" s="27">
        <v>-283.79999999999927</v>
      </c>
      <c r="AS56" s="27">
        <v>-297.49999999999926</v>
      </c>
      <c r="AT56" s="27">
        <v>-537.89999999999964</v>
      </c>
      <c r="AU56" s="27">
        <v>-551.59999999999968</v>
      </c>
      <c r="AV56" s="27">
        <v>1437.8</v>
      </c>
      <c r="AW56" s="30">
        <v>2870.8</v>
      </c>
      <c r="AX56" s="30" t="s">
        <v>86</v>
      </c>
      <c r="AY56" s="27" t="s">
        <v>86</v>
      </c>
      <c r="AZ56" s="27">
        <v>2151</v>
      </c>
      <c r="BA56" s="27">
        <v>1619.7000000000003</v>
      </c>
      <c r="BB56" s="30" t="s">
        <v>86</v>
      </c>
      <c r="BC56" s="31" t="s">
        <v>86</v>
      </c>
    </row>
    <row r="57" spans="1:55" ht="15.75">
      <c r="A57" s="7">
        <v>35431</v>
      </c>
      <c r="B57" s="28">
        <v>3217.2</v>
      </c>
      <c r="C57" s="28">
        <v>1262.0999999999999</v>
      </c>
      <c r="D57" s="28">
        <v>110.2</v>
      </c>
      <c r="E57" s="28">
        <v>8.1</v>
      </c>
      <c r="F57" s="28">
        <v>0</v>
      </c>
      <c r="G57" s="27">
        <v>70.8</v>
      </c>
      <c r="H57" s="27">
        <v>0.9</v>
      </c>
      <c r="I57" s="27">
        <v>0</v>
      </c>
      <c r="J57" s="27">
        <v>0.3</v>
      </c>
      <c r="K57" s="27">
        <v>720.7</v>
      </c>
      <c r="L57" s="27">
        <v>199.6</v>
      </c>
      <c r="M57" s="27">
        <v>0.1</v>
      </c>
      <c r="N57" s="27">
        <v>15.8</v>
      </c>
      <c r="O57" s="28">
        <v>234.3</v>
      </c>
      <c r="P57" s="29" t="s">
        <v>86</v>
      </c>
      <c r="Q57" s="29" t="s">
        <v>86</v>
      </c>
      <c r="R57" s="27" t="s">
        <v>86</v>
      </c>
      <c r="S57" s="27">
        <v>0.4</v>
      </c>
      <c r="T57" s="27">
        <v>1627</v>
      </c>
      <c r="U57" s="27">
        <v>0</v>
      </c>
      <c r="V57" s="27">
        <v>405.5</v>
      </c>
      <c r="W57" s="27">
        <v>1618.4999999999998</v>
      </c>
      <c r="X57" s="27">
        <v>4.5999999999999996</v>
      </c>
      <c r="Y57" s="27">
        <v>0</v>
      </c>
      <c r="Z57" s="27">
        <v>0</v>
      </c>
      <c r="AA57" s="27">
        <v>-156.90000000000146</v>
      </c>
      <c r="AB57" s="27">
        <v>15.6</v>
      </c>
      <c r="AC57" s="27">
        <v>79.8</v>
      </c>
      <c r="AD57" s="27">
        <v>181.5</v>
      </c>
      <c r="AE57" s="28">
        <v>7.1</v>
      </c>
      <c r="AF57" s="27">
        <v>426</v>
      </c>
      <c r="AG57" s="27">
        <v>15.3</v>
      </c>
      <c r="AH57" s="27">
        <v>1.2</v>
      </c>
      <c r="AI57" s="27">
        <v>404.9</v>
      </c>
      <c r="AJ57" s="27">
        <v>0</v>
      </c>
      <c r="AK57" s="27">
        <v>0</v>
      </c>
      <c r="AL57" s="27" t="s">
        <v>86</v>
      </c>
      <c r="AM57" s="27">
        <v>847.4</v>
      </c>
      <c r="AN57" s="27">
        <v>5532.5999999999995</v>
      </c>
      <c r="AO57" s="27">
        <v>5461.7999999999993</v>
      </c>
      <c r="AP57" s="27">
        <v>5692.2</v>
      </c>
      <c r="AQ57" s="27">
        <v>5942.3</v>
      </c>
      <c r="AR57" s="27">
        <v>-159.60000000000036</v>
      </c>
      <c r="AS57" s="27">
        <v>-168.20000000000036</v>
      </c>
      <c r="AT57" s="27">
        <v>-409.70000000000073</v>
      </c>
      <c r="AU57" s="27">
        <v>-418.30000000000075</v>
      </c>
      <c r="AV57" s="27">
        <v>1671</v>
      </c>
      <c r="AW57" s="28">
        <v>3235.2000000000003</v>
      </c>
      <c r="AX57" s="30" t="s">
        <v>86</v>
      </c>
      <c r="AY57" s="27" t="s">
        <v>86</v>
      </c>
      <c r="AZ57" s="27">
        <v>2046.3</v>
      </c>
      <c r="BA57" s="27">
        <v>2450.1999999999998</v>
      </c>
      <c r="BB57" s="30" t="s">
        <v>86</v>
      </c>
      <c r="BC57" s="31" t="s">
        <v>86</v>
      </c>
    </row>
    <row r="58" spans="1:55" ht="15.75">
      <c r="A58" s="7">
        <v>35462</v>
      </c>
      <c r="B58" s="28">
        <v>2822.4</v>
      </c>
      <c r="C58" s="28">
        <v>964.8</v>
      </c>
      <c r="D58" s="28">
        <v>122.6</v>
      </c>
      <c r="E58" s="28">
        <v>11.3</v>
      </c>
      <c r="F58" s="28">
        <v>0</v>
      </c>
      <c r="G58" s="27">
        <v>15.9</v>
      </c>
      <c r="H58" s="27">
        <v>0.9</v>
      </c>
      <c r="I58" s="27">
        <v>0</v>
      </c>
      <c r="J58" s="27">
        <v>0</v>
      </c>
      <c r="K58" s="27">
        <v>608.1</v>
      </c>
      <c r="L58" s="27">
        <v>153.1</v>
      </c>
      <c r="M58" s="27">
        <v>0.1</v>
      </c>
      <c r="N58" s="27">
        <v>12.9</v>
      </c>
      <c r="O58" s="28">
        <v>251.2</v>
      </c>
      <c r="P58" s="29" t="s">
        <v>86</v>
      </c>
      <c r="Q58" s="29" t="s">
        <v>86</v>
      </c>
      <c r="R58" s="27" t="s">
        <v>86</v>
      </c>
      <c r="S58" s="27">
        <v>0.3</v>
      </c>
      <c r="T58" s="27">
        <v>1340.4</v>
      </c>
      <c r="U58" s="27">
        <v>0</v>
      </c>
      <c r="V58" s="27">
        <v>420.6</v>
      </c>
      <c r="W58" s="27">
        <v>1226.5999999999999</v>
      </c>
      <c r="X58" s="27">
        <v>0.6</v>
      </c>
      <c r="Y58" s="27">
        <v>0</v>
      </c>
      <c r="Z58" s="27">
        <v>4.0999999999999996</v>
      </c>
      <c r="AA58" s="27">
        <v>-80.099999999999909</v>
      </c>
      <c r="AB58" s="27">
        <v>6.1</v>
      </c>
      <c r="AC58" s="27">
        <v>56</v>
      </c>
      <c r="AD58" s="27">
        <v>244.7</v>
      </c>
      <c r="AE58" s="28">
        <v>9.5</v>
      </c>
      <c r="AF58" s="27">
        <v>404.6</v>
      </c>
      <c r="AG58" s="27">
        <v>0.1</v>
      </c>
      <c r="AH58" s="27">
        <v>0.1</v>
      </c>
      <c r="AI58" s="27">
        <v>349.4</v>
      </c>
      <c r="AJ58" s="27">
        <v>0</v>
      </c>
      <c r="AK58" s="27">
        <v>0</v>
      </c>
      <c r="AL58" s="27" t="s">
        <v>86</v>
      </c>
      <c r="AM58" s="27">
        <v>754.2</v>
      </c>
      <c r="AN58" s="27">
        <v>4698.2</v>
      </c>
      <c r="AO58" s="27">
        <v>4682.3</v>
      </c>
      <c r="AP58" s="27">
        <v>4818.3</v>
      </c>
      <c r="AQ58" s="27">
        <v>5082.3999999999996</v>
      </c>
      <c r="AR58" s="27">
        <v>-120.10000000000036</v>
      </c>
      <c r="AS58" s="27">
        <v>-120.20000000000036</v>
      </c>
      <c r="AT58" s="27">
        <v>-384.19999999999982</v>
      </c>
      <c r="AU58" s="27">
        <v>-384.29999999999984</v>
      </c>
      <c r="AV58" s="27">
        <v>202.1</v>
      </c>
      <c r="AW58" s="28">
        <v>1188.8000000000002</v>
      </c>
      <c r="AX58" s="30" t="s">
        <v>86</v>
      </c>
      <c r="AY58" s="27" t="s">
        <v>86</v>
      </c>
      <c r="AZ58" s="27">
        <v>638.6</v>
      </c>
      <c r="BA58" s="27">
        <v>368.1</v>
      </c>
      <c r="BB58" s="30" t="s">
        <v>86</v>
      </c>
      <c r="BC58" s="31" t="s">
        <v>86</v>
      </c>
    </row>
    <row r="59" spans="1:55" ht="15.75">
      <c r="A59" s="7">
        <v>35490</v>
      </c>
      <c r="B59" s="28">
        <v>2763</v>
      </c>
      <c r="C59" s="28">
        <v>994.4</v>
      </c>
      <c r="D59" s="28">
        <v>252.7</v>
      </c>
      <c r="E59" s="28">
        <v>13</v>
      </c>
      <c r="F59" s="28">
        <v>0</v>
      </c>
      <c r="G59" s="27">
        <v>136.4</v>
      </c>
      <c r="H59" s="27">
        <v>1.5</v>
      </c>
      <c r="I59" s="27">
        <v>0</v>
      </c>
      <c r="J59" s="27">
        <v>0</v>
      </c>
      <c r="K59" s="27">
        <v>605.5</v>
      </c>
      <c r="L59" s="27">
        <v>161.5</v>
      </c>
      <c r="M59" s="27">
        <v>0.4</v>
      </c>
      <c r="N59" s="27">
        <v>10.9</v>
      </c>
      <c r="O59" s="28">
        <v>626.6</v>
      </c>
      <c r="P59" s="29" t="s">
        <v>86</v>
      </c>
      <c r="Q59" s="29" t="s">
        <v>86</v>
      </c>
      <c r="R59" s="27" t="s">
        <v>86</v>
      </c>
      <c r="S59" s="27">
        <v>0</v>
      </c>
      <c r="T59" s="27">
        <v>1342.9</v>
      </c>
      <c r="U59" s="27">
        <v>0</v>
      </c>
      <c r="V59" s="27">
        <v>487.2</v>
      </c>
      <c r="W59" s="27">
        <v>1204.0999999999999</v>
      </c>
      <c r="X59" s="27">
        <v>5.2</v>
      </c>
      <c r="Y59" s="27">
        <v>0</v>
      </c>
      <c r="Z59" s="27">
        <v>2.8</v>
      </c>
      <c r="AA59" s="27">
        <v>-286.10000000000036</v>
      </c>
      <c r="AB59" s="27">
        <v>15.5</v>
      </c>
      <c r="AC59" s="27">
        <v>60.2</v>
      </c>
      <c r="AD59" s="27">
        <v>195.5</v>
      </c>
      <c r="AE59" s="28">
        <v>2.5</v>
      </c>
      <c r="AF59" s="27">
        <v>618.5</v>
      </c>
      <c r="AG59" s="27">
        <v>23.4</v>
      </c>
      <c r="AH59" s="27">
        <v>33.4</v>
      </c>
      <c r="AI59" s="27">
        <v>354.8</v>
      </c>
      <c r="AJ59" s="27">
        <v>0</v>
      </c>
      <c r="AK59" s="27">
        <v>0</v>
      </c>
      <c r="AL59" s="27" t="s">
        <v>86</v>
      </c>
      <c r="AM59" s="27">
        <v>1030.0999999999999</v>
      </c>
      <c r="AN59" s="27">
        <v>5206.6000000000004</v>
      </c>
      <c r="AO59" s="27">
        <v>5070.2</v>
      </c>
      <c r="AP59" s="27">
        <v>5097.8999999999996</v>
      </c>
      <c r="AQ59" s="27">
        <v>5735.4</v>
      </c>
      <c r="AR59" s="27">
        <v>108.70000000000073</v>
      </c>
      <c r="AS59" s="27">
        <v>99.700000000000728</v>
      </c>
      <c r="AT59" s="27">
        <v>-528.79999999999927</v>
      </c>
      <c r="AU59" s="27">
        <v>-537.79999999999927</v>
      </c>
      <c r="AV59" s="27">
        <v>845.3</v>
      </c>
      <c r="AW59" s="28">
        <v>2020.8000000000002</v>
      </c>
      <c r="AX59" s="30" t="s">
        <v>86</v>
      </c>
      <c r="AY59" s="27" t="s">
        <v>86</v>
      </c>
      <c r="AZ59" s="27">
        <v>974.8</v>
      </c>
      <c r="BA59" s="27">
        <v>1362.4999999999998</v>
      </c>
      <c r="BB59" s="30" t="s">
        <v>86</v>
      </c>
      <c r="BC59" s="31" t="s">
        <v>86</v>
      </c>
    </row>
    <row r="60" spans="1:55" ht="15.75">
      <c r="A60" s="7">
        <v>35521</v>
      </c>
      <c r="B60" s="28">
        <v>3161.9</v>
      </c>
      <c r="C60" s="28">
        <v>979.3</v>
      </c>
      <c r="D60" s="28">
        <v>132.69999999999999</v>
      </c>
      <c r="E60" s="28">
        <v>7.6</v>
      </c>
      <c r="F60" s="28">
        <v>0</v>
      </c>
      <c r="G60" s="27">
        <v>33</v>
      </c>
      <c r="H60" s="27">
        <v>1.8</v>
      </c>
      <c r="I60" s="27">
        <v>0</v>
      </c>
      <c r="J60" s="27">
        <v>6.4</v>
      </c>
      <c r="K60" s="27">
        <v>595.4</v>
      </c>
      <c r="L60" s="27">
        <v>183.3</v>
      </c>
      <c r="M60" s="27">
        <v>0.4</v>
      </c>
      <c r="N60" s="27">
        <v>10.8</v>
      </c>
      <c r="O60" s="28">
        <v>412.4</v>
      </c>
      <c r="P60" s="29" t="s">
        <v>86</v>
      </c>
      <c r="Q60" s="29" t="s">
        <v>86</v>
      </c>
      <c r="R60" s="27" t="s">
        <v>86</v>
      </c>
      <c r="S60" s="27">
        <v>0.4</v>
      </c>
      <c r="T60" s="27">
        <v>1333.3</v>
      </c>
      <c r="U60" s="27">
        <v>0</v>
      </c>
      <c r="V60" s="27">
        <v>561.20000000000005</v>
      </c>
      <c r="W60" s="27">
        <v>1371.6</v>
      </c>
      <c r="X60" s="27">
        <v>10.8</v>
      </c>
      <c r="Y60" s="27">
        <v>0</v>
      </c>
      <c r="Z60" s="27">
        <v>0</v>
      </c>
      <c r="AA60" s="27">
        <v>-156.90000000000055</v>
      </c>
      <c r="AB60" s="27">
        <v>9.6999999999999993</v>
      </c>
      <c r="AC60" s="27">
        <v>65.099999999999994</v>
      </c>
      <c r="AD60" s="27">
        <v>288.2</v>
      </c>
      <c r="AE60" s="28">
        <v>3.7</v>
      </c>
      <c r="AF60" s="27">
        <v>409.1</v>
      </c>
      <c r="AG60" s="27">
        <v>9</v>
      </c>
      <c r="AH60" s="27">
        <v>4.2</v>
      </c>
      <c r="AI60" s="27">
        <v>349.4</v>
      </c>
      <c r="AJ60" s="27">
        <v>0</v>
      </c>
      <c r="AK60" s="27">
        <v>0</v>
      </c>
      <c r="AL60" s="27" t="s">
        <v>86</v>
      </c>
      <c r="AM60" s="27">
        <v>771.7</v>
      </c>
      <c r="AN60" s="27">
        <v>5104.0999999999995</v>
      </c>
      <c r="AO60" s="27">
        <v>5071.0999999999995</v>
      </c>
      <c r="AP60" s="27">
        <v>5185.1000000000004</v>
      </c>
      <c r="AQ60" s="27">
        <v>5608.3</v>
      </c>
      <c r="AR60" s="27">
        <v>-81.000000000000909</v>
      </c>
      <c r="AS60" s="27">
        <v>-81.000000000000909</v>
      </c>
      <c r="AT60" s="27">
        <v>-504.20000000000073</v>
      </c>
      <c r="AU60" s="27">
        <v>-504.20000000000073</v>
      </c>
      <c r="AV60" s="27">
        <v>1318.9</v>
      </c>
      <c r="AW60" s="28">
        <v>880.60000000000014</v>
      </c>
      <c r="AX60" s="30" t="s">
        <v>86</v>
      </c>
      <c r="AY60" s="27" t="s">
        <v>86</v>
      </c>
      <c r="AZ60" s="27">
        <v>554</v>
      </c>
      <c r="BA60" s="27">
        <v>1141.3</v>
      </c>
      <c r="BB60" s="30" t="s">
        <v>86</v>
      </c>
      <c r="BC60" s="31" t="s">
        <v>86</v>
      </c>
    </row>
    <row r="61" spans="1:55" ht="15.75">
      <c r="A61" s="7">
        <v>35551</v>
      </c>
      <c r="B61" s="28">
        <v>3840.4</v>
      </c>
      <c r="C61" s="28">
        <v>974.6</v>
      </c>
      <c r="D61" s="28">
        <v>136.30000000000001</v>
      </c>
      <c r="E61" s="28">
        <v>15.9</v>
      </c>
      <c r="F61" s="28">
        <v>0</v>
      </c>
      <c r="G61" s="27">
        <v>228.4</v>
      </c>
      <c r="H61" s="27">
        <v>1</v>
      </c>
      <c r="I61" s="27">
        <v>0</v>
      </c>
      <c r="J61" s="27">
        <v>6.8</v>
      </c>
      <c r="K61" s="27">
        <v>549.70000000000005</v>
      </c>
      <c r="L61" s="27">
        <v>180.5</v>
      </c>
      <c r="M61" s="27">
        <v>0.2</v>
      </c>
      <c r="N61" s="27">
        <v>12.2</v>
      </c>
      <c r="O61" s="28">
        <v>821.3</v>
      </c>
      <c r="P61" s="29" t="s">
        <v>86</v>
      </c>
      <c r="Q61" s="29" t="s">
        <v>86</v>
      </c>
      <c r="R61" s="27" t="s">
        <v>86</v>
      </c>
      <c r="S61" s="27">
        <v>0.2</v>
      </c>
      <c r="T61" s="27">
        <v>1370.5</v>
      </c>
      <c r="U61" s="27">
        <v>0.1</v>
      </c>
      <c r="V61" s="27">
        <v>476.5</v>
      </c>
      <c r="W61" s="27">
        <v>1637.1</v>
      </c>
      <c r="X61" s="27">
        <v>12.4</v>
      </c>
      <c r="Y61" s="27">
        <v>0</v>
      </c>
      <c r="Z61" s="27">
        <v>0</v>
      </c>
      <c r="AA61" s="27">
        <v>142.69999999999982</v>
      </c>
      <c r="AB61" s="27">
        <v>10.3</v>
      </c>
      <c r="AC61" s="27">
        <v>80.900000000000006</v>
      </c>
      <c r="AD61" s="27">
        <v>290.7</v>
      </c>
      <c r="AE61" s="28">
        <v>26.400000000000002</v>
      </c>
      <c r="AF61" s="27">
        <v>430.1</v>
      </c>
      <c r="AG61" s="27">
        <v>13.4</v>
      </c>
      <c r="AH61" s="27">
        <v>39.9</v>
      </c>
      <c r="AI61" s="27">
        <v>356.7</v>
      </c>
      <c r="AJ61" s="27">
        <v>0</v>
      </c>
      <c r="AK61" s="27">
        <v>0</v>
      </c>
      <c r="AL61" s="27" t="s">
        <v>86</v>
      </c>
      <c r="AM61" s="27">
        <v>840.1</v>
      </c>
      <c r="AN61" s="27">
        <v>6053.7999999999993</v>
      </c>
      <c r="AO61" s="27">
        <v>5825.4</v>
      </c>
      <c r="AP61" s="27">
        <v>5465.3</v>
      </c>
      <c r="AQ61" s="27">
        <v>6298.8</v>
      </c>
      <c r="AR61" s="27">
        <v>588.49999999999909</v>
      </c>
      <c r="AS61" s="27">
        <v>588.49999999999909</v>
      </c>
      <c r="AT61" s="27">
        <v>-245.00000000000091</v>
      </c>
      <c r="AU61" s="27">
        <v>-245.00000000000091</v>
      </c>
      <c r="AV61" s="27">
        <v>659.7</v>
      </c>
      <c r="AW61" s="28">
        <v>2498.5</v>
      </c>
      <c r="AX61" s="30" t="s">
        <v>86</v>
      </c>
      <c r="AY61" s="27" t="s">
        <v>86</v>
      </c>
      <c r="AZ61" s="27">
        <v>1149.9000000000001</v>
      </c>
      <c r="BA61" s="27">
        <v>1763.3</v>
      </c>
      <c r="BB61" s="30" t="s">
        <v>86</v>
      </c>
      <c r="BC61" s="31" t="s">
        <v>86</v>
      </c>
    </row>
    <row r="62" spans="1:55" ht="15.75">
      <c r="A62" s="7">
        <v>35582</v>
      </c>
      <c r="B62" s="28">
        <v>3176.2</v>
      </c>
      <c r="C62" s="28">
        <v>962.3</v>
      </c>
      <c r="D62" s="28">
        <v>132.6</v>
      </c>
      <c r="E62" s="28">
        <v>18.399999999999999</v>
      </c>
      <c r="F62" s="28">
        <v>0</v>
      </c>
      <c r="G62" s="27">
        <v>8.9</v>
      </c>
      <c r="H62" s="27">
        <v>1.5</v>
      </c>
      <c r="I62" s="27">
        <v>0</v>
      </c>
      <c r="J62" s="27">
        <v>9.3000000000000007</v>
      </c>
      <c r="K62" s="27">
        <v>545.6</v>
      </c>
      <c r="L62" s="27">
        <v>181.1</v>
      </c>
      <c r="M62" s="27">
        <v>0.1</v>
      </c>
      <c r="N62" s="27">
        <v>27</v>
      </c>
      <c r="O62" s="28">
        <v>312.39999999999998</v>
      </c>
      <c r="P62" s="29" t="s">
        <v>86</v>
      </c>
      <c r="Q62" s="29" t="s">
        <v>86</v>
      </c>
      <c r="R62" s="27" t="s">
        <v>86</v>
      </c>
      <c r="S62" s="27">
        <v>0.1</v>
      </c>
      <c r="T62" s="27">
        <v>1324.8</v>
      </c>
      <c r="U62" s="27">
        <v>0.1</v>
      </c>
      <c r="V62" s="27">
        <v>413.1</v>
      </c>
      <c r="W62" s="27">
        <v>1383.3000000000002</v>
      </c>
      <c r="X62" s="27">
        <v>6.5</v>
      </c>
      <c r="Y62" s="27">
        <v>0</v>
      </c>
      <c r="Z62" s="27">
        <v>0</v>
      </c>
      <c r="AA62" s="27">
        <v>115.10000000000036</v>
      </c>
      <c r="AB62" s="27">
        <v>20.3</v>
      </c>
      <c r="AC62" s="27">
        <v>51.3</v>
      </c>
      <c r="AD62" s="27">
        <v>254.1</v>
      </c>
      <c r="AE62" s="28">
        <v>4.4000000000000004</v>
      </c>
      <c r="AF62" s="27">
        <v>469.6</v>
      </c>
      <c r="AG62" s="27">
        <v>12.8</v>
      </c>
      <c r="AH62" s="27">
        <v>44.1</v>
      </c>
      <c r="AI62" s="27">
        <v>358.5</v>
      </c>
      <c r="AJ62" s="27">
        <v>0</v>
      </c>
      <c r="AK62" s="27">
        <v>0</v>
      </c>
      <c r="AL62" s="27" t="s">
        <v>86</v>
      </c>
      <c r="AM62" s="27">
        <v>885</v>
      </c>
      <c r="AN62" s="27">
        <v>5214.5</v>
      </c>
      <c r="AO62" s="27">
        <v>5205.6000000000004</v>
      </c>
      <c r="AP62" s="27">
        <v>5049.5</v>
      </c>
      <c r="AQ62" s="27">
        <v>5388.9</v>
      </c>
      <c r="AR62" s="27">
        <v>165</v>
      </c>
      <c r="AS62" s="27">
        <v>165</v>
      </c>
      <c r="AT62" s="27">
        <v>-174.39999999999964</v>
      </c>
      <c r="AU62" s="27">
        <v>-174.39999999999964</v>
      </c>
      <c r="AV62" s="27">
        <v>210.9</v>
      </c>
      <c r="AW62" s="28">
        <v>1968.7</v>
      </c>
      <c r="AX62" s="30" t="s">
        <v>86</v>
      </c>
      <c r="AY62" s="27" t="s">
        <v>86</v>
      </c>
      <c r="AZ62" s="27">
        <v>1075.5999999999999</v>
      </c>
      <c r="BA62" s="27">
        <v>929.59999999999991</v>
      </c>
      <c r="BB62" s="30" t="s">
        <v>86</v>
      </c>
      <c r="BC62" s="31" t="s">
        <v>86</v>
      </c>
    </row>
    <row r="63" spans="1:55" ht="15.75">
      <c r="A63" s="7">
        <v>35612</v>
      </c>
      <c r="B63" s="28">
        <v>3035.5</v>
      </c>
      <c r="C63" s="28">
        <v>1298.7</v>
      </c>
      <c r="D63" s="28">
        <v>138.19999999999999</v>
      </c>
      <c r="E63" s="28">
        <v>8.4</v>
      </c>
      <c r="F63" s="28">
        <v>0</v>
      </c>
      <c r="G63" s="27">
        <v>175.5</v>
      </c>
      <c r="H63" s="27">
        <v>1.1000000000000001</v>
      </c>
      <c r="I63" s="27">
        <v>0</v>
      </c>
      <c r="J63" s="27">
        <v>6.3</v>
      </c>
      <c r="K63" s="27">
        <v>770.9</v>
      </c>
      <c r="L63" s="27">
        <v>200.9</v>
      </c>
      <c r="M63" s="27">
        <v>0.2</v>
      </c>
      <c r="N63" s="27">
        <v>32.1</v>
      </c>
      <c r="O63" s="28">
        <v>339.1</v>
      </c>
      <c r="P63" s="29" t="s">
        <v>86</v>
      </c>
      <c r="Q63" s="29" t="s">
        <v>86</v>
      </c>
      <c r="R63" s="27" t="s">
        <v>86</v>
      </c>
      <c r="S63" s="27">
        <v>0.1</v>
      </c>
      <c r="T63" s="27">
        <v>1932.2</v>
      </c>
      <c r="U63" s="27">
        <v>0</v>
      </c>
      <c r="V63" s="27">
        <v>511.4</v>
      </c>
      <c r="W63" s="27">
        <v>1405.5</v>
      </c>
      <c r="X63" s="27">
        <v>8</v>
      </c>
      <c r="Y63" s="27">
        <v>0</v>
      </c>
      <c r="Z63" s="27">
        <v>0</v>
      </c>
      <c r="AA63" s="27">
        <v>-536.69999999999982</v>
      </c>
      <c r="AB63" s="27">
        <v>573.20000000000005</v>
      </c>
      <c r="AC63" s="27">
        <v>75.2</v>
      </c>
      <c r="AD63" s="27">
        <v>268.39999999999998</v>
      </c>
      <c r="AE63" s="28">
        <v>4.3</v>
      </c>
      <c r="AF63" s="27">
        <v>592.1</v>
      </c>
      <c r="AG63" s="27">
        <v>26.8</v>
      </c>
      <c r="AH63" s="27">
        <v>10.9</v>
      </c>
      <c r="AI63" s="27">
        <v>444.3</v>
      </c>
      <c r="AJ63" s="27">
        <v>0</v>
      </c>
      <c r="AK63" s="27">
        <v>0</v>
      </c>
      <c r="AL63" s="27" t="s">
        <v>86</v>
      </c>
      <c r="AM63" s="27">
        <v>1074.0999999999999</v>
      </c>
      <c r="AN63" s="27">
        <v>6311</v>
      </c>
      <c r="AO63" s="27">
        <v>6135.5</v>
      </c>
      <c r="AP63" s="27">
        <v>6251.1999999999989</v>
      </c>
      <c r="AQ63" s="27">
        <v>6622.4</v>
      </c>
      <c r="AR63" s="27">
        <v>59.800000000001091</v>
      </c>
      <c r="AS63" s="27">
        <v>-224.3999999999989</v>
      </c>
      <c r="AT63" s="27">
        <v>-311.39999999999964</v>
      </c>
      <c r="AU63" s="27">
        <v>-595.59999999999968</v>
      </c>
      <c r="AV63" s="27">
        <v>2033.5</v>
      </c>
      <c r="AW63" s="28">
        <v>1207.8</v>
      </c>
      <c r="AX63" s="30" t="s">
        <v>86</v>
      </c>
      <c r="AY63" s="27" t="s">
        <v>86</v>
      </c>
      <c r="AZ63" s="27">
        <v>1178.5999999999999</v>
      </c>
      <c r="BA63" s="27">
        <v>1751.3</v>
      </c>
      <c r="BB63" s="30" t="s">
        <v>86</v>
      </c>
      <c r="BC63" s="31" t="s">
        <v>86</v>
      </c>
    </row>
    <row r="64" spans="1:55" ht="15.75">
      <c r="A64" s="7">
        <v>35643</v>
      </c>
      <c r="B64" s="28">
        <v>3255.5</v>
      </c>
      <c r="C64" s="28">
        <v>950.2</v>
      </c>
      <c r="D64" s="28">
        <v>84.2</v>
      </c>
      <c r="E64" s="28">
        <v>7.4</v>
      </c>
      <c r="F64" s="28">
        <v>0</v>
      </c>
      <c r="G64" s="27">
        <v>289.7</v>
      </c>
      <c r="H64" s="27">
        <v>0.9</v>
      </c>
      <c r="I64" s="27">
        <v>0</v>
      </c>
      <c r="J64" s="27">
        <v>1.2</v>
      </c>
      <c r="K64" s="27">
        <v>536.4</v>
      </c>
      <c r="L64" s="27">
        <v>157.69999999999999</v>
      </c>
      <c r="M64" s="27">
        <v>0.3</v>
      </c>
      <c r="N64" s="27">
        <v>33.1</v>
      </c>
      <c r="O64" s="28">
        <v>337.9</v>
      </c>
      <c r="P64" s="29" t="s">
        <v>86</v>
      </c>
      <c r="Q64" s="29" t="s">
        <v>86</v>
      </c>
      <c r="R64" s="27" t="s">
        <v>86</v>
      </c>
      <c r="S64" s="27">
        <v>0.2</v>
      </c>
      <c r="T64" s="27">
        <v>1324.1</v>
      </c>
      <c r="U64" s="27">
        <v>0</v>
      </c>
      <c r="V64" s="27">
        <v>475.8</v>
      </c>
      <c r="W64" s="27">
        <v>1390.5</v>
      </c>
      <c r="X64" s="27">
        <v>3.3</v>
      </c>
      <c r="Y64" s="27">
        <v>0</v>
      </c>
      <c r="Z64" s="27">
        <v>0</v>
      </c>
      <c r="AA64" s="27">
        <v>329.79999999999836</v>
      </c>
      <c r="AB64" s="27">
        <v>15.3</v>
      </c>
      <c r="AC64" s="27">
        <v>71.5</v>
      </c>
      <c r="AD64" s="27">
        <v>220.70000000000002</v>
      </c>
      <c r="AE64" s="28">
        <v>21.7</v>
      </c>
      <c r="AF64" s="27">
        <v>473.4</v>
      </c>
      <c r="AG64" s="27">
        <v>15.7</v>
      </c>
      <c r="AH64" s="27">
        <v>20.6</v>
      </c>
      <c r="AI64" s="27">
        <v>353.1</v>
      </c>
      <c r="AJ64" s="27">
        <v>0</v>
      </c>
      <c r="AK64" s="27">
        <v>0</v>
      </c>
      <c r="AL64" s="27" t="s">
        <v>86</v>
      </c>
      <c r="AM64" s="27">
        <v>862.8</v>
      </c>
      <c r="AN64" s="27">
        <v>5467.1999999999989</v>
      </c>
      <c r="AO64" s="27">
        <v>5177.4999999999991</v>
      </c>
      <c r="AP64" s="27">
        <v>5065</v>
      </c>
      <c r="AQ64" s="27">
        <v>5436</v>
      </c>
      <c r="AR64" s="27">
        <v>402.19999999999891</v>
      </c>
      <c r="AS64" s="27">
        <v>402.19999999999891</v>
      </c>
      <c r="AT64" s="27">
        <v>31.199999999998909</v>
      </c>
      <c r="AU64" s="27">
        <v>31.199999999998909</v>
      </c>
      <c r="AV64" s="27">
        <v>910.3</v>
      </c>
      <c r="AW64" s="28">
        <v>1677.9</v>
      </c>
      <c r="AX64" s="30" t="s">
        <v>86</v>
      </c>
      <c r="AY64" s="27" t="s">
        <v>86</v>
      </c>
      <c r="AZ64" s="27">
        <v>1394.6</v>
      </c>
      <c r="BA64" s="27">
        <v>1224.8000000000002</v>
      </c>
      <c r="BB64" s="30" t="s">
        <v>86</v>
      </c>
      <c r="BC64" s="31" t="s">
        <v>86</v>
      </c>
    </row>
    <row r="65" spans="1:55" ht="15.75">
      <c r="A65" s="7">
        <v>35674</v>
      </c>
      <c r="B65" s="28">
        <v>3239</v>
      </c>
      <c r="C65" s="28">
        <v>955.9</v>
      </c>
      <c r="D65" s="28">
        <v>137.30000000000001</v>
      </c>
      <c r="E65" s="28">
        <v>10.1</v>
      </c>
      <c r="F65" s="28">
        <v>0</v>
      </c>
      <c r="G65" s="27">
        <v>287.89999999999998</v>
      </c>
      <c r="H65" s="27">
        <v>1</v>
      </c>
      <c r="I65" s="27">
        <v>0</v>
      </c>
      <c r="J65" s="27">
        <v>4.0999999999999996</v>
      </c>
      <c r="K65" s="27">
        <v>546.5</v>
      </c>
      <c r="L65" s="27">
        <v>205.9</v>
      </c>
      <c r="M65" s="27">
        <v>0.3</v>
      </c>
      <c r="N65" s="27">
        <v>23.4</v>
      </c>
      <c r="O65" s="28">
        <v>627.70000000000005</v>
      </c>
      <c r="P65" s="29" t="s">
        <v>86</v>
      </c>
      <c r="Q65" s="29" t="s">
        <v>86</v>
      </c>
      <c r="R65" s="27" t="s">
        <v>86</v>
      </c>
      <c r="S65" s="27">
        <v>0</v>
      </c>
      <c r="T65" s="27">
        <v>1338.9</v>
      </c>
      <c r="U65" s="27">
        <v>0.1</v>
      </c>
      <c r="V65" s="27">
        <v>496.7</v>
      </c>
      <c r="W65" s="27">
        <v>1382.6</v>
      </c>
      <c r="X65" s="27">
        <v>4.2</v>
      </c>
      <c r="Y65" s="27">
        <v>0</v>
      </c>
      <c r="Z65" s="27">
        <v>0</v>
      </c>
      <c r="AA65" s="27">
        <v>9</v>
      </c>
      <c r="AB65" s="27">
        <v>11.4</v>
      </c>
      <c r="AC65" s="27">
        <v>78.5</v>
      </c>
      <c r="AD65" s="27">
        <v>197</v>
      </c>
      <c r="AE65" s="28">
        <v>22.6</v>
      </c>
      <c r="AF65" s="27">
        <v>419</v>
      </c>
      <c r="AG65" s="27">
        <v>5.4</v>
      </c>
      <c r="AH65" s="27">
        <v>100.9</v>
      </c>
      <c r="AI65" s="27">
        <v>347.5</v>
      </c>
      <c r="AJ65" s="27">
        <v>0</v>
      </c>
      <c r="AK65" s="27">
        <v>0</v>
      </c>
      <c r="AL65" s="27" t="s">
        <v>86</v>
      </c>
      <c r="AM65" s="27">
        <v>872.8</v>
      </c>
      <c r="AN65" s="27">
        <v>5519.5</v>
      </c>
      <c r="AO65" s="27">
        <v>5231.6000000000004</v>
      </c>
      <c r="AP65" s="27">
        <v>5146.1000000000013</v>
      </c>
      <c r="AQ65" s="27">
        <v>5797.2000000000007</v>
      </c>
      <c r="AR65" s="27">
        <v>373.39999999999873</v>
      </c>
      <c r="AS65" s="27">
        <v>371.99999999999875</v>
      </c>
      <c r="AT65" s="27">
        <v>-277.70000000000073</v>
      </c>
      <c r="AU65" s="27">
        <v>-279.1000000000007</v>
      </c>
      <c r="AV65" s="27">
        <v>1357.9</v>
      </c>
      <c r="AW65" s="28">
        <v>1479.5</v>
      </c>
      <c r="AX65" s="30" t="s">
        <v>86</v>
      </c>
      <c r="AY65" s="27" t="s">
        <v>86</v>
      </c>
      <c r="AZ65" s="27">
        <v>1072.2</v>
      </c>
      <c r="BA65" s="27">
        <v>1487.5</v>
      </c>
      <c r="BB65" s="30" t="s">
        <v>86</v>
      </c>
      <c r="BC65" s="31" t="s">
        <v>86</v>
      </c>
    </row>
    <row r="66" spans="1:55" ht="15.75">
      <c r="A66" s="7">
        <v>35704</v>
      </c>
      <c r="B66" s="28">
        <v>3220.4</v>
      </c>
      <c r="C66" s="28">
        <v>955</v>
      </c>
      <c r="D66" s="28">
        <v>96.1</v>
      </c>
      <c r="E66" s="28">
        <v>19.399999999999999</v>
      </c>
      <c r="F66" s="28">
        <v>0</v>
      </c>
      <c r="G66" s="27">
        <v>58.3</v>
      </c>
      <c r="H66" s="27">
        <v>1.4</v>
      </c>
      <c r="I66" s="27">
        <v>0</v>
      </c>
      <c r="J66" s="27">
        <v>0</v>
      </c>
      <c r="K66" s="27">
        <v>549.20000000000005</v>
      </c>
      <c r="L66" s="27">
        <v>213.2</v>
      </c>
      <c r="M66" s="27">
        <v>0.3</v>
      </c>
      <c r="N66" s="27">
        <v>20.2</v>
      </c>
      <c r="O66" s="28">
        <v>337.1</v>
      </c>
      <c r="P66" s="29" t="s">
        <v>86</v>
      </c>
      <c r="Q66" s="29" t="s">
        <v>86</v>
      </c>
      <c r="R66" s="27" t="s">
        <v>86</v>
      </c>
      <c r="S66" s="27">
        <v>0.1</v>
      </c>
      <c r="T66" s="27">
        <v>1331</v>
      </c>
      <c r="U66" s="27">
        <v>0.1</v>
      </c>
      <c r="V66" s="27">
        <v>511.4</v>
      </c>
      <c r="W66" s="27">
        <v>1419</v>
      </c>
      <c r="X66" s="27">
        <v>7.1</v>
      </c>
      <c r="Y66" s="27">
        <v>0</v>
      </c>
      <c r="Z66" s="27">
        <v>2.6</v>
      </c>
      <c r="AA66" s="27">
        <v>-40.700000000001637</v>
      </c>
      <c r="AB66" s="27">
        <v>12.700000000000001</v>
      </c>
      <c r="AC66" s="27">
        <v>71.599999999999994</v>
      </c>
      <c r="AD66" s="27">
        <v>229.60000000000002</v>
      </c>
      <c r="AE66" s="28">
        <v>2.2999999999999998</v>
      </c>
      <c r="AF66" s="27">
        <v>401.9</v>
      </c>
      <c r="AG66" s="27">
        <v>12.9</v>
      </c>
      <c r="AH66" s="27">
        <v>13.3</v>
      </c>
      <c r="AI66" s="27">
        <v>390.6</v>
      </c>
      <c r="AJ66" s="27">
        <v>0</v>
      </c>
      <c r="AK66" s="27">
        <v>0</v>
      </c>
      <c r="AL66" s="27" t="s">
        <v>86</v>
      </c>
      <c r="AM66" s="27">
        <v>818.7</v>
      </c>
      <c r="AN66" s="27">
        <v>5181.9999999999991</v>
      </c>
      <c r="AO66" s="27">
        <v>5123.6999999999989</v>
      </c>
      <c r="AP66" s="27">
        <v>5156.2000000000007</v>
      </c>
      <c r="AQ66" s="27">
        <v>5513.5000000000009</v>
      </c>
      <c r="AR66" s="27">
        <v>25.799999999998363</v>
      </c>
      <c r="AS66" s="27">
        <v>23.999999999998362</v>
      </c>
      <c r="AT66" s="27">
        <v>-331.50000000000182</v>
      </c>
      <c r="AU66" s="27">
        <v>-333.30000000000183</v>
      </c>
      <c r="AV66" s="27">
        <v>880.7</v>
      </c>
      <c r="AW66" s="28">
        <v>2235.9</v>
      </c>
      <c r="AX66" s="30" t="s">
        <v>86</v>
      </c>
      <c r="AY66" s="27" t="s">
        <v>86</v>
      </c>
      <c r="AZ66" s="27">
        <v>570.20000000000005</v>
      </c>
      <c r="BA66" s="27">
        <v>2214.9</v>
      </c>
      <c r="BB66" s="30" t="s">
        <v>86</v>
      </c>
      <c r="BC66" s="31" t="s">
        <v>86</v>
      </c>
    </row>
    <row r="67" spans="1:55" ht="15.75">
      <c r="A67" s="7">
        <v>35735</v>
      </c>
      <c r="B67" s="28">
        <v>3326.2</v>
      </c>
      <c r="C67" s="28">
        <v>946.2</v>
      </c>
      <c r="D67" s="28">
        <v>70.599999999999994</v>
      </c>
      <c r="E67" s="28">
        <v>17.3</v>
      </c>
      <c r="F67" s="28">
        <v>0</v>
      </c>
      <c r="G67" s="27">
        <v>164.7</v>
      </c>
      <c r="H67" s="27">
        <v>1.3</v>
      </c>
      <c r="I67" s="27">
        <v>0</v>
      </c>
      <c r="J67" s="27">
        <v>7.3</v>
      </c>
      <c r="K67" s="27">
        <v>547</v>
      </c>
      <c r="L67" s="27">
        <v>175</v>
      </c>
      <c r="M67" s="27">
        <v>0.5</v>
      </c>
      <c r="N67" s="27">
        <v>28.5</v>
      </c>
      <c r="O67" s="28">
        <v>887.2</v>
      </c>
      <c r="P67" s="29" t="s">
        <v>86</v>
      </c>
      <c r="Q67" s="29" t="s">
        <v>86</v>
      </c>
      <c r="R67" s="27" t="s">
        <v>86</v>
      </c>
      <c r="S67" s="27">
        <v>0</v>
      </c>
      <c r="T67" s="27">
        <v>1313.6</v>
      </c>
      <c r="U67" s="27">
        <v>0</v>
      </c>
      <c r="V67" s="27">
        <v>461.8</v>
      </c>
      <c r="W67" s="27">
        <v>1350.1999999999998</v>
      </c>
      <c r="X67" s="27">
        <v>5.2</v>
      </c>
      <c r="Y67" s="27">
        <v>0</v>
      </c>
      <c r="Z67" s="27">
        <v>0</v>
      </c>
      <c r="AA67" s="27">
        <v>-235.40000000000055</v>
      </c>
      <c r="AB67" s="27">
        <v>20</v>
      </c>
      <c r="AC67" s="27">
        <v>68.900000000000006</v>
      </c>
      <c r="AD67" s="27">
        <v>190.9</v>
      </c>
      <c r="AE67" s="28">
        <v>4.7</v>
      </c>
      <c r="AF67" s="27">
        <v>484.8</v>
      </c>
      <c r="AG67" s="27">
        <v>9.6999999999999993</v>
      </c>
      <c r="AH67" s="27">
        <v>15.8</v>
      </c>
      <c r="AI67" s="27">
        <v>358.1</v>
      </c>
      <c r="AJ67" s="27">
        <v>0</v>
      </c>
      <c r="AK67" s="27">
        <v>0</v>
      </c>
      <c r="AL67" s="27" t="s">
        <v>86</v>
      </c>
      <c r="AM67" s="27">
        <v>868.4</v>
      </c>
      <c r="AN67" s="27">
        <v>5422</v>
      </c>
      <c r="AO67" s="27">
        <v>5257.3000000000011</v>
      </c>
      <c r="AP67" s="27">
        <v>4986.2000000000007</v>
      </c>
      <c r="AQ67" s="27">
        <v>5901.9000000000005</v>
      </c>
      <c r="AR67" s="27">
        <v>435.79999999999927</v>
      </c>
      <c r="AS67" s="27">
        <v>435.19999999999925</v>
      </c>
      <c r="AT67" s="27">
        <v>-479.90000000000055</v>
      </c>
      <c r="AU67" s="27">
        <v>-480.50000000000057</v>
      </c>
      <c r="AV67" s="27">
        <v>693.9</v>
      </c>
      <c r="AW67" s="28">
        <v>1237.6000000000001</v>
      </c>
      <c r="AX67" s="30" t="s">
        <v>86</v>
      </c>
      <c r="AY67" s="27" t="s">
        <v>86</v>
      </c>
      <c r="AZ67" s="27">
        <v>371</v>
      </c>
      <c r="BA67" s="27">
        <v>1080.6000000000001</v>
      </c>
      <c r="BB67" s="30" t="s">
        <v>86</v>
      </c>
      <c r="BC67" s="31" t="s">
        <v>86</v>
      </c>
    </row>
    <row r="68" spans="1:55" ht="15.75">
      <c r="A68" s="7">
        <v>35765</v>
      </c>
      <c r="B68" s="28">
        <v>3294.6</v>
      </c>
      <c r="C68" s="28">
        <v>958.2</v>
      </c>
      <c r="D68" s="28">
        <v>92.2</v>
      </c>
      <c r="E68" s="28">
        <v>12.4</v>
      </c>
      <c r="F68" s="28">
        <v>0</v>
      </c>
      <c r="G68" s="27">
        <v>45.1</v>
      </c>
      <c r="H68" s="27">
        <v>52.6</v>
      </c>
      <c r="I68" s="27">
        <v>0</v>
      </c>
      <c r="J68" s="27">
        <v>6.9</v>
      </c>
      <c r="K68" s="27">
        <v>643.1</v>
      </c>
      <c r="L68" s="27">
        <v>232.7</v>
      </c>
      <c r="M68" s="27">
        <v>0.6</v>
      </c>
      <c r="N68" s="27">
        <v>20.9</v>
      </c>
      <c r="O68" s="28">
        <v>353.3</v>
      </c>
      <c r="P68" s="29" t="s">
        <v>86</v>
      </c>
      <c r="Q68" s="29" t="s">
        <v>86</v>
      </c>
      <c r="R68" s="27" t="s">
        <v>86</v>
      </c>
      <c r="S68" s="27">
        <v>0.5</v>
      </c>
      <c r="T68" s="27">
        <v>1620.6</v>
      </c>
      <c r="U68" s="27">
        <v>0.1</v>
      </c>
      <c r="V68" s="27">
        <v>479.1</v>
      </c>
      <c r="W68" s="27">
        <v>1459.8</v>
      </c>
      <c r="X68" s="27">
        <v>15.9</v>
      </c>
      <c r="Y68" s="27">
        <v>0</v>
      </c>
      <c r="Z68" s="27">
        <v>0</v>
      </c>
      <c r="AA68" s="27">
        <v>-364.59999999999945</v>
      </c>
      <c r="AB68" s="27">
        <v>25.5</v>
      </c>
      <c r="AC68" s="27">
        <v>96.1</v>
      </c>
      <c r="AD68" s="27">
        <v>229.7</v>
      </c>
      <c r="AE68" s="28">
        <v>39.400000000000006</v>
      </c>
      <c r="AF68" s="27">
        <v>459.4</v>
      </c>
      <c r="AG68" s="27">
        <v>19.2</v>
      </c>
      <c r="AH68" s="27">
        <v>8.4</v>
      </c>
      <c r="AI68" s="27">
        <v>374.2</v>
      </c>
      <c r="AJ68" s="27">
        <v>0</v>
      </c>
      <c r="AK68" s="27">
        <v>0</v>
      </c>
      <c r="AL68" s="27" t="s">
        <v>86</v>
      </c>
      <c r="AM68" s="27">
        <v>861.2</v>
      </c>
      <c r="AN68" s="27">
        <v>5348.7</v>
      </c>
      <c r="AO68" s="27">
        <v>5303.5999999999995</v>
      </c>
      <c r="AP68" s="27">
        <v>5678.7999999999993</v>
      </c>
      <c r="AQ68" s="27">
        <v>6052.9999999999991</v>
      </c>
      <c r="AR68" s="27">
        <v>-330.09999999999945</v>
      </c>
      <c r="AS68" s="27">
        <v>-330.09999999999945</v>
      </c>
      <c r="AT68" s="27">
        <v>-704.29999999999927</v>
      </c>
      <c r="AU68" s="27">
        <v>-704.29999999999927</v>
      </c>
      <c r="AV68" s="27">
        <v>2196.9</v>
      </c>
      <c r="AW68" s="28">
        <v>1693.6999999999998</v>
      </c>
      <c r="AX68" s="30" t="s">
        <v>86</v>
      </c>
      <c r="AY68" s="27" t="s">
        <v>86</v>
      </c>
      <c r="AZ68" s="27">
        <v>727.5</v>
      </c>
      <c r="BA68" s="27">
        <v>2458.8000000000002</v>
      </c>
      <c r="BB68" s="30" t="s">
        <v>86</v>
      </c>
      <c r="BC68" s="31" t="s">
        <v>86</v>
      </c>
    </row>
    <row r="69" spans="1:55" ht="15.75">
      <c r="A69" s="7">
        <v>35796</v>
      </c>
      <c r="B69" s="28">
        <v>3145.2</v>
      </c>
      <c r="C69" s="28">
        <v>1293.4000000000001</v>
      </c>
      <c r="D69" s="28">
        <v>109.3</v>
      </c>
      <c r="E69" s="28">
        <v>14.1</v>
      </c>
      <c r="F69" s="28">
        <v>0</v>
      </c>
      <c r="G69" s="27">
        <v>16.600000000000001</v>
      </c>
      <c r="H69" s="27">
        <v>1</v>
      </c>
      <c r="I69" s="27">
        <v>0</v>
      </c>
      <c r="J69" s="27">
        <v>0</v>
      </c>
      <c r="K69" s="27">
        <v>665.5</v>
      </c>
      <c r="L69" s="27">
        <v>246.1</v>
      </c>
      <c r="M69" s="27">
        <v>0.1</v>
      </c>
      <c r="N69" s="27" t="s">
        <v>86</v>
      </c>
      <c r="O69" s="27" t="s">
        <v>86</v>
      </c>
      <c r="P69" s="27">
        <v>21.7</v>
      </c>
      <c r="Q69" s="28">
        <v>361.2</v>
      </c>
      <c r="R69" s="27" t="s">
        <v>86</v>
      </c>
      <c r="S69" s="27">
        <v>0.2</v>
      </c>
      <c r="T69" s="27">
        <v>1640.7</v>
      </c>
      <c r="U69" s="27">
        <v>0</v>
      </c>
      <c r="V69" s="27">
        <v>541.1</v>
      </c>
      <c r="W69" s="27">
        <v>1471.7999999999997</v>
      </c>
      <c r="X69" s="27">
        <v>11.6</v>
      </c>
      <c r="Y69" s="27">
        <v>0</v>
      </c>
      <c r="Z69" s="27">
        <v>1.5</v>
      </c>
      <c r="AA69" s="27">
        <v>-381.89999999999964</v>
      </c>
      <c r="AB69" s="27">
        <v>8.8999999999999986</v>
      </c>
      <c r="AC69" s="27">
        <v>83.4</v>
      </c>
      <c r="AD69" s="27">
        <v>227</v>
      </c>
      <c r="AE69" s="28">
        <v>8.9</v>
      </c>
      <c r="AF69" s="27">
        <v>528.79999999999995</v>
      </c>
      <c r="AG69" s="27">
        <v>1.5</v>
      </c>
      <c r="AH69" s="27">
        <v>13.8</v>
      </c>
      <c r="AI69" s="27">
        <v>250.9</v>
      </c>
      <c r="AJ69" s="27">
        <v>0</v>
      </c>
      <c r="AK69" s="27">
        <v>0</v>
      </c>
      <c r="AL69" s="27" t="s">
        <v>86</v>
      </c>
      <c r="AM69" s="27">
        <v>795</v>
      </c>
      <c r="AN69" s="27">
        <v>5383.5000000000009</v>
      </c>
      <c r="AO69" s="27">
        <v>5366.9000000000005</v>
      </c>
      <c r="AP69" s="27">
        <v>5692.9000000000015</v>
      </c>
      <c r="AQ69" s="27">
        <v>6075.8000000000011</v>
      </c>
      <c r="AR69" s="27">
        <v>-309.40000000000055</v>
      </c>
      <c r="AS69" s="27">
        <v>-309.60000000000053</v>
      </c>
      <c r="AT69" s="27">
        <v>-692.30000000000018</v>
      </c>
      <c r="AU69" s="27">
        <v>-692.50000000000023</v>
      </c>
      <c r="AV69" s="27">
        <v>552.70000000000005</v>
      </c>
      <c r="AW69" s="28">
        <v>3475.2000000000003</v>
      </c>
      <c r="AX69" s="30" t="s">
        <v>86</v>
      </c>
      <c r="AY69" s="27" t="s">
        <v>86</v>
      </c>
      <c r="AZ69" s="27">
        <v>674.6</v>
      </c>
      <c r="BA69" s="27">
        <v>2660.9999999999995</v>
      </c>
      <c r="BB69" s="30" t="s">
        <v>86</v>
      </c>
      <c r="BC69" s="31" t="s">
        <v>86</v>
      </c>
    </row>
    <row r="70" spans="1:55" ht="15.75">
      <c r="A70" s="7">
        <v>35827</v>
      </c>
      <c r="B70" s="28">
        <v>3068</v>
      </c>
      <c r="C70" s="28">
        <v>944.5</v>
      </c>
      <c r="D70" s="28">
        <v>140</v>
      </c>
      <c r="E70" s="28">
        <v>14.2</v>
      </c>
      <c r="F70" s="28">
        <v>0</v>
      </c>
      <c r="G70" s="27">
        <v>83.5</v>
      </c>
      <c r="H70" s="27">
        <v>10.9</v>
      </c>
      <c r="I70" s="27">
        <v>0</v>
      </c>
      <c r="J70" s="27">
        <v>4.9000000000000004</v>
      </c>
      <c r="K70" s="27">
        <v>519.6</v>
      </c>
      <c r="L70" s="27">
        <v>160.19999999999999</v>
      </c>
      <c r="M70" s="27">
        <v>0.3</v>
      </c>
      <c r="N70" s="27" t="s">
        <v>86</v>
      </c>
      <c r="O70" s="27" t="s">
        <v>86</v>
      </c>
      <c r="P70" s="27">
        <v>19.3</v>
      </c>
      <c r="Q70" s="28">
        <v>419.7</v>
      </c>
      <c r="R70" s="27" t="s">
        <v>86</v>
      </c>
      <c r="S70" s="27">
        <v>0</v>
      </c>
      <c r="T70" s="27">
        <v>1338.9</v>
      </c>
      <c r="U70" s="27">
        <v>0</v>
      </c>
      <c r="V70" s="27">
        <v>407.4</v>
      </c>
      <c r="W70" s="27">
        <v>1348.6000000000001</v>
      </c>
      <c r="X70" s="27">
        <v>1.7</v>
      </c>
      <c r="Y70" s="27">
        <v>0</v>
      </c>
      <c r="Z70" s="27">
        <v>0</v>
      </c>
      <c r="AA70" s="27">
        <v>50.299999999999272</v>
      </c>
      <c r="AB70" s="27">
        <v>8</v>
      </c>
      <c r="AC70" s="27">
        <v>63.9</v>
      </c>
      <c r="AD70" s="27">
        <v>246.1</v>
      </c>
      <c r="AE70" s="28">
        <v>2.6</v>
      </c>
      <c r="AF70" s="27">
        <v>631.20000000000005</v>
      </c>
      <c r="AG70" s="27">
        <v>3.8</v>
      </c>
      <c r="AH70" s="27">
        <v>9.9</v>
      </c>
      <c r="AI70" s="27">
        <v>189.2</v>
      </c>
      <c r="AJ70" s="27">
        <v>0</v>
      </c>
      <c r="AK70" s="27">
        <v>0</v>
      </c>
      <c r="AL70" s="27" t="s">
        <v>86</v>
      </c>
      <c r="AM70" s="27">
        <v>834.1</v>
      </c>
      <c r="AN70" s="27">
        <v>5108.0999999999985</v>
      </c>
      <c r="AO70" s="27">
        <v>5024.5999999999985</v>
      </c>
      <c r="AP70" s="27">
        <v>4923.4000000000005</v>
      </c>
      <c r="AQ70" s="27">
        <v>5362.4000000000005</v>
      </c>
      <c r="AR70" s="27">
        <v>184.699999999998</v>
      </c>
      <c r="AS70" s="27">
        <v>184.49999999999801</v>
      </c>
      <c r="AT70" s="27">
        <v>-254.300000000002</v>
      </c>
      <c r="AU70" s="27">
        <v>-254.50000000000199</v>
      </c>
      <c r="AV70" s="27">
        <v>7</v>
      </c>
      <c r="AW70" s="28">
        <v>2535.1999999999998</v>
      </c>
      <c r="AX70" s="30" t="s">
        <v>86</v>
      </c>
      <c r="AY70" s="27" t="s">
        <v>86</v>
      </c>
      <c r="AZ70" s="27">
        <v>1332.9</v>
      </c>
      <c r="BA70" s="27">
        <v>955</v>
      </c>
      <c r="BB70" s="30" t="s">
        <v>86</v>
      </c>
      <c r="BC70" s="31" t="s">
        <v>86</v>
      </c>
    </row>
    <row r="71" spans="1:55" ht="15.75">
      <c r="A71" s="7">
        <v>35855</v>
      </c>
      <c r="B71" s="28">
        <v>3213.9</v>
      </c>
      <c r="C71" s="28">
        <v>950.6</v>
      </c>
      <c r="D71" s="28">
        <v>326.8</v>
      </c>
      <c r="E71" s="28">
        <v>22.9</v>
      </c>
      <c r="F71" s="28">
        <v>0</v>
      </c>
      <c r="G71" s="27">
        <v>162.4</v>
      </c>
      <c r="H71" s="27">
        <v>41.5</v>
      </c>
      <c r="I71" s="27">
        <v>0</v>
      </c>
      <c r="J71" s="27">
        <v>1.4</v>
      </c>
      <c r="K71" s="27">
        <v>544.4</v>
      </c>
      <c r="L71" s="27">
        <v>151.19999999999999</v>
      </c>
      <c r="M71" s="27">
        <v>0.3</v>
      </c>
      <c r="N71" s="27" t="s">
        <v>86</v>
      </c>
      <c r="O71" s="27" t="s">
        <v>86</v>
      </c>
      <c r="P71" s="27">
        <v>16.8</v>
      </c>
      <c r="Q71" s="28">
        <v>900.8</v>
      </c>
      <c r="R71" s="27" t="s">
        <v>86</v>
      </c>
      <c r="S71" s="27">
        <v>0</v>
      </c>
      <c r="T71" s="27">
        <v>1324.3</v>
      </c>
      <c r="U71" s="27">
        <v>0.1</v>
      </c>
      <c r="V71" s="27">
        <v>481.9</v>
      </c>
      <c r="W71" s="27">
        <v>1378</v>
      </c>
      <c r="X71" s="27">
        <v>5.8</v>
      </c>
      <c r="Y71" s="27">
        <v>0</v>
      </c>
      <c r="Z71" s="27">
        <v>0</v>
      </c>
      <c r="AA71" s="27">
        <v>-84.100000000001273</v>
      </c>
      <c r="AB71" s="27">
        <v>101</v>
      </c>
      <c r="AC71" s="27">
        <v>65.5</v>
      </c>
      <c r="AD71" s="27">
        <v>221</v>
      </c>
      <c r="AE71" s="28">
        <v>5.6</v>
      </c>
      <c r="AF71" s="27">
        <v>470.9</v>
      </c>
      <c r="AG71" s="27">
        <v>1.9</v>
      </c>
      <c r="AH71" s="27">
        <v>22.8</v>
      </c>
      <c r="AI71" s="27">
        <v>189.4</v>
      </c>
      <c r="AJ71" s="27">
        <v>0</v>
      </c>
      <c r="AK71" s="27">
        <v>0</v>
      </c>
      <c r="AL71" s="27" t="s">
        <v>86</v>
      </c>
      <c r="AM71" s="27">
        <v>685</v>
      </c>
      <c r="AN71" s="27">
        <v>5505.4999999999991</v>
      </c>
      <c r="AO71" s="27">
        <v>5343.0999999999995</v>
      </c>
      <c r="AP71" s="27">
        <v>4863.1000000000004</v>
      </c>
      <c r="AQ71" s="27">
        <v>5780.7000000000007</v>
      </c>
      <c r="AR71" s="27">
        <v>642.39999999999873</v>
      </c>
      <c r="AS71" s="27">
        <v>560.2999999999987</v>
      </c>
      <c r="AT71" s="27">
        <v>-275.20000000000164</v>
      </c>
      <c r="AU71" s="27">
        <v>-357.30000000000166</v>
      </c>
      <c r="AV71" s="27">
        <v>1024</v>
      </c>
      <c r="AW71" s="28">
        <v>2094.1999999999998</v>
      </c>
      <c r="AX71" s="30" t="s">
        <v>86</v>
      </c>
      <c r="AY71" s="27" t="s">
        <v>86</v>
      </c>
      <c r="AZ71" s="27">
        <v>403.2</v>
      </c>
      <c r="BA71" s="27">
        <v>2439.7999999999997</v>
      </c>
      <c r="BB71" s="30" t="s">
        <v>86</v>
      </c>
      <c r="BC71" s="31" t="s">
        <v>86</v>
      </c>
    </row>
    <row r="72" spans="1:55" ht="15.75">
      <c r="A72" s="7">
        <v>35886</v>
      </c>
      <c r="B72" s="28">
        <v>3050.8</v>
      </c>
      <c r="C72" s="28">
        <v>922.6</v>
      </c>
      <c r="D72" s="28">
        <v>125.2</v>
      </c>
      <c r="E72" s="28">
        <v>17.2</v>
      </c>
      <c r="F72" s="28">
        <v>0</v>
      </c>
      <c r="G72" s="27">
        <v>10.199999999999999</v>
      </c>
      <c r="H72" s="27">
        <v>24.5</v>
      </c>
      <c r="I72" s="27">
        <v>0</v>
      </c>
      <c r="J72" s="27">
        <v>2.6</v>
      </c>
      <c r="K72" s="27">
        <v>541.29999999999995</v>
      </c>
      <c r="L72" s="27">
        <v>220.5</v>
      </c>
      <c r="M72" s="27">
        <v>0.9</v>
      </c>
      <c r="N72" s="27" t="s">
        <v>86</v>
      </c>
      <c r="O72" s="27" t="s">
        <v>86</v>
      </c>
      <c r="P72" s="27">
        <v>17.100000000000001</v>
      </c>
      <c r="Q72" s="28">
        <v>294.39999999999998</v>
      </c>
      <c r="R72" s="27" t="s">
        <v>86</v>
      </c>
      <c r="S72" s="27">
        <v>0</v>
      </c>
      <c r="T72" s="27">
        <v>1364.7</v>
      </c>
      <c r="U72" s="27">
        <v>0</v>
      </c>
      <c r="V72" s="27">
        <v>560.79999999999995</v>
      </c>
      <c r="W72" s="27">
        <v>1338.1</v>
      </c>
      <c r="X72" s="27">
        <v>7.3</v>
      </c>
      <c r="Y72" s="27">
        <v>0</v>
      </c>
      <c r="Z72" s="27">
        <v>0</v>
      </c>
      <c r="AA72" s="27">
        <v>-192.00000000000091</v>
      </c>
      <c r="AB72" s="27">
        <v>20.6</v>
      </c>
      <c r="AC72" s="27">
        <v>57.5</v>
      </c>
      <c r="AD72" s="27">
        <v>222.8</v>
      </c>
      <c r="AE72" s="28">
        <v>1.4</v>
      </c>
      <c r="AF72" s="27">
        <v>700.4</v>
      </c>
      <c r="AG72" s="27">
        <v>0.4</v>
      </c>
      <c r="AH72" s="27">
        <v>24.8</v>
      </c>
      <c r="AI72" s="27">
        <v>195.6</v>
      </c>
      <c r="AJ72" s="27">
        <v>0</v>
      </c>
      <c r="AK72" s="27">
        <v>0</v>
      </c>
      <c r="AL72" s="27" t="s">
        <v>86</v>
      </c>
      <c r="AM72" s="27">
        <v>921.2</v>
      </c>
      <c r="AN72" s="27">
        <v>5094.9000000000005</v>
      </c>
      <c r="AO72" s="27">
        <v>5084.7000000000007</v>
      </c>
      <c r="AP72" s="27">
        <v>5236.5000000000009</v>
      </c>
      <c r="AQ72" s="27">
        <v>5548.0000000000009</v>
      </c>
      <c r="AR72" s="27">
        <v>-141.60000000000036</v>
      </c>
      <c r="AS72" s="27">
        <v>-144.40000000000038</v>
      </c>
      <c r="AT72" s="27">
        <v>-453.10000000000036</v>
      </c>
      <c r="AU72" s="27">
        <v>-455.90000000000038</v>
      </c>
      <c r="AV72" s="27">
        <v>538.29999999999995</v>
      </c>
      <c r="AW72" s="28">
        <v>2774.6</v>
      </c>
      <c r="AX72" s="30" t="s">
        <v>86</v>
      </c>
      <c r="AY72" s="27" t="s">
        <v>86</v>
      </c>
      <c r="AZ72" s="27">
        <v>1875.1</v>
      </c>
      <c r="BA72" s="27">
        <v>984.7</v>
      </c>
      <c r="BB72" s="30" t="s">
        <v>86</v>
      </c>
      <c r="BC72" s="31" t="s">
        <v>86</v>
      </c>
    </row>
    <row r="73" spans="1:55" ht="15.75">
      <c r="A73" s="7">
        <v>35916</v>
      </c>
      <c r="B73" s="28">
        <v>3958.9</v>
      </c>
      <c r="C73" s="28">
        <v>945.8</v>
      </c>
      <c r="D73" s="28">
        <v>142.4</v>
      </c>
      <c r="E73" s="28">
        <v>13.5</v>
      </c>
      <c r="F73" s="28">
        <v>0</v>
      </c>
      <c r="G73" s="27">
        <v>211.8</v>
      </c>
      <c r="H73" s="27">
        <v>14.5</v>
      </c>
      <c r="I73" s="27">
        <v>0</v>
      </c>
      <c r="J73" s="27">
        <v>4.7</v>
      </c>
      <c r="K73" s="27">
        <v>532.4</v>
      </c>
      <c r="L73" s="27">
        <v>197</v>
      </c>
      <c r="M73" s="27">
        <v>0</v>
      </c>
      <c r="N73" s="27" t="s">
        <v>86</v>
      </c>
      <c r="O73" s="27" t="s">
        <v>86</v>
      </c>
      <c r="P73" s="27">
        <v>19.8</v>
      </c>
      <c r="Q73" s="28">
        <v>843.3</v>
      </c>
      <c r="R73" s="27" t="s">
        <v>86</v>
      </c>
      <c r="S73" s="27">
        <v>0.2</v>
      </c>
      <c r="T73" s="27">
        <v>1381.6</v>
      </c>
      <c r="U73" s="27">
        <v>0</v>
      </c>
      <c r="V73" s="27">
        <v>464.3</v>
      </c>
      <c r="W73" s="27">
        <v>1709.8999999999999</v>
      </c>
      <c r="X73" s="27">
        <v>10.199999999999999</v>
      </c>
      <c r="Y73" s="27">
        <v>0</v>
      </c>
      <c r="Z73" s="27">
        <v>0</v>
      </c>
      <c r="AA73" s="27">
        <v>132.89999999999873</v>
      </c>
      <c r="AB73" s="27">
        <v>16.7</v>
      </c>
      <c r="AC73" s="27">
        <v>58.1</v>
      </c>
      <c r="AD73" s="27">
        <v>265.5</v>
      </c>
      <c r="AE73" s="28">
        <v>3.1</v>
      </c>
      <c r="AF73" s="27">
        <v>515.70000000000005</v>
      </c>
      <c r="AG73" s="27">
        <v>4.5</v>
      </c>
      <c r="AH73" s="27">
        <v>24.2</v>
      </c>
      <c r="AI73" s="27">
        <v>205.7</v>
      </c>
      <c r="AJ73" s="27">
        <v>0</v>
      </c>
      <c r="AK73" s="27">
        <v>0</v>
      </c>
      <c r="AL73" s="27" t="s">
        <v>86</v>
      </c>
      <c r="AM73" s="27">
        <v>750.1</v>
      </c>
      <c r="AN73" s="27">
        <v>6058.4</v>
      </c>
      <c r="AO73" s="27">
        <v>5846.5999999999995</v>
      </c>
      <c r="AP73" s="27">
        <v>5372.4000000000005</v>
      </c>
      <c r="AQ73" s="27">
        <v>6235.5000000000009</v>
      </c>
      <c r="AR73" s="27">
        <v>685.99999999999909</v>
      </c>
      <c r="AS73" s="27">
        <v>683.79999999999905</v>
      </c>
      <c r="AT73" s="27">
        <v>-177.10000000000127</v>
      </c>
      <c r="AU73" s="27">
        <v>-179.30000000000126</v>
      </c>
      <c r="AV73" s="27">
        <v>1118.2</v>
      </c>
      <c r="AW73" s="28">
        <v>1372.9</v>
      </c>
      <c r="AX73" s="30" t="s">
        <v>86</v>
      </c>
      <c r="AY73" s="27" t="s">
        <v>86</v>
      </c>
      <c r="AZ73" s="27">
        <v>1392.9</v>
      </c>
      <c r="BA73" s="27">
        <v>921.09999999999991</v>
      </c>
      <c r="BB73" s="30" t="s">
        <v>86</v>
      </c>
      <c r="BC73" s="31" t="s">
        <v>86</v>
      </c>
    </row>
    <row r="74" spans="1:55" ht="15.75">
      <c r="A74" s="7">
        <v>35947</v>
      </c>
      <c r="B74" s="28">
        <v>3921.9</v>
      </c>
      <c r="C74" s="28">
        <v>972.7</v>
      </c>
      <c r="D74" s="28">
        <v>270.2</v>
      </c>
      <c r="E74" s="28">
        <v>23.2</v>
      </c>
      <c r="F74" s="28">
        <v>0</v>
      </c>
      <c r="G74" s="27">
        <v>20.100000000000001</v>
      </c>
      <c r="H74" s="27">
        <v>4.5</v>
      </c>
      <c r="I74" s="27">
        <v>0</v>
      </c>
      <c r="J74" s="27">
        <v>1</v>
      </c>
      <c r="K74" s="27">
        <v>527.20000000000005</v>
      </c>
      <c r="L74" s="27">
        <v>205.7</v>
      </c>
      <c r="M74" s="27">
        <v>0.1</v>
      </c>
      <c r="N74" s="27" t="s">
        <v>86</v>
      </c>
      <c r="O74" s="27" t="s">
        <v>86</v>
      </c>
      <c r="P74" s="27">
        <v>17.100000000000001</v>
      </c>
      <c r="Q74" s="28">
        <v>358</v>
      </c>
      <c r="R74" s="27" t="s">
        <v>86</v>
      </c>
      <c r="S74" s="27">
        <v>0.1</v>
      </c>
      <c r="T74" s="27">
        <v>1376.4</v>
      </c>
      <c r="U74" s="27">
        <v>0.1</v>
      </c>
      <c r="V74" s="27">
        <v>491.2</v>
      </c>
      <c r="W74" s="27">
        <v>1680.2</v>
      </c>
      <c r="X74" s="27">
        <v>11.3</v>
      </c>
      <c r="Y74" s="27">
        <v>0</v>
      </c>
      <c r="Z74" s="27">
        <v>0</v>
      </c>
      <c r="AA74" s="27">
        <v>546.19999999999982</v>
      </c>
      <c r="AB74" s="27">
        <v>27.7</v>
      </c>
      <c r="AC74" s="27">
        <v>64.7</v>
      </c>
      <c r="AD74" s="27">
        <v>256.8</v>
      </c>
      <c r="AE74" s="28">
        <v>4.0999999999999996</v>
      </c>
      <c r="AF74" s="27">
        <v>470.6</v>
      </c>
      <c r="AG74" s="27">
        <v>6.4</v>
      </c>
      <c r="AH74" s="27">
        <v>27.1</v>
      </c>
      <c r="AI74" s="27">
        <v>209</v>
      </c>
      <c r="AJ74" s="27">
        <v>0</v>
      </c>
      <c r="AK74" s="27">
        <v>0</v>
      </c>
      <c r="AL74" s="27" t="s">
        <v>86</v>
      </c>
      <c r="AM74" s="27">
        <v>713.1</v>
      </c>
      <c r="AN74" s="27">
        <v>5954.4000000000005</v>
      </c>
      <c r="AO74" s="27">
        <v>5934.3</v>
      </c>
      <c r="AP74" s="27">
        <v>5331.0000000000009</v>
      </c>
      <c r="AQ74" s="27">
        <v>5706.1000000000013</v>
      </c>
      <c r="AR74" s="27">
        <v>623.39999999999964</v>
      </c>
      <c r="AS74" s="27">
        <v>619.19999999999959</v>
      </c>
      <c r="AT74" s="27">
        <v>248.29999999999927</v>
      </c>
      <c r="AU74" s="27">
        <v>244.09999999999928</v>
      </c>
      <c r="AV74" s="27">
        <v>530.29999999999995</v>
      </c>
      <c r="AW74" s="28">
        <v>554.4</v>
      </c>
      <c r="AX74" s="30" t="s">
        <v>86</v>
      </c>
      <c r="AY74" s="27" t="s">
        <v>86</v>
      </c>
      <c r="AZ74" s="27">
        <v>379.1</v>
      </c>
      <c r="BA74" s="27">
        <v>953.9</v>
      </c>
      <c r="BB74" s="30" t="s">
        <v>86</v>
      </c>
      <c r="BC74" s="31" t="s">
        <v>86</v>
      </c>
    </row>
    <row r="75" spans="1:55" ht="15.75">
      <c r="A75" s="7">
        <v>35977</v>
      </c>
      <c r="B75" s="28">
        <v>3277.4</v>
      </c>
      <c r="C75" s="28">
        <v>1281.9000000000001</v>
      </c>
      <c r="D75" s="28">
        <v>138.1</v>
      </c>
      <c r="E75" s="28">
        <v>20.3</v>
      </c>
      <c r="F75" s="28">
        <v>0</v>
      </c>
      <c r="G75" s="27">
        <v>131</v>
      </c>
      <c r="H75" s="27">
        <v>2.1</v>
      </c>
      <c r="I75" s="27">
        <v>0</v>
      </c>
      <c r="J75" s="27">
        <v>0</v>
      </c>
      <c r="K75" s="27">
        <v>731.7</v>
      </c>
      <c r="L75" s="27">
        <v>231.6</v>
      </c>
      <c r="M75" s="27">
        <v>0.2</v>
      </c>
      <c r="N75" s="27" t="s">
        <v>86</v>
      </c>
      <c r="O75" s="27" t="s">
        <v>86</v>
      </c>
      <c r="P75" s="27">
        <v>14.4</v>
      </c>
      <c r="Q75" s="28">
        <v>374.7</v>
      </c>
      <c r="R75" s="27" t="s">
        <v>86</v>
      </c>
      <c r="S75" s="27">
        <v>0</v>
      </c>
      <c r="T75" s="27">
        <v>1981.8</v>
      </c>
      <c r="U75" s="27">
        <v>0.1</v>
      </c>
      <c r="V75" s="27">
        <v>579.5</v>
      </c>
      <c r="W75" s="27">
        <v>1480.1999999999998</v>
      </c>
      <c r="X75" s="27">
        <v>6.4</v>
      </c>
      <c r="Y75" s="27">
        <v>0</v>
      </c>
      <c r="Z75" s="27">
        <v>0.39999999999999858</v>
      </c>
      <c r="AA75" s="27">
        <v>-550.19999999999891</v>
      </c>
      <c r="AB75" s="27">
        <v>46.1</v>
      </c>
      <c r="AC75" s="27">
        <v>91.6</v>
      </c>
      <c r="AD75" s="27">
        <v>248.4</v>
      </c>
      <c r="AE75" s="28">
        <v>0.9</v>
      </c>
      <c r="AF75" s="27">
        <v>876.5</v>
      </c>
      <c r="AG75" s="27">
        <v>11.2</v>
      </c>
      <c r="AH75" s="27">
        <v>13.9</v>
      </c>
      <c r="AI75" s="27">
        <v>266.2</v>
      </c>
      <c r="AJ75" s="27">
        <v>0</v>
      </c>
      <c r="AK75" s="27">
        <v>0</v>
      </c>
      <c r="AL75" s="27" t="s">
        <v>86</v>
      </c>
      <c r="AM75" s="27">
        <v>1167.8</v>
      </c>
      <c r="AN75" s="27">
        <v>6064.7000000000016</v>
      </c>
      <c r="AO75" s="27">
        <v>5933.7000000000016</v>
      </c>
      <c r="AP75" s="27">
        <v>6520.6</v>
      </c>
      <c r="AQ75" s="27">
        <v>6909.7</v>
      </c>
      <c r="AR75" s="27">
        <v>-455.89999999999873</v>
      </c>
      <c r="AS75" s="27">
        <v>-455.89999999999873</v>
      </c>
      <c r="AT75" s="27">
        <v>-844.99999999999818</v>
      </c>
      <c r="AU75" s="27">
        <v>-844.99999999999818</v>
      </c>
      <c r="AV75" s="27">
        <v>175.9</v>
      </c>
      <c r="AW75" s="28">
        <v>3665.2</v>
      </c>
      <c r="AX75" s="30" t="s">
        <v>86</v>
      </c>
      <c r="AY75" s="27" t="s">
        <v>86</v>
      </c>
      <c r="AZ75" s="27">
        <v>1589.9</v>
      </c>
      <c r="BA75" s="27">
        <v>1406.1999999999998</v>
      </c>
      <c r="BB75" s="30" t="s">
        <v>86</v>
      </c>
      <c r="BC75" s="31" t="s">
        <v>86</v>
      </c>
    </row>
    <row r="76" spans="1:55" ht="15.75">
      <c r="A76" s="7">
        <v>36008</v>
      </c>
      <c r="B76" s="32">
        <v>3392.8</v>
      </c>
      <c r="C76" s="32">
        <v>929.3</v>
      </c>
      <c r="D76" s="32">
        <v>168.4</v>
      </c>
      <c r="E76" s="32">
        <v>13.3</v>
      </c>
      <c r="F76" s="32">
        <v>0</v>
      </c>
      <c r="G76" s="27">
        <v>29.9</v>
      </c>
      <c r="H76" s="27">
        <v>8.1999999999999993</v>
      </c>
      <c r="I76" s="27">
        <v>0</v>
      </c>
      <c r="J76" s="27">
        <v>5.2</v>
      </c>
      <c r="K76" s="27">
        <v>525.29999999999995</v>
      </c>
      <c r="L76" s="27">
        <v>172.4</v>
      </c>
      <c r="M76" s="27">
        <v>0.2</v>
      </c>
      <c r="N76" s="27" t="s">
        <v>86</v>
      </c>
      <c r="O76" s="27" t="s">
        <v>86</v>
      </c>
      <c r="P76" s="27">
        <v>16.3</v>
      </c>
      <c r="Q76" s="32">
        <v>364.2</v>
      </c>
      <c r="R76" s="27" t="s">
        <v>86</v>
      </c>
      <c r="S76" s="27">
        <v>0</v>
      </c>
      <c r="T76" s="27">
        <v>1365.6</v>
      </c>
      <c r="U76" s="27">
        <v>0</v>
      </c>
      <c r="V76" s="27">
        <v>412.9</v>
      </c>
      <c r="W76" s="27">
        <v>1433.6</v>
      </c>
      <c r="X76" s="27">
        <v>11.9</v>
      </c>
      <c r="Y76" s="27">
        <v>0</v>
      </c>
      <c r="Z76" s="27">
        <v>0</v>
      </c>
      <c r="AA76" s="27">
        <v>244.69999999999982</v>
      </c>
      <c r="AB76" s="27">
        <v>35.9</v>
      </c>
      <c r="AC76" s="27">
        <v>69.8</v>
      </c>
      <c r="AD76" s="27">
        <v>221.7</v>
      </c>
      <c r="AE76" s="32">
        <v>0.6</v>
      </c>
      <c r="AF76" s="27">
        <v>464.5</v>
      </c>
      <c r="AG76" s="27">
        <v>11.1</v>
      </c>
      <c r="AH76" s="27">
        <v>5.9</v>
      </c>
      <c r="AI76" s="27">
        <v>194</v>
      </c>
      <c r="AJ76" s="27">
        <v>0</v>
      </c>
      <c r="AK76" s="27">
        <v>0</v>
      </c>
      <c r="AL76" s="27" t="s">
        <v>86</v>
      </c>
      <c r="AM76" s="27">
        <v>675.5</v>
      </c>
      <c r="AN76" s="27">
        <v>5258.4999999999991</v>
      </c>
      <c r="AO76" s="27">
        <v>5228.5999999999995</v>
      </c>
      <c r="AP76" s="27">
        <v>4889.5</v>
      </c>
      <c r="AQ76" s="27">
        <v>5270</v>
      </c>
      <c r="AR76" s="27">
        <v>368.99999999999909</v>
      </c>
      <c r="AS76" s="27">
        <v>368.99999999999909</v>
      </c>
      <c r="AT76" s="27">
        <v>-11.500000000000909</v>
      </c>
      <c r="AU76" s="27">
        <v>-11.500000000000909</v>
      </c>
      <c r="AV76" s="27">
        <v>1717</v>
      </c>
      <c r="AW76" s="32">
        <v>1115</v>
      </c>
      <c r="AX76" s="30" t="s">
        <v>86</v>
      </c>
      <c r="AY76" s="27" t="s">
        <v>86</v>
      </c>
      <c r="AZ76" s="27">
        <v>1618</v>
      </c>
      <c r="BA76" s="27">
        <v>1202.5</v>
      </c>
      <c r="BB76" s="30" t="s">
        <v>86</v>
      </c>
      <c r="BC76" s="31" t="s">
        <v>86</v>
      </c>
    </row>
    <row r="77" spans="1:55" ht="15.75">
      <c r="A77" s="7">
        <v>36039</v>
      </c>
      <c r="B77" s="32">
        <v>3290.5</v>
      </c>
      <c r="C77" s="32">
        <v>927.2</v>
      </c>
      <c r="D77" s="32">
        <v>272.8</v>
      </c>
      <c r="E77" s="32">
        <v>20</v>
      </c>
      <c r="F77" s="32">
        <v>0</v>
      </c>
      <c r="G77" s="27">
        <v>158.19999999999999</v>
      </c>
      <c r="H77" s="27">
        <v>8.6</v>
      </c>
      <c r="I77" s="27">
        <v>0</v>
      </c>
      <c r="J77" s="27">
        <v>8.8000000000000007</v>
      </c>
      <c r="K77" s="27">
        <v>519.79999999999995</v>
      </c>
      <c r="L77" s="27">
        <v>175.8</v>
      </c>
      <c r="M77" s="27">
        <v>0.2</v>
      </c>
      <c r="N77" s="27" t="s">
        <v>86</v>
      </c>
      <c r="O77" s="27" t="s">
        <v>86</v>
      </c>
      <c r="P77" s="27">
        <v>14.9</v>
      </c>
      <c r="Q77" s="32">
        <v>762.2</v>
      </c>
      <c r="R77" s="27" t="s">
        <v>86</v>
      </c>
      <c r="S77" s="27">
        <v>0</v>
      </c>
      <c r="T77" s="27">
        <v>1371.4</v>
      </c>
      <c r="U77" s="27">
        <v>0.1</v>
      </c>
      <c r="V77" s="27">
        <v>455.9</v>
      </c>
      <c r="W77" s="27">
        <v>1376.2</v>
      </c>
      <c r="X77" s="27">
        <v>6.6</v>
      </c>
      <c r="Y77" s="27">
        <v>0</v>
      </c>
      <c r="Z77" s="27">
        <v>0</v>
      </c>
      <c r="AA77" s="27">
        <v>3</v>
      </c>
      <c r="AB77" s="27">
        <v>33.700000000000003</v>
      </c>
      <c r="AC77" s="27">
        <v>95.5</v>
      </c>
      <c r="AD77" s="27">
        <v>208.3</v>
      </c>
      <c r="AE77" s="32">
        <v>4.3999999999999995</v>
      </c>
      <c r="AF77" s="27">
        <v>500.5</v>
      </c>
      <c r="AG77" s="27">
        <v>5.0999999999999996</v>
      </c>
      <c r="AH77" s="27">
        <v>56.1</v>
      </c>
      <c r="AI77" s="27">
        <v>175.8</v>
      </c>
      <c r="AJ77" s="27">
        <v>0</v>
      </c>
      <c r="AK77" s="27">
        <v>0</v>
      </c>
      <c r="AL77" s="27" t="s">
        <v>86</v>
      </c>
      <c r="AM77" s="27">
        <v>737.5</v>
      </c>
      <c r="AN77" s="27">
        <v>5457.3</v>
      </c>
      <c r="AO77" s="27">
        <v>5299.1</v>
      </c>
      <c r="AP77" s="27">
        <v>4951.7000000000007</v>
      </c>
      <c r="AQ77" s="27">
        <v>5728.8</v>
      </c>
      <c r="AR77" s="27">
        <v>505.59999999999945</v>
      </c>
      <c r="AS77" s="27">
        <v>505.59999999999945</v>
      </c>
      <c r="AT77" s="27">
        <v>-271.5</v>
      </c>
      <c r="AU77" s="27">
        <v>-271.5</v>
      </c>
      <c r="AV77" s="27">
        <v>2077.4</v>
      </c>
      <c r="AW77" s="32">
        <v>296.39999999999998</v>
      </c>
      <c r="AX77" s="30" t="s">
        <v>86</v>
      </c>
      <c r="AY77" s="27" t="s">
        <v>86</v>
      </c>
      <c r="AZ77" s="27">
        <v>575.70000000000005</v>
      </c>
      <c r="BA77" s="27">
        <v>1526.6</v>
      </c>
      <c r="BB77" s="30" t="s">
        <v>86</v>
      </c>
      <c r="BC77" s="31" t="s">
        <v>86</v>
      </c>
    </row>
    <row r="78" spans="1:55" ht="15.75">
      <c r="A78" s="7">
        <v>36069</v>
      </c>
      <c r="B78" s="32">
        <v>3175.3</v>
      </c>
      <c r="C78" s="32">
        <v>943.3</v>
      </c>
      <c r="D78" s="32">
        <v>157.69999999999999</v>
      </c>
      <c r="E78" s="32">
        <v>14.4</v>
      </c>
      <c r="F78" s="32">
        <v>0</v>
      </c>
      <c r="G78" s="27">
        <v>27.1</v>
      </c>
      <c r="H78" s="27">
        <v>38.6</v>
      </c>
      <c r="I78" s="27">
        <v>0</v>
      </c>
      <c r="J78" s="27">
        <v>7.5</v>
      </c>
      <c r="K78" s="27">
        <v>524.4</v>
      </c>
      <c r="L78" s="27">
        <v>217.8</v>
      </c>
      <c r="M78" s="27">
        <v>0.2</v>
      </c>
      <c r="N78" s="27" t="s">
        <v>86</v>
      </c>
      <c r="O78" s="27" t="s">
        <v>86</v>
      </c>
      <c r="P78" s="27">
        <v>18.5</v>
      </c>
      <c r="Q78" s="32">
        <v>468.9</v>
      </c>
      <c r="R78" s="27" t="s">
        <v>86</v>
      </c>
      <c r="S78" s="27">
        <v>0.2</v>
      </c>
      <c r="T78" s="27">
        <v>1354.3</v>
      </c>
      <c r="U78" s="27">
        <v>0</v>
      </c>
      <c r="V78" s="27">
        <v>504.4</v>
      </c>
      <c r="W78" s="27">
        <v>1362.8999999999999</v>
      </c>
      <c r="X78" s="27">
        <v>3.6</v>
      </c>
      <c r="Y78" s="27">
        <v>0</v>
      </c>
      <c r="Z78" s="27">
        <v>0</v>
      </c>
      <c r="AA78" s="27">
        <v>-91.300000000000182</v>
      </c>
      <c r="AB78" s="27">
        <v>90.2</v>
      </c>
      <c r="AC78" s="27">
        <v>74.5</v>
      </c>
      <c r="AD78" s="27">
        <v>200</v>
      </c>
      <c r="AE78" s="32">
        <v>4.3</v>
      </c>
      <c r="AF78" s="27">
        <v>625.70000000000005</v>
      </c>
      <c r="AG78" s="27">
        <v>30.4</v>
      </c>
      <c r="AH78" s="27">
        <v>110</v>
      </c>
      <c r="AI78" s="27">
        <v>193</v>
      </c>
      <c r="AJ78" s="27">
        <v>0</v>
      </c>
      <c r="AK78" s="27">
        <v>0</v>
      </c>
      <c r="AL78" s="27" t="s">
        <v>86</v>
      </c>
      <c r="AM78" s="27">
        <v>959.1</v>
      </c>
      <c r="AN78" s="27">
        <v>5413.2000000000007</v>
      </c>
      <c r="AO78" s="27">
        <v>5386.1</v>
      </c>
      <c r="AP78" s="27">
        <v>5205.7000000000016</v>
      </c>
      <c r="AQ78" s="27">
        <v>5693.1000000000013</v>
      </c>
      <c r="AR78" s="27">
        <v>207.49999999999909</v>
      </c>
      <c r="AS78" s="27">
        <v>207.49999999999909</v>
      </c>
      <c r="AT78" s="27">
        <v>-279.90000000000055</v>
      </c>
      <c r="AU78" s="27">
        <v>-279.90000000000055</v>
      </c>
      <c r="AV78" s="27">
        <v>973.4</v>
      </c>
      <c r="AW78" s="32">
        <v>1480.7</v>
      </c>
      <c r="AX78" s="30" t="s">
        <v>86</v>
      </c>
      <c r="AY78" s="27" t="s">
        <v>86</v>
      </c>
      <c r="AZ78" s="27">
        <v>168.8</v>
      </c>
      <c r="BA78" s="27">
        <v>2005.4</v>
      </c>
      <c r="BB78" s="30" t="s">
        <v>86</v>
      </c>
      <c r="BC78" s="31" t="s">
        <v>86</v>
      </c>
    </row>
    <row r="79" spans="1:55" ht="15.75">
      <c r="A79" s="7">
        <v>36100</v>
      </c>
      <c r="B79" s="32">
        <v>3393.1</v>
      </c>
      <c r="C79" s="32">
        <v>913.4</v>
      </c>
      <c r="D79" s="32">
        <v>119.5</v>
      </c>
      <c r="E79" s="32">
        <v>15.4</v>
      </c>
      <c r="F79" s="32">
        <v>0</v>
      </c>
      <c r="G79" s="27">
        <v>165.8</v>
      </c>
      <c r="H79" s="27">
        <v>22.7</v>
      </c>
      <c r="I79" s="27">
        <v>0</v>
      </c>
      <c r="J79" s="27">
        <v>11.3</v>
      </c>
      <c r="K79" s="27">
        <v>532.5</v>
      </c>
      <c r="L79" s="27">
        <v>150.80000000000001</v>
      </c>
      <c r="M79" s="27">
        <v>0</v>
      </c>
      <c r="N79" s="27" t="s">
        <v>86</v>
      </c>
      <c r="O79" s="27" t="s">
        <v>86</v>
      </c>
      <c r="P79" s="27">
        <v>19.5</v>
      </c>
      <c r="Q79" s="32">
        <v>881.2</v>
      </c>
      <c r="R79" s="27" t="s">
        <v>86</v>
      </c>
      <c r="S79" s="27">
        <v>0.2</v>
      </c>
      <c r="T79" s="27">
        <v>1342.7</v>
      </c>
      <c r="U79" s="27">
        <v>0</v>
      </c>
      <c r="V79" s="27">
        <v>471.6</v>
      </c>
      <c r="W79" s="27">
        <v>1421.9</v>
      </c>
      <c r="X79" s="27">
        <v>2.2000000000000002</v>
      </c>
      <c r="Y79" s="27">
        <v>0</v>
      </c>
      <c r="Z79" s="27">
        <v>0</v>
      </c>
      <c r="AA79" s="27">
        <v>-181.39999999999964</v>
      </c>
      <c r="AB79" s="27">
        <v>105.8</v>
      </c>
      <c r="AC79" s="27">
        <v>51.9</v>
      </c>
      <c r="AD79" s="27">
        <v>212.29999999999998</v>
      </c>
      <c r="AE79" s="32">
        <v>1.2</v>
      </c>
      <c r="AF79" s="27">
        <v>466.4</v>
      </c>
      <c r="AG79" s="27">
        <v>49.5</v>
      </c>
      <c r="AH79" s="27">
        <v>23.9</v>
      </c>
      <c r="AI79" s="27">
        <v>183</v>
      </c>
      <c r="AJ79" s="27">
        <v>0</v>
      </c>
      <c r="AK79" s="27">
        <v>0</v>
      </c>
      <c r="AL79" s="27" t="s">
        <v>86</v>
      </c>
      <c r="AM79" s="27">
        <v>722.8</v>
      </c>
      <c r="AN79" s="27">
        <v>5469.8</v>
      </c>
      <c r="AO79" s="27">
        <v>5304</v>
      </c>
      <c r="AP79" s="27">
        <v>4910.0999999999995</v>
      </c>
      <c r="AQ79" s="27">
        <v>5810.7999999999993</v>
      </c>
      <c r="AR79" s="27">
        <v>559.70000000000073</v>
      </c>
      <c r="AS79" s="27">
        <v>555.1000000000007</v>
      </c>
      <c r="AT79" s="27">
        <v>-340.99999999999909</v>
      </c>
      <c r="AU79" s="27">
        <v>-345.59999999999911</v>
      </c>
      <c r="AV79" s="27">
        <v>902.3</v>
      </c>
      <c r="AW79" s="32">
        <v>2884.9</v>
      </c>
      <c r="AX79" s="30" t="s">
        <v>86</v>
      </c>
      <c r="AY79" s="27" t="s">
        <v>86</v>
      </c>
      <c r="AZ79" s="27">
        <v>2333.1</v>
      </c>
      <c r="BA79" s="27">
        <v>1113.0999999999999</v>
      </c>
      <c r="BB79" s="30" t="s">
        <v>86</v>
      </c>
      <c r="BC79" s="31" t="s">
        <v>86</v>
      </c>
    </row>
    <row r="80" spans="1:55" ht="15.75">
      <c r="A80" s="7">
        <v>36130</v>
      </c>
      <c r="B80" s="32">
        <v>3475</v>
      </c>
      <c r="C80" s="32">
        <v>965.3</v>
      </c>
      <c r="D80" s="32">
        <v>178</v>
      </c>
      <c r="E80" s="32">
        <v>15.3</v>
      </c>
      <c r="F80" s="32">
        <v>0</v>
      </c>
      <c r="G80" s="27">
        <v>37.6</v>
      </c>
      <c r="H80" s="27">
        <v>4.2</v>
      </c>
      <c r="I80" s="27">
        <v>0</v>
      </c>
      <c r="J80" s="27">
        <v>11.2</v>
      </c>
      <c r="K80" s="27">
        <v>595.6</v>
      </c>
      <c r="L80" s="27">
        <v>238.6</v>
      </c>
      <c r="M80" s="27">
        <v>0.3</v>
      </c>
      <c r="N80" s="27" t="s">
        <v>86</v>
      </c>
      <c r="O80" s="27" t="s">
        <v>86</v>
      </c>
      <c r="P80" s="27">
        <v>19.600000000000001</v>
      </c>
      <c r="Q80" s="32">
        <v>416.7</v>
      </c>
      <c r="R80" s="27" t="s">
        <v>86</v>
      </c>
      <c r="S80" s="27">
        <v>0</v>
      </c>
      <c r="T80" s="27">
        <v>1638.2</v>
      </c>
      <c r="U80" s="27">
        <v>0.4</v>
      </c>
      <c r="V80" s="27">
        <v>538.79999999999995</v>
      </c>
      <c r="W80" s="27">
        <v>1539.6</v>
      </c>
      <c r="X80" s="27">
        <v>10.1</v>
      </c>
      <c r="Y80" s="27">
        <v>0</v>
      </c>
      <c r="Z80" s="27">
        <v>0</v>
      </c>
      <c r="AA80" s="27">
        <v>-311.29999999999927</v>
      </c>
      <c r="AB80" s="27">
        <v>14.2</v>
      </c>
      <c r="AC80" s="27">
        <v>111.6</v>
      </c>
      <c r="AD80" s="27">
        <v>291.89999999999998</v>
      </c>
      <c r="AE80" s="32">
        <v>20.3</v>
      </c>
      <c r="AF80" s="27">
        <v>688.9</v>
      </c>
      <c r="AG80" s="27">
        <v>23.7</v>
      </c>
      <c r="AH80" s="27">
        <v>22.5</v>
      </c>
      <c r="AI80" s="27">
        <v>193.3</v>
      </c>
      <c r="AJ80" s="27">
        <v>0</v>
      </c>
      <c r="AK80" s="27">
        <v>0</v>
      </c>
      <c r="AL80" s="27" t="s">
        <v>86</v>
      </c>
      <c r="AM80" s="27">
        <v>928.4</v>
      </c>
      <c r="AN80" s="27">
        <v>5629.2000000000007</v>
      </c>
      <c r="AO80" s="27">
        <v>5591.6</v>
      </c>
      <c r="AP80" s="27">
        <v>5913.7999999999993</v>
      </c>
      <c r="AQ80" s="27">
        <v>6350.0999999999995</v>
      </c>
      <c r="AR80" s="27">
        <v>-284.59999999999854</v>
      </c>
      <c r="AS80" s="27">
        <v>-284.59999999999854</v>
      </c>
      <c r="AT80" s="27">
        <v>-720.89999999999873</v>
      </c>
      <c r="AU80" s="27">
        <v>-720.89999999999873</v>
      </c>
      <c r="AV80" s="27">
        <v>1444.3</v>
      </c>
      <c r="AW80" s="32">
        <v>2893.9</v>
      </c>
      <c r="AX80" s="30" t="s">
        <v>86</v>
      </c>
      <c r="AY80" s="27" t="s">
        <v>86</v>
      </c>
      <c r="AZ80" s="27">
        <v>376.3</v>
      </c>
      <c r="BA80" s="27">
        <v>3241</v>
      </c>
      <c r="BB80" s="30" t="s">
        <v>86</v>
      </c>
      <c r="BC80" s="31" t="s">
        <v>86</v>
      </c>
    </row>
    <row r="81" spans="1:55" ht="15.75">
      <c r="A81" s="7">
        <v>36161</v>
      </c>
      <c r="B81" s="32">
        <v>3081</v>
      </c>
      <c r="C81" s="32">
        <v>1288.2</v>
      </c>
      <c r="D81" s="32">
        <v>666.2</v>
      </c>
      <c r="E81" s="32">
        <v>17.100000000000001</v>
      </c>
      <c r="F81" s="32">
        <v>0</v>
      </c>
      <c r="G81" s="27">
        <v>3.3</v>
      </c>
      <c r="H81" s="27">
        <v>2.2000000000000002</v>
      </c>
      <c r="I81" s="27">
        <v>0</v>
      </c>
      <c r="J81" s="27">
        <v>3</v>
      </c>
      <c r="K81" s="27">
        <v>693.1</v>
      </c>
      <c r="L81" s="27">
        <v>200.7</v>
      </c>
      <c r="M81" s="27">
        <v>0</v>
      </c>
      <c r="N81" s="27" t="s">
        <v>86</v>
      </c>
      <c r="O81" s="27" t="s">
        <v>86</v>
      </c>
      <c r="P81" s="27">
        <v>24.9</v>
      </c>
      <c r="Q81" s="32">
        <v>425.9</v>
      </c>
      <c r="R81" s="27" t="s">
        <v>86</v>
      </c>
      <c r="S81" s="27">
        <v>0</v>
      </c>
      <c r="T81" s="27">
        <v>1683.9</v>
      </c>
      <c r="U81" s="27">
        <v>0.1</v>
      </c>
      <c r="V81" s="27">
        <v>552.79999999999995</v>
      </c>
      <c r="W81" s="27">
        <v>1458.7</v>
      </c>
      <c r="X81" s="27">
        <v>4.4000000000000004</v>
      </c>
      <c r="Y81" s="27">
        <v>0</v>
      </c>
      <c r="Z81" s="27">
        <v>0</v>
      </c>
      <c r="AA81" s="27">
        <v>16.500000000000909</v>
      </c>
      <c r="AB81" s="27">
        <v>1498.5</v>
      </c>
      <c r="AC81" s="27">
        <v>75.3</v>
      </c>
      <c r="AD81" s="27">
        <v>234.2</v>
      </c>
      <c r="AE81" s="32">
        <v>19.399999999999999</v>
      </c>
      <c r="AF81" s="27">
        <v>518.4</v>
      </c>
      <c r="AG81" s="27">
        <v>5.4</v>
      </c>
      <c r="AH81" s="27">
        <v>17.600000000000001</v>
      </c>
      <c r="AI81" s="27">
        <v>252.7</v>
      </c>
      <c r="AJ81" s="27">
        <v>0</v>
      </c>
      <c r="AK81" s="27">
        <v>0</v>
      </c>
      <c r="AL81" s="27" t="s">
        <v>86</v>
      </c>
      <c r="AM81" s="27">
        <v>794.1</v>
      </c>
      <c r="AN81" s="27">
        <v>7353.6</v>
      </c>
      <c r="AO81" s="27">
        <v>7350.2999999999993</v>
      </c>
      <c r="AP81" s="27">
        <v>5716.7</v>
      </c>
      <c r="AQ81" s="27">
        <v>6167.4999999999991</v>
      </c>
      <c r="AR81" s="27">
        <v>1636.9000000000005</v>
      </c>
      <c r="AS81" s="27">
        <v>157.80000000000064</v>
      </c>
      <c r="AT81" s="27">
        <v>1186.1000000000013</v>
      </c>
      <c r="AU81" s="27">
        <v>-292.99999999999864</v>
      </c>
      <c r="AV81" s="27">
        <v>1620</v>
      </c>
      <c r="AW81" s="32">
        <v>924.80000000000007</v>
      </c>
      <c r="AX81" s="30" t="s">
        <v>86</v>
      </c>
      <c r="AY81" s="27">
        <v>9.6999999999999993</v>
      </c>
      <c r="AZ81" s="27">
        <v>2156.1999999999998</v>
      </c>
      <c r="BA81" s="27">
        <v>1574.7</v>
      </c>
      <c r="BB81" s="30" t="s">
        <v>86</v>
      </c>
      <c r="BC81" s="31">
        <v>9.6999999999999993</v>
      </c>
    </row>
    <row r="82" spans="1:55" ht="15.75">
      <c r="A82" s="7">
        <v>36192</v>
      </c>
      <c r="B82" s="32">
        <v>2963</v>
      </c>
      <c r="C82" s="32">
        <v>909.4</v>
      </c>
      <c r="D82" s="32">
        <v>215.4</v>
      </c>
      <c r="E82" s="32">
        <v>19.899999999999999</v>
      </c>
      <c r="F82" s="32">
        <v>0</v>
      </c>
      <c r="G82" s="27">
        <v>205.2</v>
      </c>
      <c r="H82" s="27">
        <v>30.9</v>
      </c>
      <c r="I82" s="27">
        <v>0</v>
      </c>
      <c r="J82" s="27">
        <v>7.1000000000000085</v>
      </c>
      <c r="K82" s="27">
        <v>554.4</v>
      </c>
      <c r="L82" s="27">
        <v>146.5</v>
      </c>
      <c r="M82" s="27">
        <v>0.2</v>
      </c>
      <c r="N82" s="27" t="s">
        <v>86</v>
      </c>
      <c r="O82" s="27" t="s">
        <v>86</v>
      </c>
      <c r="P82" s="27">
        <v>25.5</v>
      </c>
      <c r="Q82" s="32">
        <v>546.6</v>
      </c>
      <c r="R82" s="27" t="s">
        <v>86</v>
      </c>
      <c r="S82" s="27">
        <v>0</v>
      </c>
      <c r="T82" s="27">
        <v>1342.8</v>
      </c>
      <c r="U82" s="27">
        <v>0.1</v>
      </c>
      <c r="V82" s="27">
        <v>474.6</v>
      </c>
      <c r="W82" s="27">
        <v>1316.7</v>
      </c>
      <c r="X82" s="27">
        <v>3</v>
      </c>
      <c r="Y82" s="27">
        <v>0</v>
      </c>
      <c r="Z82" s="27">
        <v>0</v>
      </c>
      <c r="AA82" s="27">
        <v>-59.5</v>
      </c>
      <c r="AB82" s="27">
        <v>329.40000000000003</v>
      </c>
      <c r="AC82" s="27">
        <v>55.5</v>
      </c>
      <c r="AD82" s="27">
        <v>202</v>
      </c>
      <c r="AE82" s="32">
        <v>4.8</v>
      </c>
      <c r="AF82" s="27">
        <v>597.9</v>
      </c>
      <c r="AG82" s="27">
        <v>12.3</v>
      </c>
      <c r="AH82" s="27">
        <v>17.5</v>
      </c>
      <c r="AI82" s="27">
        <v>177.8</v>
      </c>
      <c r="AJ82" s="27">
        <v>0</v>
      </c>
      <c r="AK82" s="27">
        <v>0.8</v>
      </c>
      <c r="AL82" s="27" t="s">
        <v>86</v>
      </c>
      <c r="AM82" s="27">
        <v>806.3</v>
      </c>
      <c r="AN82" s="27">
        <v>5486.5999999999995</v>
      </c>
      <c r="AO82" s="27">
        <v>5281.4</v>
      </c>
      <c r="AP82" s="27">
        <v>4906.8999999999996</v>
      </c>
      <c r="AQ82" s="27">
        <v>5479</v>
      </c>
      <c r="AR82" s="27">
        <v>579.69999999999982</v>
      </c>
      <c r="AS82" s="27">
        <v>279.5999999999998</v>
      </c>
      <c r="AT82" s="27">
        <v>7.5999999999994543</v>
      </c>
      <c r="AU82" s="27">
        <v>-292.50000000000057</v>
      </c>
      <c r="AV82" s="27">
        <v>134.1</v>
      </c>
      <c r="AW82" s="32">
        <v>4511.1000000000004</v>
      </c>
      <c r="AX82" s="30" t="s">
        <v>86</v>
      </c>
      <c r="AY82" s="27">
        <v>9</v>
      </c>
      <c r="AZ82" s="27">
        <v>3053.3</v>
      </c>
      <c r="BA82" s="27">
        <v>1599.5</v>
      </c>
      <c r="BB82" s="30" t="s">
        <v>86</v>
      </c>
      <c r="BC82" s="31">
        <v>9</v>
      </c>
    </row>
    <row r="83" spans="1:55" ht="15.75">
      <c r="A83" s="7">
        <v>36220</v>
      </c>
      <c r="B83" s="32">
        <v>3221.8</v>
      </c>
      <c r="C83" s="32">
        <v>945.6</v>
      </c>
      <c r="D83" s="32">
        <v>218.2</v>
      </c>
      <c r="E83" s="32">
        <v>19.7</v>
      </c>
      <c r="F83" s="32">
        <v>0</v>
      </c>
      <c r="G83" s="27">
        <v>8.5</v>
      </c>
      <c r="H83" s="27">
        <v>60.8</v>
      </c>
      <c r="I83" s="27">
        <v>0</v>
      </c>
      <c r="J83" s="27">
        <v>5</v>
      </c>
      <c r="K83" s="27">
        <v>554.79999999999995</v>
      </c>
      <c r="L83" s="27">
        <v>168.3</v>
      </c>
      <c r="M83" s="27">
        <v>0.2</v>
      </c>
      <c r="N83" s="27" t="s">
        <v>86</v>
      </c>
      <c r="O83" s="27" t="s">
        <v>86</v>
      </c>
      <c r="P83" s="27">
        <v>18.3</v>
      </c>
      <c r="Q83" s="32">
        <v>1049</v>
      </c>
      <c r="R83" s="27" t="s">
        <v>86</v>
      </c>
      <c r="S83" s="27">
        <v>0</v>
      </c>
      <c r="T83" s="27">
        <v>1333.5</v>
      </c>
      <c r="U83" s="27">
        <v>0</v>
      </c>
      <c r="V83" s="27">
        <v>502.1</v>
      </c>
      <c r="W83" s="27">
        <v>1401.4999999999998</v>
      </c>
      <c r="X83" s="27">
        <v>7.8</v>
      </c>
      <c r="Y83" s="27">
        <v>0</v>
      </c>
      <c r="Z83" s="27">
        <v>0</v>
      </c>
      <c r="AA83" s="27">
        <v>-555.89999999999964</v>
      </c>
      <c r="AB83" s="27">
        <v>4.0999999999999996</v>
      </c>
      <c r="AC83" s="27">
        <v>45.7</v>
      </c>
      <c r="AD83" s="27">
        <v>171.60000000000002</v>
      </c>
      <c r="AE83" s="32">
        <v>5.8999999999999995</v>
      </c>
      <c r="AF83" s="27">
        <v>443.3</v>
      </c>
      <c r="AG83" s="27">
        <v>10.5</v>
      </c>
      <c r="AH83" s="27">
        <v>37.6</v>
      </c>
      <c r="AI83" s="27">
        <v>191.1</v>
      </c>
      <c r="AJ83" s="27">
        <v>0</v>
      </c>
      <c r="AK83" s="27">
        <v>0</v>
      </c>
      <c r="AL83" s="27" t="s">
        <v>86</v>
      </c>
      <c r="AM83" s="27">
        <v>682.5</v>
      </c>
      <c r="AN83" s="27">
        <v>5166.2000000000007</v>
      </c>
      <c r="AO83" s="27">
        <v>5157.7000000000007</v>
      </c>
      <c r="AP83" s="27">
        <v>4873.8999999999996</v>
      </c>
      <c r="AQ83" s="27">
        <v>5941.2</v>
      </c>
      <c r="AR83" s="27">
        <v>292.30000000000109</v>
      </c>
      <c r="AS83" s="27">
        <v>291.6000000000011</v>
      </c>
      <c r="AT83" s="27">
        <v>-774.99999999999909</v>
      </c>
      <c r="AU83" s="27">
        <v>-775.69999999999914</v>
      </c>
      <c r="AV83" s="27">
        <v>1318.8</v>
      </c>
      <c r="AW83" s="32">
        <v>1938.6000000000001</v>
      </c>
      <c r="AX83" s="30" t="s">
        <v>86</v>
      </c>
      <c r="AY83" s="27">
        <v>1.6</v>
      </c>
      <c r="AZ83" s="27">
        <v>315.8</v>
      </c>
      <c r="BA83" s="27">
        <v>2166.6</v>
      </c>
      <c r="BB83" s="30" t="s">
        <v>86</v>
      </c>
      <c r="BC83" s="31">
        <v>1.6</v>
      </c>
    </row>
    <row r="84" spans="1:55" ht="15.75">
      <c r="A84" s="7">
        <v>36251</v>
      </c>
      <c r="B84" s="32">
        <v>3062.6</v>
      </c>
      <c r="C84" s="32">
        <v>868.9</v>
      </c>
      <c r="D84" s="32">
        <v>135.1</v>
      </c>
      <c r="E84" s="32">
        <v>9.5</v>
      </c>
      <c r="F84" s="32">
        <v>0</v>
      </c>
      <c r="G84" s="27">
        <v>36.6</v>
      </c>
      <c r="H84" s="27">
        <v>2.5</v>
      </c>
      <c r="I84" s="27">
        <v>0</v>
      </c>
      <c r="J84" s="27">
        <v>0</v>
      </c>
      <c r="K84" s="27">
        <v>567.29999999999995</v>
      </c>
      <c r="L84" s="27">
        <v>195.5</v>
      </c>
      <c r="M84" s="27">
        <v>0.2</v>
      </c>
      <c r="N84" s="27" t="s">
        <v>86</v>
      </c>
      <c r="O84" s="27" t="s">
        <v>86</v>
      </c>
      <c r="P84" s="27">
        <v>18.899999999999999</v>
      </c>
      <c r="Q84" s="32">
        <v>566.9</v>
      </c>
      <c r="R84" s="27" t="s">
        <v>86</v>
      </c>
      <c r="S84" s="27">
        <v>0.1</v>
      </c>
      <c r="T84" s="27">
        <v>1344.4</v>
      </c>
      <c r="U84" s="27">
        <v>0.1</v>
      </c>
      <c r="V84" s="27">
        <v>616.4</v>
      </c>
      <c r="W84" s="27">
        <v>1360.4</v>
      </c>
      <c r="X84" s="27">
        <v>8.4</v>
      </c>
      <c r="Y84" s="27">
        <v>0</v>
      </c>
      <c r="Z84" s="27">
        <v>0.5</v>
      </c>
      <c r="AA84" s="27">
        <v>-563.89999999999964</v>
      </c>
      <c r="AB84" s="27">
        <v>16.599999999999998</v>
      </c>
      <c r="AC84" s="27">
        <v>60</v>
      </c>
      <c r="AD84" s="27">
        <v>228.2</v>
      </c>
      <c r="AE84" s="32">
        <v>4.1999999999999993</v>
      </c>
      <c r="AF84" s="27">
        <v>720.8</v>
      </c>
      <c r="AG84" s="27">
        <v>1.2</v>
      </c>
      <c r="AH84" s="27">
        <v>21.2</v>
      </c>
      <c r="AI84" s="27">
        <v>194.5</v>
      </c>
      <c r="AJ84" s="27">
        <v>0</v>
      </c>
      <c r="AK84" s="27">
        <v>1</v>
      </c>
      <c r="AL84" s="27" t="s">
        <v>86</v>
      </c>
      <c r="AM84" s="27">
        <v>938.7</v>
      </c>
      <c r="AN84" s="27">
        <v>5070.5</v>
      </c>
      <c r="AO84" s="27">
        <v>5033.8999999999996</v>
      </c>
      <c r="AP84" s="27">
        <v>5324.4</v>
      </c>
      <c r="AQ84" s="27">
        <v>5910.1999999999989</v>
      </c>
      <c r="AR84" s="27">
        <v>-253.89999999999964</v>
      </c>
      <c r="AS84" s="27">
        <v>-254.09999999999962</v>
      </c>
      <c r="AT84" s="27">
        <v>-839.69999999999891</v>
      </c>
      <c r="AU84" s="27">
        <v>-839.89999999999895</v>
      </c>
      <c r="AV84" s="27">
        <v>1277.5999999999999</v>
      </c>
      <c r="AW84" s="32">
        <v>3202</v>
      </c>
      <c r="AX84" s="30" t="s">
        <v>86</v>
      </c>
      <c r="AY84" s="27">
        <v>6.2</v>
      </c>
      <c r="AZ84" s="27">
        <v>2144.1</v>
      </c>
      <c r="BA84" s="27">
        <v>1495.8</v>
      </c>
      <c r="BB84" s="30" t="s">
        <v>86</v>
      </c>
      <c r="BC84" s="31">
        <v>6.2</v>
      </c>
    </row>
    <row r="85" spans="1:55" ht="15.75">
      <c r="A85" s="7">
        <v>36281</v>
      </c>
      <c r="B85" s="32">
        <v>3509.1</v>
      </c>
      <c r="C85" s="32">
        <v>836.7</v>
      </c>
      <c r="D85" s="32">
        <v>114.4</v>
      </c>
      <c r="E85" s="32">
        <v>23.9</v>
      </c>
      <c r="F85" s="32">
        <v>0</v>
      </c>
      <c r="G85" s="27">
        <v>321.5</v>
      </c>
      <c r="H85" s="27">
        <v>32.9</v>
      </c>
      <c r="I85" s="27">
        <v>0</v>
      </c>
      <c r="J85" s="27">
        <v>0</v>
      </c>
      <c r="K85" s="27">
        <v>556.20000000000005</v>
      </c>
      <c r="L85" s="27">
        <v>155.30000000000001</v>
      </c>
      <c r="M85" s="27">
        <v>0.1</v>
      </c>
      <c r="N85" s="27" t="s">
        <v>86</v>
      </c>
      <c r="O85" s="27" t="s">
        <v>86</v>
      </c>
      <c r="P85" s="27">
        <v>18.8</v>
      </c>
      <c r="Q85" s="32">
        <v>790.4</v>
      </c>
      <c r="R85" s="27" t="s">
        <v>86</v>
      </c>
      <c r="S85" s="27">
        <v>0</v>
      </c>
      <c r="T85" s="27">
        <v>1354.9</v>
      </c>
      <c r="U85" s="27">
        <v>0.1</v>
      </c>
      <c r="V85" s="27">
        <v>490.1</v>
      </c>
      <c r="W85" s="27">
        <v>1504.0000000000002</v>
      </c>
      <c r="X85" s="27">
        <v>15.1</v>
      </c>
      <c r="Y85" s="27">
        <v>0</v>
      </c>
      <c r="Z85" s="27">
        <v>1.8</v>
      </c>
      <c r="AA85" s="27">
        <v>-48.300000000000182</v>
      </c>
      <c r="AB85" s="27">
        <v>15.2</v>
      </c>
      <c r="AC85" s="27">
        <v>49.4</v>
      </c>
      <c r="AD85" s="27">
        <v>268.10000000000002</v>
      </c>
      <c r="AE85" s="32">
        <v>1.5</v>
      </c>
      <c r="AF85" s="27">
        <v>626.79999999999995</v>
      </c>
      <c r="AG85" s="27">
        <v>7.4</v>
      </c>
      <c r="AH85" s="27">
        <v>22.5</v>
      </c>
      <c r="AI85" s="27">
        <v>191.4</v>
      </c>
      <c r="AJ85" s="27">
        <v>0</v>
      </c>
      <c r="AK85" s="27">
        <v>1</v>
      </c>
      <c r="AL85" s="27" t="s">
        <v>86</v>
      </c>
      <c r="AM85" s="27">
        <v>849.1</v>
      </c>
      <c r="AN85" s="27">
        <v>5702.7999999999993</v>
      </c>
      <c r="AO85" s="27">
        <v>5381.2999999999993</v>
      </c>
      <c r="AP85" s="27">
        <v>5245.7</v>
      </c>
      <c r="AQ85" s="27">
        <v>6054.9</v>
      </c>
      <c r="AR85" s="27">
        <v>457.09999999999945</v>
      </c>
      <c r="AS85" s="27">
        <v>456.99999999999943</v>
      </c>
      <c r="AT85" s="27">
        <v>-352.10000000000036</v>
      </c>
      <c r="AU85" s="27">
        <v>-352.20000000000039</v>
      </c>
      <c r="AV85" s="27">
        <v>2055.3000000000002</v>
      </c>
      <c r="AW85" s="32">
        <v>2451.5</v>
      </c>
      <c r="AX85" s="30" t="s">
        <v>86</v>
      </c>
      <c r="AY85" s="27">
        <v>2.2999999999999998</v>
      </c>
      <c r="AZ85" s="27">
        <v>2758.8</v>
      </c>
      <c r="BA85" s="27">
        <v>1395.8999999999999</v>
      </c>
      <c r="BB85" s="30" t="s">
        <v>86</v>
      </c>
      <c r="BC85" s="31">
        <v>2.2999999999999998</v>
      </c>
    </row>
    <row r="86" spans="1:55" ht="15.75">
      <c r="A86" s="7">
        <v>36312</v>
      </c>
      <c r="B86" s="32">
        <v>3422.7</v>
      </c>
      <c r="C86" s="32">
        <v>800.7</v>
      </c>
      <c r="D86" s="32">
        <v>658.2</v>
      </c>
      <c r="E86" s="32">
        <v>13.4</v>
      </c>
      <c r="F86" s="32">
        <v>0</v>
      </c>
      <c r="G86" s="27">
        <v>18.2</v>
      </c>
      <c r="H86" s="27">
        <v>11.6</v>
      </c>
      <c r="I86" s="27">
        <v>0</v>
      </c>
      <c r="J86" s="27">
        <v>0.5</v>
      </c>
      <c r="K86" s="27">
        <v>575.29999999999995</v>
      </c>
      <c r="L86" s="27">
        <v>198.2</v>
      </c>
      <c r="M86" s="27">
        <v>0.7</v>
      </c>
      <c r="N86" s="27" t="s">
        <v>86</v>
      </c>
      <c r="O86" s="27" t="s">
        <v>86</v>
      </c>
      <c r="P86" s="27">
        <v>16.7</v>
      </c>
      <c r="Q86" s="32">
        <v>446.6</v>
      </c>
      <c r="R86" s="27" t="s">
        <v>86</v>
      </c>
      <c r="S86" s="27">
        <v>0</v>
      </c>
      <c r="T86" s="27">
        <v>1327.4</v>
      </c>
      <c r="U86" s="27">
        <v>0</v>
      </c>
      <c r="V86" s="27">
        <v>526.70000000000005</v>
      </c>
      <c r="W86" s="27">
        <v>1424.3999999999999</v>
      </c>
      <c r="X86" s="27">
        <v>6.2</v>
      </c>
      <c r="Y86" s="27">
        <v>0</v>
      </c>
      <c r="Z86" s="27">
        <v>0</v>
      </c>
      <c r="AA86" s="27">
        <v>403.09999999999854</v>
      </c>
      <c r="AB86" s="27">
        <v>812.7</v>
      </c>
      <c r="AC86" s="27">
        <v>56.8</v>
      </c>
      <c r="AD86" s="27">
        <v>187</v>
      </c>
      <c r="AE86" s="32">
        <v>3.8000000000000003</v>
      </c>
      <c r="AF86" s="27">
        <v>672</v>
      </c>
      <c r="AG86" s="27">
        <v>20.3</v>
      </c>
      <c r="AH86" s="27">
        <v>36.799999999999997</v>
      </c>
      <c r="AI86" s="27">
        <v>187.6</v>
      </c>
      <c r="AJ86" s="27">
        <v>0</v>
      </c>
      <c r="AK86" s="27">
        <v>2</v>
      </c>
      <c r="AL86" s="27" t="s">
        <v>86</v>
      </c>
      <c r="AM86" s="27">
        <v>918.7</v>
      </c>
      <c r="AN86" s="27">
        <v>6656.6999999999989</v>
      </c>
      <c r="AO86" s="27">
        <v>6638.4999999999991</v>
      </c>
      <c r="AP86" s="27">
        <v>5225.2000000000007</v>
      </c>
      <c r="AQ86" s="27">
        <v>5688.5000000000009</v>
      </c>
      <c r="AR86" s="27">
        <v>1431.4999999999982</v>
      </c>
      <c r="AS86" s="27">
        <v>637.79999999999814</v>
      </c>
      <c r="AT86" s="27">
        <v>968.199999999998</v>
      </c>
      <c r="AU86" s="27">
        <v>174.49999999999795</v>
      </c>
      <c r="AV86" s="27">
        <v>1823.7</v>
      </c>
      <c r="AW86" s="32">
        <v>1072</v>
      </c>
      <c r="AX86" s="30" t="s">
        <v>86</v>
      </c>
      <c r="AY86" s="27">
        <v>24.2</v>
      </c>
      <c r="AZ86" s="27">
        <v>2776.6</v>
      </c>
      <c r="BA86" s="27">
        <v>1087.3000000000002</v>
      </c>
      <c r="BB86" s="30" t="s">
        <v>86</v>
      </c>
      <c r="BC86" s="31">
        <v>24.2</v>
      </c>
    </row>
    <row r="87" spans="1:55" ht="15.75">
      <c r="A87" s="7">
        <v>36342</v>
      </c>
      <c r="B87" s="32">
        <v>3218</v>
      </c>
      <c r="C87" s="32">
        <v>1170.7</v>
      </c>
      <c r="D87" s="32">
        <v>614.20000000000005</v>
      </c>
      <c r="E87" s="32">
        <v>11.9</v>
      </c>
      <c r="F87" s="32">
        <v>0</v>
      </c>
      <c r="G87" s="27">
        <v>16.3</v>
      </c>
      <c r="H87" s="27">
        <v>20.399999999999999</v>
      </c>
      <c r="I87" s="27">
        <v>0</v>
      </c>
      <c r="J87" s="27">
        <v>0</v>
      </c>
      <c r="K87" s="27">
        <v>741.7</v>
      </c>
      <c r="L87" s="27">
        <v>185.2</v>
      </c>
      <c r="M87" s="27">
        <v>0.3</v>
      </c>
      <c r="N87" s="27" t="s">
        <v>86</v>
      </c>
      <c r="O87" s="27" t="s">
        <v>86</v>
      </c>
      <c r="P87" s="27">
        <v>16.2</v>
      </c>
      <c r="Q87" s="32">
        <v>588.9</v>
      </c>
      <c r="R87" s="27" t="s">
        <v>86</v>
      </c>
      <c r="S87" s="27">
        <v>0</v>
      </c>
      <c r="T87" s="27">
        <v>1987.5</v>
      </c>
      <c r="U87" s="27">
        <v>0.1</v>
      </c>
      <c r="V87" s="27">
        <v>551.5</v>
      </c>
      <c r="W87" s="27">
        <v>1453.7</v>
      </c>
      <c r="X87" s="27">
        <v>6.3</v>
      </c>
      <c r="Y87" s="27">
        <v>0</v>
      </c>
      <c r="Z87" s="27">
        <v>7.0999999999999943</v>
      </c>
      <c r="AA87" s="27">
        <v>-487.00000000000182</v>
      </c>
      <c r="AB87" s="27">
        <v>27.8</v>
      </c>
      <c r="AC87" s="27">
        <v>50.1</v>
      </c>
      <c r="AD87" s="27">
        <v>196.9</v>
      </c>
      <c r="AE87" s="32">
        <v>3.2</v>
      </c>
      <c r="AF87" s="27">
        <v>959.1</v>
      </c>
      <c r="AG87" s="27">
        <v>5.5</v>
      </c>
      <c r="AH87" s="27">
        <v>28</v>
      </c>
      <c r="AI87" s="27">
        <v>267.5</v>
      </c>
      <c r="AJ87" s="27">
        <v>0</v>
      </c>
      <c r="AK87" s="27">
        <v>1</v>
      </c>
      <c r="AL87" s="27" t="s">
        <v>86</v>
      </c>
      <c r="AM87" s="27">
        <v>1261.0999999999999</v>
      </c>
      <c r="AN87" s="27">
        <v>6340.4</v>
      </c>
      <c r="AO87" s="27">
        <v>6324.0999999999985</v>
      </c>
      <c r="AP87" s="27">
        <v>6444.7000000000016</v>
      </c>
      <c r="AQ87" s="27">
        <v>7049.8000000000011</v>
      </c>
      <c r="AR87" s="27">
        <v>-104.300000000002</v>
      </c>
      <c r="AS87" s="27">
        <v>-104.400000000002</v>
      </c>
      <c r="AT87" s="27">
        <v>-709.40000000000146</v>
      </c>
      <c r="AU87" s="27">
        <v>-709.50000000000148</v>
      </c>
      <c r="AV87" s="27">
        <v>2437.1999999999998</v>
      </c>
      <c r="AW87" s="32">
        <v>1709.3999999999999</v>
      </c>
      <c r="AX87" s="30" t="s">
        <v>86</v>
      </c>
      <c r="AY87" s="27">
        <v>27.8</v>
      </c>
      <c r="AZ87" s="27">
        <v>1753.8</v>
      </c>
      <c r="BA87" s="27">
        <v>1683.4</v>
      </c>
      <c r="BB87" s="30" t="s">
        <v>86</v>
      </c>
      <c r="BC87" s="31">
        <v>27.8</v>
      </c>
    </row>
    <row r="88" spans="1:55" ht="15.75">
      <c r="A88" s="7">
        <v>36373</v>
      </c>
      <c r="B88" s="32">
        <v>3178.1</v>
      </c>
      <c r="C88" s="32">
        <v>814</v>
      </c>
      <c r="D88" s="32">
        <v>121.6</v>
      </c>
      <c r="E88" s="32">
        <v>18.5</v>
      </c>
      <c r="F88" s="32">
        <v>0</v>
      </c>
      <c r="G88" s="27">
        <v>6.9</v>
      </c>
      <c r="H88" s="27">
        <v>34.6</v>
      </c>
      <c r="I88" s="27">
        <v>0</v>
      </c>
      <c r="J88" s="27">
        <v>8.4000000000000057</v>
      </c>
      <c r="K88" s="27">
        <v>559.20000000000005</v>
      </c>
      <c r="L88" s="27">
        <v>168.1</v>
      </c>
      <c r="M88" s="27">
        <v>0.2</v>
      </c>
      <c r="N88" s="27" t="s">
        <v>86</v>
      </c>
      <c r="O88" s="27" t="s">
        <v>86</v>
      </c>
      <c r="P88" s="27">
        <v>16.100000000000001</v>
      </c>
      <c r="Q88" s="32">
        <v>491.2</v>
      </c>
      <c r="R88" s="27" t="s">
        <v>86</v>
      </c>
      <c r="S88" s="27">
        <v>0.2</v>
      </c>
      <c r="T88" s="27">
        <v>1374.7</v>
      </c>
      <c r="U88" s="27">
        <v>0.1</v>
      </c>
      <c r="V88" s="27">
        <v>490</v>
      </c>
      <c r="W88" s="27">
        <v>1633.5</v>
      </c>
      <c r="X88" s="27">
        <v>8.3000000000000007</v>
      </c>
      <c r="Y88" s="27">
        <v>0</v>
      </c>
      <c r="Z88" s="27">
        <v>0</v>
      </c>
      <c r="AA88" s="27">
        <v>-559.5</v>
      </c>
      <c r="AB88" s="27">
        <v>15.8</v>
      </c>
      <c r="AC88" s="27">
        <v>41</v>
      </c>
      <c r="AD88" s="27">
        <v>176.5</v>
      </c>
      <c r="AE88" s="32">
        <v>1.5</v>
      </c>
      <c r="AF88" s="27">
        <v>511.8</v>
      </c>
      <c r="AG88" s="27">
        <v>11</v>
      </c>
      <c r="AH88" s="27">
        <v>41.2</v>
      </c>
      <c r="AI88" s="27">
        <v>194.2</v>
      </c>
      <c r="AJ88" s="27">
        <v>0</v>
      </c>
      <c r="AK88" s="27">
        <v>2</v>
      </c>
      <c r="AL88" s="27" t="s">
        <v>86</v>
      </c>
      <c r="AM88" s="27">
        <v>760.2</v>
      </c>
      <c r="AN88" s="27">
        <v>4958.0999999999995</v>
      </c>
      <c r="AO88" s="27">
        <v>4951.2</v>
      </c>
      <c r="AP88" s="27">
        <v>5213.4999999999991</v>
      </c>
      <c r="AQ88" s="27">
        <v>5720.7999999999993</v>
      </c>
      <c r="AR88" s="27">
        <v>-255.39999999999964</v>
      </c>
      <c r="AS88" s="27">
        <v>-258.29999999999961</v>
      </c>
      <c r="AT88" s="27">
        <v>-762.69999999999982</v>
      </c>
      <c r="AU88" s="27">
        <v>-765.5999999999998</v>
      </c>
      <c r="AV88" s="27">
        <v>1511.5</v>
      </c>
      <c r="AW88" s="32">
        <v>1320.1</v>
      </c>
      <c r="AX88" s="30" t="s">
        <v>86</v>
      </c>
      <c r="AY88" s="27">
        <v>6.8</v>
      </c>
      <c r="AZ88" s="27">
        <v>331.1</v>
      </c>
      <c r="BA88" s="27">
        <v>1737.8000000000002</v>
      </c>
      <c r="BB88" s="30" t="s">
        <v>86</v>
      </c>
      <c r="BC88" s="31">
        <v>6.8</v>
      </c>
    </row>
    <row r="89" spans="1:55" ht="15.75">
      <c r="A89" s="7">
        <v>36404</v>
      </c>
      <c r="B89" s="32">
        <v>3358.4</v>
      </c>
      <c r="C89" s="32">
        <v>886.2</v>
      </c>
      <c r="D89" s="32">
        <v>338.7</v>
      </c>
      <c r="E89" s="32">
        <v>20.5</v>
      </c>
      <c r="F89" s="32">
        <v>0</v>
      </c>
      <c r="G89" s="27">
        <v>227</v>
      </c>
      <c r="H89" s="27">
        <v>13.9</v>
      </c>
      <c r="I89" s="27">
        <v>0</v>
      </c>
      <c r="J89" s="27">
        <v>2.4</v>
      </c>
      <c r="K89" s="27">
        <v>543.20000000000005</v>
      </c>
      <c r="L89" s="27">
        <v>145.19999999999999</v>
      </c>
      <c r="M89" s="27">
        <v>0.3</v>
      </c>
      <c r="N89" s="27" t="s">
        <v>86</v>
      </c>
      <c r="O89" s="27" t="s">
        <v>86</v>
      </c>
      <c r="P89" s="27">
        <v>21.5</v>
      </c>
      <c r="Q89" s="32">
        <v>800.2</v>
      </c>
      <c r="R89" s="27" t="s">
        <v>86</v>
      </c>
      <c r="S89" s="27">
        <v>0</v>
      </c>
      <c r="T89" s="27">
        <v>1337.2</v>
      </c>
      <c r="U89" s="27">
        <v>0.1</v>
      </c>
      <c r="V89" s="27">
        <v>468.6</v>
      </c>
      <c r="W89" s="27">
        <v>1492.3999999999999</v>
      </c>
      <c r="X89" s="27">
        <v>4.7</v>
      </c>
      <c r="Y89" s="27">
        <v>0</v>
      </c>
      <c r="Z89" s="27">
        <v>0</v>
      </c>
      <c r="AA89" s="27">
        <v>33.699999999998909</v>
      </c>
      <c r="AB89" s="27">
        <v>19.100000000000001</v>
      </c>
      <c r="AC89" s="27">
        <v>45.3</v>
      </c>
      <c r="AD89" s="27">
        <v>170.3</v>
      </c>
      <c r="AE89" s="32">
        <v>1.2000000000000002</v>
      </c>
      <c r="AF89" s="27">
        <v>616.79999999999995</v>
      </c>
      <c r="AG89" s="27">
        <v>11.3</v>
      </c>
      <c r="AH89" s="27">
        <v>61.8</v>
      </c>
      <c r="AI89" s="27">
        <v>191.7</v>
      </c>
      <c r="AJ89" s="27">
        <v>0</v>
      </c>
      <c r="AK89" s="27">
        <v>0</v>
      </c>
      <c r="AL89" s="27" t="s">
        <v>86</v>
      </c>
      <c r="AM89" s="27">
        <v>881.6</v>
      </c>
      <c r="AN89" s="27">
        <v>5747.7999999999993</v>
      </c>
      <c r="AO89" s="27">
        <v>5520.7999999999993</v>
      </c>
      <c r="AP89" s="27">
        <v>5090.1000000000013</v>
      </c>
      <c r="AQ89" s="27">
        <v>5911.8000000000011</v>
      </c>
      <c r="AR89" s="27">
        <v>657.699999999998</v>
      </c>
      <c r="AS89" s="27">
        <v>655.699999999998</v>
      </c>
      <c r="AT89" s="27">
        <v>-164.00000000000182</v>
      </c>
      <c r="AU89" s="27">
        <v>-166.00000000000182</v>
      </c>
      <c r="AV89" s="27">
        <v>253</v>
      </c>
      <c r="AW89" s="32">
        <v>2605.6</v>
      </c>
      <c r="AX89" s="30" t="s">
        <v>86</v>
      </c>
      <c r="AY89" s="27">
        <v>38.299999999999997</v>
      </c>
      <c r="AZ89" s="27">
        <v>650.6</v>
      </c>
      <c r="BA89" s="27">
        <v>2044.0000000000002</v>
      </c>
      <c r="BB89" s="30" t="s">
        <v>86</v>
      </c>
      <c r="BC89" s="31">
        <v>38.299999999999997</v>
      </c>
    </row>
    <row r="90" spans="1:55" ht="15.75">
      <c r="A90" s="7">
        <v>36434</v>
      </c>
      <c r="B90" s="32">
        <v>3201.2</v>
      </c>
      <c r="C90" s="32">
        <v>729.3</v>
      </c>
      <c r="D90" s="32">
        <v>100.6</v>
      </c>
      <c r="E90" s="32">
        <v>11.7</v>
      </c>
      <c r="F90" s="32">
        <v>0</v>
      </c>
      <c r="G90" s="27">
        <v>18</v>
      </c>
      <c r="H90" s="27">
        <v>2</v>
      </c>
      <c r="I90" s="27">
        <v>0</v>
      </c>
      <c r="J90" s="27">
        <v>8.0999999999999943</v>
      </c>
      <c r="K90" s="27">
        <v>557.70000000000005</v>
      </c>
      <c r="L90" s="27">
        <v>208</v>
      </c>
      <c r="M90" s="27">
        <v>0.2</v>
      </c>
      <c r="N90" s="27" t="s">
        <v>86</v>
      </c>
      <c r="O90" s="27" t="s">
        <v>86</v>
      </c>
      <c r="P90" s="27">
        <v>16.3</v>
      </c>
      <c r="Q90" s="32">
        <v>574.29999999999995</v>
      </c>
      <c r="R90" s="27" t="s">
        <v>86</v>
      </c>
      <c r="S90" s="27">
        <v>0</v>
      </c>
      <c r="T90" s="27">
        <v>1363.3</v>
      </c>
      <c r="U90" s="27">
        <v>0.1</v>
      </c>
      <c r="V90" s="27">
        <v>554.4</v>
      </c>
      <c r="W90" s="27">
        <v>1418.2</v>
      </c>
      <c r="X90" s="27">
        <v>7.3</v>
      </c>
      <c r="Y90" s="27">
        <v>0</v>
      </c>
      <c r="Z90" s="27">
        <v>0</v>
      </c>
      <c r="AA90" s="27">
        <v>-628.90000000000055</v>
      </c>
      <c r="AB90" s="27">
        <v>6.3999999999999995</v>
      </c>
      <c r="AC90" s="27">
        <v>33.200000000000003</v>
      </c>
      <c r="AD90" s="27">
        <v>179.4</v>
      </c>
      <c r="AE90" s="32">
        <v>2.4000000000000004</v>
      </c>
      <c r="AF90" s="27">
        <v>630.70000000000005</v>
      </c>
      <c r="AG90" s="27">
        <v>3.7</v>
      </c>
      <c r="AH90" s="27">
        <v>15.5</v>
      </c>
      <c r="AI90" s="27">
        <v>189.8</v>
      </c>
      <c r="AJ90" s="27">
        <v>0</v>
      </c>
      <c r="AK90" s="27">
        <v>0</v>
      </c>
      <c r="AL90" s="27" t="s">
        <v>86</v>
      </c>
      <c r="AM90" s="27">
        <v>839.7</v>
      </c>
      <c r="AN90" s="27">
        <v>4917</v>
      </c>
      <c r="AO90" s="27">
        <v>4899</v>
      </c>
      <c r="AP90" s="27">
        <v>5163.8999999999996</v>
      </c>
      <c r="AQ90" s="27">
        <v>5754.5</v>
      </c>
      <c r="AR90" s="27">
        <v>-246.89999999999964</v>
      </c>
      <c r="AS90" s="27">
        <v>-246.99999999999963</v>
      </c>
      <c r="AT90" s="27">
        <v>-837.5</v>
      </c>
      <c r="AU90" s="27">
        <v>-837.6</v>
      </c>
      <c r="AV90" s="27">
        <v>597</v>
      </c>
      <c r="AW90" s="32">
        <v>3101.3999999999996</v>
      </c>
      <c r="AX90" s="30" t="s">
        <v>86</v>
      </c>
      <c r="AY90" s="27">
        <v>32.799999999999997</v>
      </c>
      <c r="AZ90" s="27">
        <v>825.2</v>
      </c>
      <c r="BA90" s="27">
        <v>2035.7</v>
      </c>
      <c r="BB90" s="30" t="s">
        <v>86</v>
      </c>
      <c r="BC90" s="31">
        <v>32.799999999999997</v>
      </c>
    </row>
    <row r="91" spans="1:55" ht="15.75">
      <c r="A91" s="7">
        <v>36465</v>
      </c>
      <c r="B91" s="32">
        <v>3323.8</v>
      </c>
      <c r="C91" s="32">
        <v>824.7</v>
      </c>
      <c r="D91" s="32">
        <v>120.2</v>
      </c>
      <c r="E91" s="32">
        <v>14.5</v>
      </c>
      <c r="F91" s="32">
        <v>0</v>
      </c>
      <c r="G91" s="27">
        <v>175.9</v>
      </c>
      <c r="H91" s="27">
        <v>13.7</v>
      </c>
      <c r="I91" s="27">
        <v>0</v>
      </c>
      <c r="J91" s="27">
        <v>1.8</v>
      </c>
      <c r="K91" s="27">
        <v>583.1</v>
      </c>
      <c r="L91" s="27">
        <v>229</v>
      </c>
      <c r="M91" s="27">
        <v>0</v>
      </c>
      <c r="N91" s="27" t="s">
        <v>86</v>
      </c>
      <c r="O91" s="27" t="s">
        <v>86</v>
      </c>
      <c r="P91" s="27">
        <v>15.6</v>
      </c>
      <c r="Q91" s="32">
        <v>1149</v>
      </c>
      <c r="R91" s="27" t="s">
        <v>86</v>
      </c>
      <c r="S91" s="27">
        <v>0</v>
      </c>
      <c r="T91" s="27">
        <v>1355</v>
      </c>
      <c r="U91" s="27">
        <v>0.1</v>
      </c>
      <c r="V91" s="27">
        <v>529.4</v>
      </c>
      <c r="W91" s="27">
        <v>1441.2</v>
      </c>
      <c r="X91" s="27">
        <v>5.2</v>
      </c>
      <c r="Y91" s="27">
        <v>0</v>
      </c>
      <c r="Z91" s="27">
        <v>0</v>
      </c>
      <c r="AA91" s="27">
        <v>-833</v>
      </c>
      <c r="AB91" s="27">
        <v>14.6</v>
      </c>
      <c r="AC91" s="27">
        <v>46.5</v>
      </c>
      <c r="AD91" s="27">
        <v>191.89999999999998</v>
      </c>
      <c r="AE91" s="32">
        <v>2.4</v>
      </c>
      <c r="AF91" s="27">
        <v>749.6</v>
      </c>
      <c r="AG91" s="27">
        <v>7</v>
      </c>
      <c r="AH91" s="27">
        <v>80.2</v>
      </c>
      <c r="AI91" s="27">
        <v>180.3</v>
      </c>
      <c r="AJ91" s="27">
        <v>0</v>
      </c>
      <c r="AK91" s="27">
        <v>1.5</v>
      </c>
      <c r="AL91" s="27" t="s">
        <v>86</v>
      </c>
      <c r="AM91" s="27">
        <v>1018.6</v>
      </c>
      <c r="AN91" s="27">
        <v>5507.8</v>
      </c>
      <c r="AO91" s="27">
        <v>5331.9000000000005</v>
      </c>
      <c r="AP91" s="27">
        <v>5402.4</v>
      </c>
      <c r="AQ91" s="27">
        <v>6567</v>
      </c>
      <c r="AR91" s="27">
        <v>105.40000000000055</v>
      </c>
      <c r="AS91" s="27">
        <v>105.30000000000055</v>
      </c>
      <c r="AT91" s="27">
        <v>-1059.1999999999998</v>
      </c>
      <c r="AU91" s="27">
        <v>-1059.2999999999997</v>
      </c>
      <c r="AV91" s="27">
        <v>198.8</v>
      </c>
      <c r="AW91" s="32">
        <v>2753.2999999999997</v>
      </c>
      <c r="AX91" s="30" t="s">
        <v>86</v>
      </c>
      <c r="AY91" s="27">
        <v>40.700000000000003</v>
      </c>
      <c r="AZ91" s="27">
        <v>628.1</v>
      </c>
      <c r="BA91" s="27">
        <v>1264.8</v>
      </c>
      <c r="BB91" s="30" t="s">
        <v>86</v>
      </c>
      <c r="BC91" s="31">
        <v>40.700000000000003</v>
      </c>
    </row>
    <row r="92" spans="1:55" ht="15.75">
      <c r="A92" s="7">
        <v>36495</v>
      </c>
      <c r="B92" s="32">
        <v>3085.9</v>
      </c>
      <c r="C92" s="32">
        <v>817.4</v>
      </c>
      <c r="D92" s="32">
        <v>169.5</v>
      </c>
      <c r="E92" s="32">
        <v>16.2</v>
      </c>
      <c r="F92" s="32">
        <v>0</v>
      </c>
      <c r="G92" s="27">
        <v>117.7</v>
      </c>
      <c r="H92" s="27">
        <v>36.299999999999997</v>
      </c>
      <c r="I92" s="27">
        <v>0</v>
      </c>
      <c r="J92" s="27">
        <v>0</v>
      </c>
      <c r="K92" s="27">
        <v>637.79999999999995</v>
      </c>
      <c r="L92" s="27">
        <v>281.39999999999998</v>
      </c>
      <c r="M92" s="27">
        <v>0.1</v>
      </c>
      <c r="N92" s="27" t="s">
        <v>86</v>
      </c>
      <c r="O92" s="27" t="s">
        <v>86</v>
      </c>
      <c r="P92" s="27">
        <v>14.8</v>
      </c>
      <c r="Q92" s="32">
        <v>571</v>
      </c>
      <c r="R92" s="27" t="s">
        <v>86</v>
      </c>
      <c r="S92" s="27">
        <v>0</v>
      </c>
      <c r="T92" s="27">
        <v>1631.8</v>
      </c>
      <c r="U92" s="27">
        <v>0</v>
      </c>
      <c r="V92" s="27">
        <v>654.4</v>
      </c>
      <c r="W92" s="27">
        <v>1533.8999999999999</v>
      </c>
      <c r="X92" s="27">
        <v>4.0999999999999996</v>
      </c>
      <c r="Y92" s="27">
        <v>0</v>
      </c>
      <c r="Z92" s="27">
        <v>1.4000000000000057</v>
      </c>
      <c r="AA92" s="27">
        <v>-1087.6999999999998</v>
      </c>
      <c r="AB92" s="27">
        <v>18.5</v>
      </c>
      <c r="AC92" s="27">
        <v>76</v>
      </c>
      <c r="AD92" s="27">
        <v>280.89999999999998</v>
      </c>
      <c r="AE92" s="32">
        <v>4.5999999999999996</v>
      </c>
      <c r="AF92" s="27">
        <v>1009.1</v>
      </c>
      <c r="AG92" s="27">
        <v>76.8</v>
      </c>
      <c r="AH92" s="27">
        <v>56.5</v>
      </c>
      <c r="AI92" s="27">
        <v>208.3</v>
      </c>
      <c r="AJ92" s="27">
        <v>0</v>
      </c>
      <c r="AK92" s="27">
        <v>0</v>
      </c>
      <c r="AL92" s="27" t="s">
        <v>86</v>
      </c>
      <c r="AM92" s="27">
        <v>1350.7</v>
      </c>
      <c r="AN92" s="27">
        <v>5612.2</v>
      </c>
      <c r="AO92" s="27">
        <v>5494.5</v>
      </c>
      <c r="AP92" s="27">
        <v>6457.0999999999995</v>
      </c>
      <c r="AQ92" s="27">
        <v>7042.9</v>
      </c>
      <c r="AR92" s="27">
        <v>-844.89999999999964</v>
      </c>
      <c r="AS92" s="27">
        <v>-844.89999999999964</v>
      </c>
      <c r="AT92" s="27">
        <v>-1430.6999999999998</v>
      </c>
      <c r="AU92" s="27">
        <v>-1430.6999999999998</v>
      </c>
      <c r="AV92" s="27">
        <v>2867.5</v>
      </c>
      <c r="AW92" s="32">
        <v>1800.3999999999999</v>
      </c>
      <c r="AX92" s="30" t="s">
        <v>86</v>
      </c>
      <c r="AY92" s="27">
        <v>13.9</v>
      </c>
      <c r="AZ92" s="27">
        <v>1286</v>
      </c>
      <c r="BA92" s="27">
        <v>1951.1999999999998</v>
      </c>
      <c r="BB92" s="30" t="s">
        <v>86</v>
      </c>
      <c r="BC92" s="31">
        <v>13.9</v>
      </c>
    </row>
    <row r="93" spans="1:55" ht="15.75">
      <c r="A93" s="7">
        <v>36526</v>
      </c>
      <c r="B93" s="32">
        <v>3327.4</v>
      </c>
      <c r="C93" s="32">
        <v>1080.4000000000001</v>
      </c>
      <c r="D93" s="32">
        <v>133.9</v>
      </c>
      <c r="E93" s="32">
        <v>16.600000000000001</v>
      </c>
      <c r="F93" s="32">
        <v>0</v>
      </c>
      <c r="G93" s="27">
        <v>4.5</v>
      </c>
      <c r="H93" s="27">
        <v>3.4</v>
      </c>
      <c r="I93" s="27">
        <v>0</v>
      </c>
      <c r="J93" s="27">
        <v>6.7</v>
      </c>
      <c r="K93" s="27">
        <v>649</v>
      </c>
      <c r="L93" s="27">
        <v>170.1</v>
      </c>
      <c r="M93" s="27">
        <v>0.2</v>
      </c>
      <c r="N93" s="27" t="s">
        <v>86</v>
      </c>
      <c r="O93" s="27" t="s">
        <v>86</v>
      </c>
      <c r="P93" s="27">
        <v>15.8</v>
      </c>
      <c r="Q93" s="32">
        <v>464.6</v>
      </c>
      <c r="R93" s="27" t="s">
        <v>86</v>
      </c>
      <c r="S93" s="27">
        <v>0.1</v>
      </c>
      <c r="T93" s="27">
        <v>1683.7</v>
      </c>
      <c r="U93" s="27">
        <v>0.3</v>
      </c>
      <c r="V93" s="27">
        <v>509.8</v>
      </c>
      <c r="W93" s="27">
        <v>1441.1999999999998</v>
      </c>
      <c r="X93" s="27">
        <v>4.8</v>
      </c>
      <c r="Y93" s="27">
        <v>0</v>
      </c>
      <c r="Z93" s="27">
        <v>0</v>
      </c>
      <c r="AA93" s="27">
        <v>-366.70000000000164</v>
      </c>
      <c r="AB93" s="27">
        <v>5.8</v>
      </c>
      <c r="AC93" s="27">
        <v>37.799999999999997</v>
      </c>
      <c r="AD93" s="27">
        <v>185.7</v>
      </c>
      <c r="AE93" s="32">
        <v>2</v>
      </c>
      <c r="AF93" s="27">
        <v>609</v>
      </c>
      <c r="AG93" s="27">
        <v>31.2</v>
      </c>
      <c r="AH93" s="27">
        <v>0.5</v>
      </c>
      <c r="AI93" s="27">
        <v>251.5</v>
      </c>
      <c r="AJ93" s="27">
        <v>0</v>
      </c>
      <c r="AK93" s="27">
        <v>0</v>
      </c>
      <c r="AL93" s="27" t="s">
        <v>86</v>
      </c>
      <c r="AM93" s="27">
        <v>892.2</v>
      </c>
      <c r="AN93" s="27">
        <v>5470.9</v>
      </c>
      <c r="AO93" s="27">
        <v>5466.4</v>
      </c>
      <c r="AP93" s="27">
        <v>5576.9000000000005</v>
      </c>
      <c r="AQ93" s="27">
        <v>6057.3000000000011</v>
      </c>
      <c r="AR93" s="27">
        <v>-106.00000000000091</v>
      </c>
      <c r="AS93" s="27">
        <v>-108.30000000000091</v>
      </c>
      <c r="AT93" s="27">
        <v>-586.40000000000146</v>
      </c>
      <c r="AU93" s="27">
        <v>-588.70000000000141</v>
      </c>
      <c r="AV93" s="27">
        <v>1016</v>
      </c>
      <c r="AW93" s="32">
        <v>2157.1</v>
      </c>
      <c r="AX93" s="30" t="s">
        <v>86</v>
      </c>
      <c r="AY93" s="27">
        <v>13</v>
      </c>
      <c r="AZ93" s="27">
        <v>1154.3</v>
      </c>
      <c r="BA93" s="27">
        <v>1432.3999999999999</v>
      </c>
      <c r="BB93" s="30" t="s">
        <v>86</v>
      </c>
      <c r="BC93" s="31">
        <v>13</v>
      </c>
    </row>
    <row r="94" spans="1:55" ht="15.75">
      <c r="A94" s="7">
        <v>36557</v>
      </c>
      <c r="B94" s="32">
        <v>3096.1</v>
      </c>
      <c r="C94" s="32">
        <v>894.1</v>
      </c>
      <c r="D94" s="32">
        <v>132.69999999999999</v>
      </c>
      <c r="E94" s="32">
        <v>10.9</v>
      </c>
      <c r="F94" s="32">
        <v>0</v>
      </c>
      <c r="G94" s="27">
        <v>8.6999999999999993</v>
      </c>
      <c r="H94" s="27">
        <v>47.8</v>
      </c>
      <c r="I94" s="27">
        <v>0</v>
      </c>
      <c r="J94" s="27">
        <v>7.8</v>
      </c>
      <c r="K94" s="27">
        <v>553.6</v>
      </c>
      <c r="L94" s="27">
        <v>134.19999999999999</v>
      </c>
      <c r="M94" s="27">
        <v>0.1</v>
      </c>
      <c r="N94" s="27" t="s">
        <v>86</v>
      </c>
      <c r="O94" s="27" t="s">
        <v>86</v>
      </c>
      <c r="P94" s="27">
        <v>17.2</v>
      </c>
      <c r="Q94" s="32">
        <v>775.7</v>
      </c>
      <c r="R94" s="27" t="s">
        <v>86</v>
      </c>
      <c r="S94" s="27">
        <v>0</v>
      </c>
      <c r="T94" s="27">
        <v>1341.7</v>
      </c>
      <c r="U94" s="27">
        <v>0.1</v>
      </c>
      <c r="V94" s="27">
        <v>481.1</v>
      </c>
      <c r="W94" s="27">
        <v>1392</v>
      </c>
      <c r="X94" s="27">
        <v>0.7</v>
      </c>
      <c r="Y94" s="27">
        <v>0</v>
      </c>
      <c r="Z94" s="27">
        <v>0</v>
      </c>
      <c r="AA94" s="27">
        <v>-498.30000000000109</v>
      </c>
      <c r="AB94" s="27">
        <v>3.9</v>
      </c>
      <c r="AC94" s="27">
        <v>38.9</v>
      </c>
      <c r="AD94" s="27">
        <v>205.9</v>
      </c>
      <c r="AE94" s="32">
        <v>3.9000000000000004</v>
      </c>
      <c r="AF94" s="27">
        <v>553.79999999999995</v>
      </c>
      <c r="AG94" s="27">
        <v>10.199999999999999</v>
      </c>
      <c r="AH94" s="27">
        <v>19.5</v>
      </c>
      <c r="AI94" s="27">
        <v>178.1</v>
      </c>
      <c r="AJ94" s="27">
        <v>0</v>
      </c>
      <c r="AK94" s="27">
        <v>0</v>
      </c>
      <c r="AL94" s="27" t="s">
        <v>86</v>
      </c>
      <c r="AM94" s="27">
        <v>761.6</v>
      </c>
      <c r="AN94" s="27">
        <v>4963.5999999999995</v>
      </c>
      <c r="AO94" s="27">
        <v>4954.8999999999996</v>
      </c>
      <c r="AP94" s="27">
        <v>4913.8000000000011</v>
      </c>
      <c r="AQ94" s="27">
        <v>5706.7000000000007</v>
      </c>
      <c r="AR94" s="27">
        <v>49.799999999998363</v>
      </c>
      <c r="AS94" s="27">
        <v>49.499999999998366</v>
      </c>
      <c r="AT94" s="27">
        <v>-743.10000000000127</v>
      </c>
      <c r="AU94" s="27">
        <v>-743.40000000000123</v>
      </c>
      <c r="AV94" s="27">
        <v>447.8</v>
      </c>
      <c r="AW94" s="32">
        <v>3297.9</v>
      </c>
      <c r="AX94" s="30" t="s">
        <v>86</v>
      </c>
      <c r="AY94" s="27">
        <v>0.8</v>
      </c>
      <c r="AZ94" s="27">
        <v>1761.6</v>
      </c>
      <c r="BA94" s="27">
        <v>1241</v>
      </c>
      <c r="BB94" s="30" t="s">
        <v>86</v>
      </c>
      <c r="BC94" s="31">
        <v>0.8</v>
      </c>
    </row>
    <row r="95" spans="1:55" ht="15.75">
      <c r="A95" s="7">
        <v>36586</v>
      </c>
      <c r="B95" s="32">
        <v>3160.2</v>
      </c>
      <c r="C95" s="32">
        <v>912.8</v>
      </c>
      <c r="D95" s="32">
        <v>199.4</v>
      </c>
      <c r="E95" s="32">
        <v>16.899999999999999</v>
      </c>
      <c r="F95" s="32">
        <v>0</v>
      </c>
      <c r="G95" s="27">
        <v>235.5</v>
      </c>
      <c r="H95" s="27">
        <v>235.4</v>
      </c>
      <c r="I95" s="27">
        <v>0</v>
      </c>
      <c r="J95" s="27">
        <v>4.3</v>
      </c>
      <c r="K95" s="27">
        <v>564</v>
      </c>
      <c r="L95" s="27">
        <v>153.69999999999999</v>
      </c>
      <c r="M95" s="27">
        <v>0.1</v>
      </c>
      <c r="N95" s="27" t="s">
        <v>86</v>
      </c>
      <c r="O95" s="27" t="s">
        <v>86</v>
      </c>
      <c r="P95" s="27">
        <v>12.8</v>
      </c>
      <c r="Q95" s="32">
        <v>1103.5999999999999</v>
      </c>
      <c r="R95" s="27" t="s">
        <v>86</v>
      </c>
      <c r="S95" s="27">
        <v>0</v>
      </c>
      <c r="T95" s="27">
        <v>1361.4</v>
      </c>
      <c r="U95" s="27">
        <v>0.2</v>
      </c>
      <c r="V95" s="27">
        <v>565.9</v>
      </c>
      <c r="W95" s="27">
        <v>1518.0000000000002</v>
      </c>
      <c r="X95" s="27">
        <v>4.0999999999999996</v>
      </c>
      <c r="Y95" s="27">
        <v>0</v>
      </c>
      <c r="Z95" s="27">
        <v>0</v>
      </c>
      <c r="AA95" s="27">
        <v>-519.30000000000018</v>
      </c>
      <c r="AB95" s="27">
        <v>58.1</v>
      </c>
      <c r="AC95" s="27">
        <v>29.2</v>
      </c>
      <c r="AD95" s="27">
        <v>199.29999999999998</v>
      </c>
      <c r="AE95" s="32">
        <v>15.9</v>
      </c>
      <c r="AF95" s="27">
        <v>649.20000000000005</v>
      </c>
      <c r="AG95" s="27">
        <v>6.8</v>
      </c>
      <c r="AH95" s="27">
        <v>47.9</v>
      </c>
      <c r="AI95" s="27">
        <v>184.8</v>
      </c>
      <c r="AJ95" s="27">
        <v>0</v>
      </c>
      <c r="AK95" s="27">
        <v>0</v>
      </c>
      <c r="AL95" s="27" t="s">
        <v>86</v>
      </c>
      <c r="AM95" s="27">
        <v>888.7</v>
      </c>
      <c r="AN95" s="27">
        <v>5711.2999999999993</v>
      </c>
      <c r="AO95" s="27">
        <v>5475.7999999999993</v>
      </c>
      <c r="AP95" s="27">
        <v>5300.4999999999982</v>
      </c>
      <c r="AQ95" s="27">
        <v>6416.8999999999987</v>
      </c>
      <c r="AR95" s="27">
        <v>410.80000000000109</v>
      </c>
      <c r="AS95" s="27">
        <v>410.6000000000011</v>
      </c>
      <c r="AT95" s="27">
        <v>-705.59999999999945</v>
      </c>
      <c r="AU95" s="27">
        <v>-705.7999999999995</v>
      </c>
      <c r="AV95" s="27">
        <v>1740.1</v>
      </c>
      <c r="AW95" s="32">
        <v>2961</v>
      </c>
      <c r="AX95" s="30" t="s">
        <v>86</v>
      </c>
      <c r="AY95" s="27">
        <v>8.3000000000000007</v>
      </c>
      <c r="AZ95" s="27">
        <v>1393.2</v>
      </c>
      <c r="BA95" s="27">
        <v>2602.3000000000002</v>
      </c>
      <c r="BB95" s="30" t="s">
        <v>86</v>
      </c>
      <c r="BC95" s="31">
        <v>8.3000000000000007</v>
      </c>
    </row>
    <row r="96" spans="1:55" ht="15.75">
      <c r="A96" s="7">
        <v>36617</v>
      </c>
      <c r="B96" s="32">
        <v>3294</v>
      </c>
      <c r="C96" s="32">
        <v>791.4</v>
      </c>
      <c r="D96" s="32">
        <v>148.69999999999999</v>
      </c>
      <c r="E96" s="32">
        <v>15.3</v>
      </c>
      <c r="F96" s="32">
        <v>0</v>
      </c>
      <c r="G96" s="27">
        <v>212.2</v>
      </c>
      <c r="H96" s="27">
        <v>17.100000000000001</v>
      </c>
      <c r="I96" s="27">
        <v>0</v>
      </c>
      <c r="J96" s="27">
        <v>4</v>
      </c>
      <c r="K96" s="27">
        <v>539.5</v>
      </c>
      <c r="L96" s="27">
        <v>122.1</v>
      </c>
      <c r="M96" s="27">
        <v>0.1</v>
      </c>
      <c r="N96" s="27" t="s">
        <v>86</v>
      </c>
      <c r="O96" s="27" t="s">
        <v>86</v>
      </c>
      <c r="P96" s="27">
        <v>12</v>
      </c>
      <c r="Q96" s="32">
        <v>680.5</v>
      </c>
      <c r="R96" s="27" t="s">
        <v>86</v>
      </c>
      <c r="S96" s="27">
        <v>0</v>
      </c>
      <c r="T96" s="27">
        <v>1349.9</v>
      </c>
      <c r="U96" s="27">
        <v>0</v>
      </c>
      <c r="V96" s="27">
        <v>509.7</v>
      </c>
      <c r="W96" s="27">
        <v>1633.6000000000001</v>
      </c>
      <c r="X96" s="27">
        <v>1.8</v>
      </c>
      <c r="Y96" s="27">
        <v>0</v>
      </c>
      <c r="Z96" s="27">
        <v>0</v>
      </c>
      <c r="AA96" s="27">
        <v>-366.49999999999909</v>
      </c>
      <c r="AB96" s="27">
        <v>6.9</v>
      </c>
      <c r="AC96" s="27">
        <v>18.3</v>
      </c>
      <c r="AD96" s="27">
        <v>216</v>
      </c>
      <c r="AE96" s="32">
        <v>0.6</v>
      </c>
      <c r="AF96" s="27">
        <v>577.9</v>
      </c>
      <c r="AG96" s="27">
        <v>1.1000000000000001</v>
      </c>
      <c r="AH96" s="27">
        <v>14.4</v>
      </c>
      <c r="AI96" s="27">
        <v>184.1</v>
      </c>
      <c r="AJ96" s="27">
        <v>0</v>
      </c>
      <c r="AK96" s="27">
        <v>0</v>
      </c>
      <c r="AL96" s="27" t="s">
        <v>86</v>
      </c>
      <c r="AM96" s="27">
        <v>777.5</v>
      </c>
      <c r="AN96" s="27">
        <v>5267.1</v>
      </c>
      <c r="AO96" s="27">
        <v>5054.9000000000005</v>
      </c>
      <c r="AP96" s="27">
        <v>5169.0999999999995</v>
      </c>
      <c r="AQ96" s="27">
        <v>5861.5999999999995</v>
      </c>
      <c r="AR96" s="27">
        <v>98.000000000000909</v>
      </c>
      <c r="AS96" s="27">
        <v>97.800000000000907</v>
      </c>
      <c r="AT96" s="27">
        <v>-594.49999999999909</v>
      </c>
      <c r="AU96" s="27">
        <v>-594.69999999999914</v>
      </c>
      <c r="AV96" s="27">
        <v>1797.9</v>
      </c>
      <c r="AW96" s="32">
        <v>1478.8</v>
      </c>
      <c r="AX96" s="30" t="s">
        <v>86</v>
      </c>
      <c r="AY96" s="27">
        <v>11.4</v>
      </c>
      <c r="AZ96" s="27">
        <v>1048.3</v>
      </c>
      <c r="BA96" s="27">
        <v>1633.9</v>
      </c>
      <c r="BB96" s="30" t="s">
        <v>86</v>
      </c>
      <c r="BC96" s="31">
        <v>11.4</v>
      </c>
    </row>
    <row r="97" spans="1:55" ht="15.75">
      <c r="A97" s="7">
        <v>36647</v>
      </c>
      <c r="B97" s="32">
        <v>3659.5</v>
      </c>
      <c r="C97" s="32">
        <v>819</v>
      </c>
      <c r="D97" s="32">
        <v>106.2</v>
      </c>
      <c r="E97" s="32">
        <v>18.600000000000001</v>
      </c>
      <c r="F97" s="32">
        <v>0</v>
      </c>
      <c r="G97" s="27">
        <v>13.8</v>
      </c>
      <c r="H97" s="27">
        <v>33</v>
      </c>
      <c r="I97" s="27">
        <v>0</v>
      </c>
      <c r="J97" s="27">
        <v>6.1999999999999913</v>
      </c>
      <c r="K97" s="27">
        <v>537.70000000000005</v>
      </c>
      <c r="L97" s="27">
        <v>149.19999999999999</v>
      </c>
      <c r="M97" s="27">
        <v>0.1</v>
      </c>
      <c r="N97" s="27" t="s">
        <v>86</v>
      </c>
      <c r="O97" s="27" t="s">
        <v>86</v>
      </c>
      <c r="P97" s="27">
        <v>11.2</v>
      </c>
      <c r="Q97" s="32">
        <v>1134.2</v>
      </c>
      <c r="R97" s="27" t="s">
        <v>86</v>
      </c>
      <c r="S97" s="27">
        <v>0</v>
      </c>
      <c r="T97" s="27">
        <v>1365.7</v>
      </c>
      <c r="U97" s="27">
        <v>0</v>
      </c>
      <c r="V97" s="27">
        <v>518.9</v>
      </c>
      <c r="W97" s="27">
        <v>1390</v>
      </c>
      <c r="X97" s="27">
        <v>5.7</v>
      </c>
      <c r="Y97" s="27">
        <v>0</v>
      </c>
      <c r="Z97" s="27">
        <v>0</v>
      </c>
      <c r="AA97" s="27">
        <v>-456.40000000000055</v>
      </c>
      <c r="AB97" s="27">
        <v>117.10000000000001</v>
      </c>
      <c r="AC97" s="27">
        <v>31.9</v>
      </c>
      <c r="AD97" s="27">
        <v>205.2</v>
      </c>
      <c r="AE97" s="32">
        <v>2</v>
      </c>
      <c r="AF97" s="27">
        <v>495.3</v>
      </c>
      <c r="AG97" s="27">
        <v>2.7</v>
      </c>
      <c r="AH97" s="27">
        <v>22.6</v>
      </c>
      <c r="AI97" s="27">
        <v>186.7</v>
      </c>
      <c r="AJ97" s="27">
        <v>0</v>
      </c>
      <c r="AK97" s="27">
        <v>2</v>
      </c>
      <c r="AL97" s="27" t="s">
        <v>86</v>
      </c>
      <c r="AM97" s="27">
        <v>709.3</v>
      </c>
      <c r="AN97" s="27">
        <v>5482.7000000000007</v>
      </c>
      <c r="AO97" s="27">
        <v>5468.9000000000005</v>
      </c>
      <c r="AP97" s="27">
        <v>4915.7000000000016</v>
      </c>
      <c r="AQ97" s="27">
        <v>6061.1000000000013</v>
      </c>
      <c r="AR97" s="27">
        <v>566.99999999999909</v>
      </c>
      <c r="AS97" s="27">
        <v>566.59999999999911</v>
      </c>
      <c r="AT97" s="27">
        <v>-578.40000000000055</v>
      </c>
      <c r="AU97" s="27">
        <v>-578.80000000000052</v>
      </c>
      <c r="AV97" s="27">
        <v>970.7</v>
      </c>
      <c r="AW97" s="32">
        <v>1692.1</v>
      </c>
      <c r="AX97" s="30" t="s">
        <v>86</v>
      </c>
      <c r="AY97" s="27">
        <v>13.4</v>
      </c>
      <c r="AZ97" s="27">
        <v>632.20000000000005</v>
      </c>
      <c r="BA97" s="27">
        <v>1452.2</v>
      </c>
      <c r="BB97" s="30" t="s">
        <v>86</v>
      </c>
      <c r="BC97" s="31">
        <v>13.4</v>
      </c>
    </row>
    <row r="98" spans="1:55" ht="15.75">
      <c r="A98" s="7">
        <v>36678</v>
      </c>
      <c r="B98" s="32">
        <v>4130.7</v>
      </c>
      <c r="C98" s="32">
        <v>863.7</v>
      </c>
      <c r="D98" s="32">
        <v>586.4</v>
      </c>
      <c r="E98" s="32">
        <v>16.399999999999999</v>
      </c>
      <c r="F98" s="32">
        <v>0</v>
      </c>
      <c r="G98" s="27">
        <v>4.3</v>
      </c>
      <c r="H98" s="27">
        <v>34.6</v>
      </c>
      <c r="I98" s="27">
        <v>0</v>
      </c>
      <c r="J98" s="27">
        <v>3.8</v>
      </c>
      <c r="K98" s="27">
        <v>538.5</v>
      </c>
      <c r="L98" s="27">
        <v>170.2</v>
      </c>
      <c r="M98" s="27">
        <v>0.2</v>
      </c>
      <c r="N98" s="27" t="s">
        <v>86</v>
      </c>
      <c r="O98" s="27" t="s">
        <v>86</v>
      </c>
      <c r="P98" s="27">
        <v>12.3</v>
      </c>
      <c r="Q98" s="32">
        <v>526.4</v>
      </c>
      <c r="R98" s="27" t="s">
        <v>86</v>
      </c>
      <c r="S98" s="27">
        <v>0</v>
      </c>
      <c r="T98" s="27">
        <v>1358.3</v>
      </c>
      <c r="U98" s="27">
        <v>0</v>
      </c>
      <c r="V98" s="27">
        <v>513.29999999999995</v>
      </c>
      <c r="W98" s="27">
        <v>1427.3999999999999</v>
      </c>
      <c r="X98" s="27">
        <v>3.3</v>
      </c>
      <c r="Y98" s="27">
        <v>0</v>
      </c>
      <c r="Z98" s="27">
        <v>0</v>
      </c>
      <c r="AA98" s="27">
        <v>1090</v>
      </c>
      <c r="AB98" s="27">
        <v>5.8999999999999995</v>
      </c>
      <c r="AC98" s="27">
        <v>21.9</v>
      </c>
      <c r="AD98" s="27">
        <v>198.7</v>
      </c>
      <c r="AE98" s="32">
        <v>0.79999999999999993</v>
      </c>
      <c r="AF98" s="27">
        <v>559</v>
      </c>
      <c r="AG98" s="27">
        <v>14.3</v>
      </c>
      <c r="AH98" s="27">
        <v>42.2</v>
      </c>
      <c r="AI98" s="27">
        <v>191.5</v>
      </c>
      <c r="AJ98" s="27">
        <v>0</v>
      </c>
      <c r="AK98" s="27">
        <v>1.5</v>
      </c>
      <c r="AL98" s="27" t="s">
        <v>86</v>
      </c>
      <c r="AM98" s="27">
        <v>808.5</v>
      </c>
      <c r="AN98" s="27">
        <v>6454.2999999999993</v>
      </c>
      <c r="AO98" s="27">
        <v>6449.9999999999991</v>
      </c>
      <c r="AP98" s="27">
        <v>5041.0999999999995</v>
      </c>
      <c r="AQ98" s="27">
        <v>5579.7999999999993</v>
      </c>
      <c r="AR98" s="27">
        <v>1413.1999999999998</v>
      </c>
      <c r="AS98" s="27">
        <v>1413.1</v>
      </c>
      <c r="AT98" s="27">
        <v>874.5</v>
      </c>
      <c r="AU98" s="27">
        <v>874.4</v>
      </c>
      <c r="AV98" s="27">
        <v>763.2</v>
      </c>
      <c r="AW98" s="32">
        <v>2549.1000000000004</v>
      </c>
      <c r="AX98" s="30" t="s">
        <v>86</v>
      </c>
      <c r="AY98" s="27">
        <v>16.8</v>
      </c>
      <c r="AZ98" s="27">
        <v>2354.1</v>
      </c>
      <c r="BA98" s="27">
        <v>1832.6999999999998</v>
      </c>
      <c r="BB98" s="30" t="s">
        <v>86</v>
      </c>
      <c r="BC98" s="31">
        <v>16.8</v>
      </c>
    </row>
    <row r="99" spans="1:55" ht="15.75">
      <c r="A99" s="7">
        <v>36708</v>
      </c>
      <c r="B99" s="32">
        <v>3269.9</v>
      </c>
      <c r="C99" s="32">
        <v>1102.4000000000001</v>
      </c>
      <c r="D99" s="32">
        <v>175.6</v>
      </c>
      <c r="E99" s="32">
        <v>14.8</v>
      </c>
      <c r="F99" s="32">
        <v>0</v>
      </c>
      <c r="G99" s="27">
        <v>220</v>
      </c>
      <c r="H99" s="27">
        <v>5.6</v>
      </c>
      <c r="I99" s="27">
        <v>0</v>
      </c>
      <c r="J99" s="27">
        <v>0</v>
      </c>
      <c r="K99" s="27">
        <v>715.4</v>
      </c>
      <c r="L99" s="27">
        <v>171.7</v>
      </c>
      <c r="M99" s="27">
        <v>0.1</v>
      </c>
      <c r="N99" s="27" t="s">
        <v>86</v>
      </c>
      <c r="O99" s="27" t="s">
        <v>86</v>
      </c>
      <c r="P99" s="27">
        <v>11.1</v>
      </c>
      <c r="Q99" s="32">
        <v>674.2</v>
      </c>
      <c r="R99" s="27" t="s">
        <v>86</v>
      </c>
      <c r="S99" s="27">
        <v>0</v>
      </c>
      <c r="T99" s="27">
        <v>1979.9</v>
      </c>
      <c r="U99" s="27">
        <v>0</v>
      </c>
      <c r="V99" s="27">
        <v>531</v>
      </c>
      <c r="W99" s="27">
        <v>1521.5</v>
      </c>
      <c r="X99" s="27">
        <v>10.5</v>
      </c>
      <c r="Y99" s="27">
        <v>7.3</v>
      </c>
      <c r="Z99" s="27">
        <v>2.6999999999999886</v>
      </c>
      <c r="AA99" s="27">
        <v>-837.09999999999945</v>
      </c>
      <c r="AB99" s="27">
        <v>10.700000000000001</v>
      </c>
      <c r="AC99" s="27">
        <v>35.6</v>
      </c>
      <c r="AD99" s="27">
        <v>198.6</v>
      </c>
      <c r="AE99" s="32">
        <v>1.4</v>
      </c>
      <c r="AF99" s="27">
        <v>860.4</v>
      </c>
      <c r="AG99" s="27">
        <v>0.8</v>
      </c>
      <c r="AH99" s="27">
        <v>11.8</v>
      </c>
      <c r="AI99" s="27">
        <v>257.2</v>
      </c>
      <c r="AJ99" s="27">
        <v>0</v>
      </c>
      <c r="AK99" s="27">
        <v>3.4</v>
      </c>
      <c r="AL99" s="27" t="s">
        <v>86</v>
      </c>
      <c r="AM99" s="27">
        <v>1133.5999999999999</v>
      </c>
      <c r="AN99" s="27">
        <v>5932.6</v>
      </c>
      <c r="AO99" s="27">
        <v>5712.6</v>
      </c>
      <c r="AP99" s="27">
        <v>6309.3</v>
      </c>
      <c r="AQ99" s="27">
        <v>6994.6</v>
      </c>
      <c r="AR99" s="27">
        <v>-376.69999999999982</v>
      </c>
      <c r="AS99" s="27">
        <v>-376.99999999999983</v>
      </c>
      <c r="AT99" s="27">
        <v>-1062</v>
      </c>
      <c r="AU99" s="27">
        <v>-1062.3</v>
      </c>
      <c r="AV99" s="27">
        <v>2655.3</v>
      </c>
      <c r="AW99" s="32">
        <v>3436.2999999999997</v>
      </c>
      <c r="AX99" s="30" t="s">
        <v>86</v>
      </c>
      <c r="AY99" s="27">
        <v>20.9</v>
      </c>
      <c r="AZ99" s="27">
        <v>3344.1</v>
      </c>
      <c r="BA99" s="27">
        <v>1685.5</v>
      </c>
      <c r="BB99" s="30" t="s">
        <v>86</v>
      </c>
      <c r="BC99" s="31">
        <v>20.9</v>
      </c>
    </row>
    <row r="100" spans="1:55" ht="15.75">
      <c r="A100" s="7">
        <v>36739</v>
      </c>
      <c r="B100" s="32">
        <v>3551</v>
      </c>
      <c r="C100" s="32">
        <v>842.8</v>
      </c>
      <c r="D100" s="32">
        <v>184.3</v>
      </c>
      <c r="E100" s="32">
        <v>14.5</v>
      </c>
      <c r="F100" s="32">
        <v>0</v>
      </c>
      <c r="G100" s="27">
        <v>21.5</v>
      </c>
      <c r="H100" s="27">
        <v>32.9</v>
      </c>
      <c r="I100" s="27">
        <v>0</v>
      </c>
      <c r="J100" s="27">
        <v>10.5</v>
      </c>
      <c r="K100" s="27">
        <v>513.20000000000005</v>
      </c>
      <c r="L100" s="27">
        <v>159.9</v>
      </c>
      <c r="M100" s="27">
        <v>0.1</v>
      </c>
      <c r="N100" s="27" t="s">
        <v>86</v>
      </c>
      <c r="O100" s="27" t="s">
        <v>86</v>
      </c>
      <c r="P100" s="27">
        <v>11</v>
      </c>
      <c r="Q100" s="32">
        <v>599.1</v>
      </c>
      <c r="R100" s="27" t="s">
        <v>86</v>
      </c>
      <c r="S100" s="27">
        <v>0.1</v>
      </c>
      <c r="T100" s="27">
        <v>1355.2</v>
      </c>
      <c r="U100" s="27">
        <v>0</v>
      </c>
      <c r="V100" s="27">
        <v>489</v>
      </c>
      <c r="W100" s="27">
        <v>1395.8000000000002</v>
      </c>
      <c r="X100" s="27">
        <v>3</v>
      </c>
      <c r="Y100" s="27">
        <v>0.9</v>
      </c>
      <c r="Z100" s="27">
        <v>0</v>
      </c>
      <c r="AA100" s="27">
        <v>130.20000000000073</v>
      </c>
      <c r="AB100" s="27">
        <v>57.9</v>
      </c>
      <c r="AC100" s="27">
        <v>31.3</v>
      </c>
      <c r="AD100" s="27">
        <v>213.10000000000002</v>
      </c>
      <c r="AE100" s="32">
        <v>1.1000000000000001</v>
      </c>
      <c r="AF100" s="27">
        <v>531.1</v>
      </c>
      <c r="AG100" s="27">
        <v>10.7</v>
      </c>
      <c r="AH100" s="27">
        <v>22.2</v>
      </c>
      <c r="AI100" s="27">
        <v>170.2</v>
      </c>
      <c r="AJ100" s="27">
        <v>0</v>
      </c>
      <c r="AK100" s="27">
        <v>1.3</v>
      </c>
      <c r="AL100" s="27" t="s">
        <v>86</v>
      </c>
      <c r="AM100" s="27">
        <v>735.5</v>
      </c>
      <c r="AN100" s="27">
        <v>5450.9</v>
      </c>
      <c r="AO100" s="27">
        <v>5429.4</v>
      </c>
      <c r="AP100" s="27">
        <v>4898.1999999999989</v>
      </c>
      <c r="AQ100" s="27">
        <v>5508.2999999999993</v>
      </c>
      <c r="AR100" s="27">
        <v>552.70000000000073</v>
      </c>
      <c r="AS100" s="27">
        <v>504.70000000000073</v>
      </c>
      <c r="AT100" s="27">
        <v>-57.399999999999636</v>
      </c>
      <c r="AU100" s="27">
        <v>-105.39999999999964</v>
      </c>
      <c r="AV100" s="27">
        <v>1739.7</v>
      </c>
      <c r="AW100" s="32">
        <v>1465.1</v>
      </c>
      <c r="AX100" s="30" t="s">
        <v>86</v>
      </c>
      <c r="AY100" s="27">
        <v>23.4</v>
      </c>
      <c r="AZ100" s="27">
        <v>731.1</v>
      </c>
      <c r="BA100" s="27">
        <v>2416.3000000000002</v>
      </c>
      <c r="BB100" s="30" t="s">
        <v>86</v>
      </c>
      <c r="BC100" s="31">
        <v>23.4</v>
      </c>
    </row>
    <row r="101" spans="1:55" ht="15.75">
      <c r="A101" s="7">
        <v>36770</v>
      </c>
      <c r="B101" s="32">
        <v>3328.7</v>
      </c>
      <c r="C101" s="32">
        <v>995.1</v>
      </c>
      <c r="D101" s="32">
        <v>117.4</v>
      </c>
      <c r="E101" s="32">
        <v>15</v>
      </c>
      <c r="F101" s="32">
        <v>0</v>
      </c>
      <c r="G101" s="27">
        <v>67.5</v>
      </c>
      <c r="H101" s="27">
        <v>13.3</v>
      </c>
      <c r="I101" s="27">
        <v>0</v>
      </c>
      <c r="J101" s="27">
        <v>5.2</v>
      </c>
      <c r="K101" s="27">
        <v>507</v>
      </c>
      <c r="L101" s="27">
        <v>139.80000000000001</v>
      </c>
      <c r="M101" s="27">
        <v>0.2</v>
      </c>
      <c r="N101" s="27" t="s">
        <v>86</v>
      </c>
      <c r="O101" s="27" t="s">
        <v>86</v>
      </c>
      <c r="P101" s="27">
        <v>9.5</v>
      </c>
      <c r="Q101" s="32">
        <v>809.2</v>
      </c>
      <c r="R101" s="27" t="s">
        <v>86</v>
      </c>
      <c r="S101" s="27">
        <v>0</v>
      </c>
      <c r="T101" s="27">
        <v>1351</v>
      </c>
      <c r="U101" s="27">
        <v>0.1</v>
      </c>
      <c r="V101" s="27">
        <v>485.2</v>
      </c>
      <c r="W101" s="27">
        <v>1497.2</v>
      </c>
      <c r="X101" s="27">
        <v>3.9</v>
      </c>
      <c r="Y101" s="27">
        <v>3.7</v>
      </c>
      <c r="Z101" s="27">
        <v>0</v>
      </c>
      <c r="AA101" s="27">
        <v>-264.59999999999945</v>
      </c>
      <c r="AB101" s="27">
        <v>35.200000000000003</v>
      </c>
      <c r="AC101" s="27">
        <v>18.7</v>
      </c>
      <c r="AD101" s="27">
        <v>205.4</v>
      </c>
      <c r="AE101" s="32">
        <v>0.8</v>
      </c>
      <c r="AF101" s="27">
        <v>366.2</v>
      </c>
      <c r="AG101" s="27">
        <v>8.8000000000000007</v>
      </c>
      <c r="AH101" s="27">
        <v>39.6</v>
      </c>
      <c r="AI101" s="27">
        <v>185.8</v>
      </c>
      <c r="AJ101" s="27">
        <v>0</v>
      </c>
      <c r="AK101" s="27">
        <v>1.4</v>
      </c>
      <c r="AL101" s="27" t="s">
        <v>86</v>
      </c>
      <c r="AM101" s="27">
        <v>601.79999999999995</v>
      </c>
      <c r="AN101" s="27">
        <v>5179.2</v>
      </c>
      <c r="AO101" s="27">
        <v>5111.7</v>
      </c>
      <c r="AP101" s="27">
        <v>4814.7999999999993</v>
      </c>
      <c r="AQ101" s="27">
        <v>5633.4999999999991</v>
      </c>
      <c r="AR101" s="27">
        <v>364.40000000000055</v>
      </c>
      <c r="AS101" s="27">
        <v>343.60000000000053</v>
      </c>
      <c r="AT101" s="27">
        <v>-454.29999999999927</v>
      </c>
      <c r="AU101" s="27">
        <v>-475.09999999999928</v>
      </c>
      <c r="AV101" s="27">
        <v>2808.7</v>
      </c>
      <c r="AW101" s="32">
        <v>3365.7000000000003</v>
      </c>
      <c r="AX101" s="30" t="s">
        <v>86</v>
      </c>
      <c r="AY101" s="27">
        <v>8.9</v>
      </c>
      <c r="AZ101" s="27">
        <v>2384.1</v>
      </c>
      <c r="BA101" s="27">
        <v>3336.0000000000005</v>
      </c>
      <c r="BB101" s="30" t="s">
        <v>86</v>
      </c>
      <c r="BC101" s="31">
        <v>8.9</v>
      </c>
    </row>
    <row r="102" spans="1:55" ht="15.75">
      <c r="A102" s="7">
        <v>36800</v>
      </c>
      <c r="B102" s="32">
        <v>3346.1</v>
      </c>
      <c r="C102" s="32">
        <v>801.7</v>
      </c>
      <c r="D102" s="32">
        <v>100.4</v>
      </c>
      <c r="E102" s="32">
        <v>14.3</v>
      </c>
      <c r="F102" s="32">
        <v>0</v>
      </c>
      <c r="G102" s="27">
        <v>178.9</v>
      </c>
      <c r="H102" s="27">
        <v>4.2</v>
      </c>
      <c r="I102" s="27">
        <v>0</v>
      </c>
      <c r="J102" s="27">
        <v>5.5</v>
      </c>
      <c r="K102" s="27">
        <v>508.1</v>
      </c>
      <c r="L102" s="27">
        <v>173.2</v>
      </c>
      <c r="M102" s="27">
        <v>0.1</v>
      </c>
      <c r="N102" s="27" t="s">
        <v>86</v>
      </c>
      <c r="O102" s="27" t="s">
        <v>86</v>
      </c>
      <c r="P102" s="27">
        <v>10.3</v>
      </c>
      <c r="Q102" s="32">
        <v>682.8</v>
      </c>
      <c r="R102" s="27" t="s">
        <v>86</v>
      </c>
      <c r="S102" s="27">
        <v>0.2</v>
      </c>
      <c r="T102" s="27">
        <v>1339.7</v>
      </c>
      <c r="U102" s="27">
        <v>0.1</v>
      </c>
      <c r="V102" s="27">
        <v>517.1</v>
      </c>
      <c r="W102" s="27">
        <v>1431.4</v>
      </c>
      <c r="X102" s="27">
        <v>11</v>
      </c>
      <c r="Y102" s="27">
        <v>0.1</v>
      </c>
      <c r="Z102" s="27">
        <v>0</v>
      </c>
      <c r="AA102" s="27">
        <v>-223.00000000000091</v>
      </c>
      <c r="AB102" s="27">
        <v>75.300000000000011</v>
      </c>
      <c r="AC102" s="27">
        <v>32.6</v>
      </c>
      <c r="AD102" s="27">
        <v>223.60000000000002</v>
      </c>
      <c r="AE102" s="32">
        <v>0.8</v>
      </c>
      <c r="AF102" s="27">
        <v>645.70000000000005</v>
      </c>
      <c r="AG102" s="27">
        <v>2.2999999999999998</v>
      </c>
      <c r="AH102" s="27">
        <v>13.3</v>
      </c>
      <c r="AI102" s="27">
        <v>177.5</v>
      </c>
      <c r="AJ102" s="27">
        <v>0</v>
      </c>
      <c r="AK102" s="27">
        <v>1.4</v>
      </c>
      <c r="AL102" s="27" t="s">
        <v>86</v>
      </c>
      <c r="AM102" s="27">
        <v>840.2</v>
      </c>
      <c r="AN102" s="27">
        <v>5366.5999999999995</v>
      </c>
      <c r="AO102" s="27">
        <v>5187.7</v>
      </c>
      <c r="AP102" s="27">
        <v>5078.2</v>
      </c>
      <c r="AQ102" s="27">
        <v>5771.3</v>
      </c>
      <c r="AR102" s="27">
        <v>288.39999999999964</v>
      </c>
      <c r="AS102" s="27">
        <v>219.99999999999963</v>
      </c>
      <c r="AT102" s="27">
        <v>-404.70000000000073</v>
      </c>
      <c r="AU102" s="27">
        <v>-473.1000000000007</v>
      </c>
      <c r="AV102" s="27">
        <v>1364.6</v>
      </c>
      <c r="AW102" s="32">
        <v>2231.5</v>
      </c>
      <c r="AX102" s="30" t="s">
        <v>86</v>
      </c>
      <c r="AY102" s="27">
        <v>15.1</v>
      </c>
      <c r="AZ102" s="27">
        <v>1153.2</v>
      </c>
      <c r="BA102" s="27">
        <v>2038.2</v>
      </c>
      <c r="BB102" s="30" t="s">
        <v>86</v>
      </c>
      <c r="BC102" s="31">
        <v>15.1</v>
      </c>
    </row>
    <row r="103" spans="1:55" ht="15.75">
      <c r="A103" s="7">
        <v>36831</v>
      </c>
      <c r="B103" s="27">
        <v>3139.9</v>
      </c>
      <c r="C103" s="27">
        <v>794.6</v>
      </c>
      <c r="D103" s="27">
        <v>85.2</v>
      </c>
      <c r="E103" s="27">
        <v>14.9</v>
      </c>
      <c r="F103" s="32">
        <v>0</v>
      </c>
      <c r="G103" s="27">
        <v>9.4</v>
      </c>
      <c r="H103" s="27">
        <v>17.8</v>
      </c>
      <c r="I103" s="27">
        <v>0</v>
      </c>
      <c r="J103" s="27">
        <v>14.4</v>
      </c>
      <c r="K103" s="27">
        <v>514.70000000000005</v>
      </c>
      <c r="L103" s="27">
        <v>189.1</v>
      </c>
      <c r="M103" s="27">
        <v>0.3</v>
      </c>
      <c r="N103" s="27" t="s">
        <v>86</v>
      </c>
      <c r="O103" s="27" t="s">
        <v>86</v>
      </c>
      <c r="P103" s="27">
        <v>14.9</v>
      </c>
      <c r="Q103" s="27">
        <v>1409</v>
      </c>
      <c r="R103" s="27" t="s">
        <v>86</v>
      </c>
      <c r="S103" s="27">
        <v>0</v>
      </c>
      <c r="T103" s="27">
        <v>1339.7</v>
      </c>
      <c r="U103" s="27">
        <v>0.2</v>
      </c>
      <c r="V103" s="27">
        <v>521.20000000000005</v>
      </c>
      <c r="W103" s="27">
        <v>1478.5</v>
      </c>
      <c r="X103" s="27">
        <v>10.6</v>
      </c>
      <c r="Y103" s="27">
        <v>0</v>
      </c>
      <c r="Z103" s="27">
        <v>0</v>
      </c>
      <c r="AA103" s="27">
        <v>-1401.9999999999995</v>
      </c>
      <c r="AB103" s="27">
        <v>11.1</v>
      </c>
      <c r="AC103" s="27">
        <v>42</v>
      </c>
      <c r="AD103" s="27">
        <v>203.5</v>
      </c>
      <c r="AE103" s="33">
        <v>4</v>
      </c>
      <c r="AF103" s="27">
        <v>560.5</v>
      </c>
      <c r="AG103" s="27">
        <v>4.4000000000000004</v>
      </c>
      <c r="AH103" s="27">
        <v>55.4</v>
      </c>
      <c r="AI103" s="27">
        <v>192.3</v>
      </c>
      <c r="AJ103" s="27">
        <v>0</v>
      </c>
      <c r="AK103" s="27">
        <v>2.5</v>
      </c>
      <c r="AL103" s="27" t="s">
        <v>86</v>
      </c>
      <c r="AM103" s="27">
        <v>815.1</v>
      </c>
      <c r="AN103" s="27">
        <v>4902.3999999999996</v>
      </c>
      <c r="AO103" s="27">
        <v>4893</v>
      </c>
      <c r="AP103" s="27">
        <v>5118.9000000000005</v>
      </c>
      <c r="AQ103" s="27">
        <v>6542.8</v>
      </c>
      <c r="AR103" s="27">
        <v>-216.50000000000091</v>
      </c>
      <c r="AS103" s="27">
        <v>-216.90000000000092</v>
      </c>
      <c r="AT103" s="27">
        <v>-1640.4000000000005</v>
      </c>
      <c r="AU103" s="27">
        <v>-1640.8000000000006</v>
      </c>
      <c r="AV103" s="27">
        <v>1038.4000000000001</v>
      </c>
      <c r="AW103" s="33">
        <v>3044.8</v>
      </c>
      <c r="AX103" s="30" t="s">
        <v>86</v>
      </c>
      <c r="AY103" s="27">
        <v>14.3</v>
      </c>
      <c r="AZ103" s="27">
        <v>419.8</v>
      </c>
      <c r="BA103" s="27">
        <v>2023.0000000000002</v>
      </c>
      <c r="BB103" s="30" t="s">
        <v>86</v>
      </c>
      <c r="BC103" s="31">
        <v>14.3</v>
      </c>
    </row>
    <row r="104" spans="1:55" ht="15.75">
      <c r="A104" s="7">
        <v>36861</v>
      </c>
      <c r="B104" s="27">
        <v>3368.3</v>
      </c>
      <c r="C104" s="27">
        <v>786.3</v>
      </c>
      <c r="D104" s="27">
        <v>115.7</v>
      </c>
      <c r="E104" s="27">
        <v>16.8</v>
      </c>
      <c r="F104" s="32">
        <v>0</v>
      </c>
      <c r="G104" s="27">
        <v>3.9</v>
      </c>
      <c r="H104" s="27">
        <v>77.7</v>
      </c>
      <c r="I104" s="27">
        <v>0</v>
      </c>
      <c r="J104" s="27">
        <v>13.3</v>
      </c>
      <c r="K104" s="27">
        <v>559.1</v>
      </c>
      <c r="L104" s="27">
        <v>190.7</v>
      </c>
      <c r="M104" s="27">
        <v>0.2</v>
      </c>
      <c r="N104" s="27" t="s">
        <v>86</v>
      </c>
      <c r="O104" s="27" t="s">
        <v>86</v>
      </c>
      <c r="P104" s="27">
        <v>14</v>
      </c>
      <c r="Q104" s="27">
        <v>644.6</v>
      </c>
      <c r="R104" s="27" t="s">
        <v>86</v>
      </c>
      <c r="S104" s="27">
        <v>0</v>
      </c>
      <c r="T104" s="27">
        <v>1605.1</v>
      </c>
      <c r="U104" s="27">
        <v>0.2</v>
      </c>
      <c r="V104" s="27">
        <v>513</v>
      </c>
      <c r="W104" s="27">
        <v>1423.8</v>
      </c>
      <c r="X104" s="27">
        <v>7.4</v>
      </c>
      <c r="Y104" s="27">
        <v>0</v>
      </c>
      <c r="Z104" s="27">
        <v>0</v>
      </c>
      <c r="AA104" s="27">
        <v>-576.09999999999945</v>
      </c>
      <c r="AB104" s="27">
        <v>13.399999999999999</v>
      </c>
      <c r="AC104" s="27">
        <v>63.8</v>
      </c>
      <c r="AD104" s="27">
        <v>211.79999999999998</v>
      </c>
      <c r="AE104" s="33">
        <v>1</v>
      </c>
      <c r="AF104" s="27">
        <v>944.9</v>
      </c>
      <c r="AG104" s="27">
        <v>26.5</v>
      </c>
      <c r="AH104" s="27">
        <v>60.8</v>
      </c>
      <c r="AI104" s="27">
        <v>206.6</v>
      </c>
      <c r="AJ104" s="27">
        <v>0</v>
      </c>
      <c r="AK104" s="27">
        <v>3</v>
      </c>
      <c r="AL104" s="27" t="s">
        <v>86</v>
      </c>
      <c r="AM104" s="27">
        <v>1241.8</v>
      </c>
      <c r="AN104" s="27">
        <v>5637.2</v>
      </c>
      <c r="AO104" s="27">
        <v>5633.3</v>
      </c>
      <c r="AP104" s="27">
        <v>5817.9</v>
      </c>
      <c r="AQ104" s="27">
        <v>6476.5</v>
      </c>
      <c r="AR104" s="27">
        <v>-180.69999999999982</v>
      </c>
      <c r="AS104" s="27">
        <v>-183.99999999999983</v>
      </c>
      <c r="AT104" s="27">
        <v>-839.30000000000018</v>
      </c>
      <c r="AU104" s="27">
        <v>-842.60000000000014</v>
      </c>
      <c r="AV104" s="27">
        <v>897</v>
      </c>
      <c r="AW104" s="33">
        <v>3067.2000000000003</v>
      </c>
      <c r="AX104" s="30" t="s">
        <v>86</v>
      </c>
      <c r="AY104" s="27">
        <v>20</v>
      </c>
      <c r="AZ104" s="27">
        <v>1415.6</v>
      </c>
      <c r="BA104" s="27">
        <v>1709.3000000000002</v>
      </c>
      <c r="BB104" s="30" t="s">
        <v>86</v>
      </c>
      <c r="BC104" s="31">
        <v>20</v>
      </c>
    </row>
    <row r="105" spans="1:55" ht="15.75">
      <c r="A105" s="7">
        <v>36892</v>
      </c>
      <c r="B105" s="27">
        <v>3362</v>
      </c>
      <c r="C105" s="27">
        <v>1102.5999999999999</v>
      </c>
      <c r="D105" s="27">
        <v>264.60000000000002</v>
      </c>
      <c r="E105" s="27">
        <v>17.8</v>
      </c>
      <c r="F105" s="32">
        <v>0</v>
      </c>
      <c r="G105" s="27">
        <v>9.5</v>
      </c>
      <c r="H105" s="27">
        <v>7.3</v>
      </c>
      <c r="I105" s="27">
        <v>0</v>
      </c>
      <c r="J105" s="27">
        <v>2.8</v>
      </c>
      <c r="K105" s="27">
        <v>691.6</v>
      </c>
      <c r="L105" s="27">
        <v>194.9</v>
      </c>
      <c r="M105" s="27">
        <v>0.1</v>
      </c>
      <c r="N105" s="27" t="s">
        <v>86</v>
      </c>
      <c r="O105" s="27" t="s">
        <v>86</v>
      </c>
      <c r="P105" s="27">
        <v>10.9</v>
      </c>
      <c r="Q105" s="27">
        <v>743.1</v>
      </c>
      <c r="R105" s="27" t="s">
        <v>86</v>
      </c>
      <c r="S105" s="27">
        <v>0</v>
      </c>
      <c r="T105" s="27">
        <v>1753.5</v>
      </c>
      <c r="U105" s="27">
        <v>0.1</v>
      </c>
      <c r="V105" s="27">
        <v>559.9</v>
      </c>
      <c r="W105" s="27">
        <v>1516.1</v>
      </c>
      <c r="X105" s="27">
        <v>3.5</v>
      </c>
      <c r="Y105" s="27">
        <v>0.4</v>
      </c>
      <c r="Z105" s="27">
        <v>0</v>
      </c>
      <c r="AA105" s="27">
        <v>-707.49999999999818</v>
      </c>
      <c r="AB105" s="27">
        <v>10.399999999999999</v>
      </c>
      <c r="AC105" s="27">
        <v>55.7</v>
      </c>
      <c r="AD105" s="27">
        <v>228.1</v>
      </c>
      <c r="AE105" s="33">
        <v>3.7</v>
      </c>
      <c r="AF105" s="27">
        <v>800</v>
      </c>
      <c r="AG105" s="27">
        <v>4.5</v>
      </c>
      <c r="AH105" s="27">
        <v>11.7</v>
      </c>
      <c r="AI105" s="27">
        <v>244.5</v>
      </c>
      <c r="AJ105" s="27">
        <v>0</v>
      </c>
      <c r="AK105" s="27">
        <v>1.3</v>
      </c>
      <c r="AL105" s="27" t="s">
        <v>86</v>
      </c>
      <c r="AM105" s="27">
        <v>1062</v>
      </c>
      <c r="AN105" s="27">
        <v>5839.0000000000009</v>
      </c>
      <c r="AO105" s="27">
        <v>5829.5000000000009</v>
      </c>
      <c r="AP105" s="27">
        <v>6069.5999999999995</v>
      </c>
      <c r="AQ105" s="27">
        <v>6823.5999999999995</v>
      </c>
      <c r="AR105" s="27">
        <v>-230.59999999999854</v>
      </c>
      <c r="AS105" s="27">
        <v>-231.29999999999853</v>
      </c>
      <c r="AT105" s="27">
        <v>-984.59999999999854</v>
      </c>
      <c r="AU105" s="27">
        <v>-985.29999999999859</v>
      </c>
      <c r="AV105" s="27">
        <v>311.10000000000002</v>
      </c>
      <c r="AW105" s="33">
        <v>4086.2000000000003</v>
      </c>
      <c r="AX105" s="30" t="s">
        <v>86</v>
      </c>
      <c r="AY105" s="27">
        <v>222.3</v>
      </c>
      <c r="AZ105" s="27">
        <v>1678.4</v>
      </c>
      <c r="BA105" s="27">
        <v>1734.3</v>
      </c>
      <c r="BB105" s="30" t="s">
        <v>86</v>
      </c>
      <c r="BC105" s="31">
        <v>222.3</v>
      </c>
    </row>
    <row r="106" spans="1:55" ht="15.75">
      <c r="A106" s="7">
        <v>36923</v>
      </c>
      <c r="B106" s="27">
        <v>2929.1</v>
      </c>
      <c r="C106" s="27">
        <v>778.8</v>
      </c>
      <c r="D106" s="27">
        <v>343</v>
      </c>
      <c r="E106" s="27">
        <v>16.5</v>
      </c>
      <c r="F106" s="32">
        <v>0</v>
      </c>
      <c r="G106" s="27">
        <v>207.1</v>
      </c>
      <c r="H106" s="27">
        <v>43.5</v>
      </c>
      <c r="I106" s="27">
        <v>0</v>
      </c>
      <c r="J106" s="27">
        <v>4.4000000000000004</v>
      </c>
      <c r="K106" s="27">
        <v>528.20000000000005</v>
      </c>
      <c r="L106" s="27">
        <v>129.9</v>
      </c>
      <c r="M106" s="27">
        <v>0.1</v>
      </c>
      <c r="N106" s="27" t="s">
        <v>86</v>
      </c>
      <c r="O106" s="27" t="s">
        <v>86</v>
      </c>
      <c r="P106" s="27">
        <v>9.5</v>
      </c>
      <c r="Q106" s="27">
        <v>898.6</v>
      </c>
      <c r="R106" s="27" t="s">
        <v>86</v>
      </c>
      <c r="S106" s="27">
        <v>0.1</v>
      </c>
      <c r="T106" s="27">
        <v>1334.5</v>
      </c>
      <c r="U106" s="27">
        <v>0</v>
      </c>
      <c r="V106" s="27">
        <v>427.6</v>
      </c>
      <c r="W106" s="27">
        <v>1320.2</v>
      </c>
      <c r="X106" s="27">
        <v>5</v>
      </c>
      <c r="Y106" s="27">
        <v>0.4</v>
      </c>
      <c r="Z106" s="27">
        <v>0</v>
      </c>
      <c r="AA106" s="27">
        <v>-331.69999999999982</v>
      </c>
      <c r="AB106" s="27">
        <v>11.6</v>
      </c>
      <c r="AC106" s="27">
        <v>45.1</v>
      </c>
      <c r="AD106" s="27">
        <v>180.4</v>
      </c>
      <c r="AE106" s="33">
        <v>9.6999999999999993</v>
      </c>
      <c r="AF106" s="27">
        <v>566.4</v>
      </c>
      <c r="AG106" s="27">
        <v>0.8</v>
      </c>
      <c r="AH106" s="27">
        <v>13.6</v>
      </c>
      <c r="AI106" s="27">
        <v>183.6</v>
      </c>
      <c r="AJ106" s="27">
        <v>0.3</v>
      </c>
      <c r="AK106" s="27">
        <v>1</v>
      </c>
      <c r="AL106" s="27" t="s">
        <v>86</v>
      </c>
      <c r="AM106" s="27">
        <v>765.7</v>
      </c>
      <c r="AN106" s="27">
        <v>5099.7</v>
      </c>
      <c r="AO106" s="27">
        <v>4892.5999999999995</v>
      </c>
      <c r="AP106" s="27">
        <v>4746.8999999999987</v>
      </c>
      <c r="AQ106" s="27">
        <v>5654.9999999999991</v>
      </c>
      <c r="AR106" s="27">
        <v>352.80000000000109</v>
      </c>
      <c r="AS106" s="27">
        <v>351.1000000000011</v>
      </c>
      <c r="AT106" s="27">
        <v>-555.29999999999927</v>
      </c>
      <c r="AU106" s="27">
        <v>-556.99999999999932</v>
      </c>
      <c r="AV106" s="27">
        <v>3749.5</v>
      </c>
      <c r="AW106" s="33">
        <v>2492.5</v>
      </c>
      <c r="AX106" s="30" t="s">
        <v>86</v>
      </c>
      <c r="AY106" s="27">
        <v>15.5</v>
      </c>
      <c r="AZ106" s="27">
        <v>3207.2</v>
      </c>
      <c r="BA106" s="27">
        <v>2479.5000000000005</v>
      </c>
      <c r="BB106" s="30" t="s">
        <v>86</v>
      </c>
      <c r="BC106" s="31">
        <v>15.5</v>
      </c>
    </row>
    <row r="107" spans="1:55" ht="15.75">
      <c r="A107" s="7">
        <v>36951</v>
      </c>
      <c r="B107" s="27">
        <v>2977.4</v>
      </c>
      <c r="C107" s="27">
        <v>842</v>
      </c>
      <c r="D107" s="27">
        <v>114.4</v>
      </c>
      <c r="E107" s="27">
        <v>13.2</v>
      </c>
      <c r="F107" s="32">
        <v>0</v>
      </c>
      <c r="G107" s="27">
        <v>41.1</v>
      </c>
      <c r="H107" s="27">
        <v>118.7</v>
      </c>
      <c r="I107" s="27">
        <v>0</v>
      </c>
      <c r="J107" s="27">
        <v>0</v>
      </c>
      <c r="K107" s="27">
        <v>563.70000000000005</v>
      </c>
      <c r="L107" s="27">
        <v>184.3</v>
      </c>
      <c r="M107" s="27">
        <v>0</v>
      </c>
      <c r="N107" s="27" t="s">
        <v>86</v>
      </c>
      <c r="O107" s="27" t="s">
        <v>86</v>
      </c>
      <c r="P107" s="27">
        <v>5.9</v>
      </c>
      <c r="Q107" s="27">
        <v>1008.7</v>
      </c>
      <c r="R107" s="27" t="s">
        <v>86</v>
      </c>
      <c r="S107" s="27">
        <v>0.2</v>
      </c>
      <c r="T107" s="27">
        <v>1336.5</v>
      </c>
      <c r="U107" s="27">
        <v>0</v>
      </c>
      <c r="V107" s="27">
        <v>576.5</v>
      </c>
      <c r="W107" s="27">
        <v>1617.4</v>
      </c>
      <c r="X107" s="27">
        <v>7.3</v>
      </c>
      <c r="Y107" s="27">
        <v>0.2</v>
      </c>
      <c r="Z107" s="27">
        <v>1.9</v>
      </c>
      <c r="AA107" s="27">
        <v>-1195.7999999999993</v>
      </c>
      <c r="AB107" s="27">
        <v>3.6999999999999997</v>
      </c>
      <c r="AC107" s="27">
        <v>51.6</v>
      </c>
      <c r="AD107" s="27">
        <v>229.70000000000002</v>
      </c>
      <c r="AE107" s="33">
        <v>1.8</v>
      </c>
      <c r="AF107" s="27">
        <v>664.3</v>
      </c>
      <c r="AG107" s="27">
        <v>18</v>
      </c>
      <c r="AH107" s="27">
        <v>31.5</v>
      </c>
      <c r="AI107" s="27">
        <v>190.2</v>
      </c>
      <c r="AJ107" s="27">
        <v>0</v>
      </c>
      <c r="AK107" s="27">
        <v>1.2</v>
      </c>
      <c r="AL107" s="27" t="s">
        <v>86</v>
      </c>
      <c r="AM107" s="27">
        <v>905.2</v>
      </c>
      <c r="AN107" s="27">
        <v>5015.7</v>
      </c>
      <c r="AO107" s="27">
        <v>4974.6000000000004</v>
      </c>
      <c r="AP107" s="27">
        <v>5476.3</v>
      </c>
      <c r="AQ107" s="27">
        <v>6490.9</v>
      </c>
      <c r="AR107" s="27">
        <v>-460.60000000000036</v>
      </c>
      <c r="AS107" s="27">
        <v>-461.00000000000034</v>
      </c>
      <c r="AT107" s="27">
        <v>-1475.1999999999998</v>
      </c>
      <c r="AU107" s="27">
        <v>-1475.6</v>
      </c>
      <c r="AV107" s="27">
        <v>3080.2</v>
      </c>
      <c r="AW107" s="33">
        <v>2203.1999999999998</v>
      </c>
      <c r="AX107" s="30" t="s">
        <v>86</v>
      </c>
      <c r="AY107" s="27">
        <v>37</v>
      </c>
      <c r="AZ107" s="27">
        <v>504.4</v>
      </c>
      <c r="BA107" s="27">
        <v>3303.8</v>
      </c>
      <c r="BB107" s="30" t="s">
        <v>86</v>
      </c>
      <c r="BC107" s="31">
        <v>37</v>
      </c>
    </row>
    <row r="108" spans="1:55" ht="15.75">
      <c r="A108" s="7">
        <v>36982</v>
      </c>
      <c r="B108" s="27">
        <v>2977.7</v>
      </c>
      <c r="C108" s="27">
        <v>797</v>
      </c>
      <c r="D108" s="27">
        <v>123.4</v>
      </c>
      <c r="E108" s="27">
        <v>20.8</v>
      </c>
      <c r="F108" s="32">
        <v>0</v>
      </c>
      <c r="G108" s="27">
        <v>30.1</v>
      </c>
      <c r="H108" s="27">
        <v>11.5</v>
      </c>
      <c r="I108" s="27">
        <v>0</v>
      </c>
      <c r="J108" s="27">
        <v>0</v>
      </c>
      <c r="K108" s="27">
        <v>519.4</v>
      </c>
      <c r="L108" s="27">
        <v>145.9</v>
      </c>
      <c r="M108" s="27">
        <v>0.4</v>
      </c>
      <c r="N108" s="27" t="s">
        <v>86</v>
      </c>
      <c r="O108" s="27" t="s">
        <v>86</v>
      </c>
      <c r="P108" s="27">
        <v>9</v>
      </c>
      <c r="Q108" s="27">
        <v>734</v>
      </c>
      <c r="R108" s="27" t="s">
        <v>86</v>
      </c>
      <c r="S108" s="27">
        <v>0</v>
      </c>
      <c r="T108" s="27">
        <v>1375.2</v>
      </c>
      <c r="U108" s="27">
        <v>0.1</v>
      </c>
      <c r="V108" s="27">
        <v>500</v>
      </c>
      <c r="W108" s="27">
        <v>1342</v>
      </c>
      <c r="X108" s="27">
        <v>9.6</v>
      </c>
      <c r="Y108" s="27">
        <v>0.1</v>
      </c>
      <c r="Z108" s="27">
        <v>2.3999999999999915</v>
      </c>
      <c r="AA108" s="27">
        <v>-677.60000000000036</v>
      </c>
      <c r="AB108" s="27">
        <v>14.399999999999999</v>
      </c>
      <c r="AC108" s="27">
        <v>28.2</v>
      </c>
      <c r="AD108" s="27">
        <v>184.4</v>
      </c>
      <c r="AE108" s="33">
        <v>2.2999999999999998</v>
      </c>
      <c r="AF108" s="27">
        <v>673.4</v>
      </c>
      <c r="AG108" s="27">
        <v>12.8</v>
      </c>
      <c r="AH108" s="27">
        <v>29.3</v>
      </c>
      <c r="AI108" s="27">
        <v>181.2</v>
      </c>
      <c r="AJ108" s="27">
        <v>0</v>
      </c>
      <c r="AK108" s="27">
        <v>1.1000000000000001</v>
      </c>
      <c r="AL108" s="27" t="s">
        <v>86</v>
      </c>
      <c r="AM108" s="27">
        <v>897.8</v>
      </c>
      <c r="AN108" s="27">
        <v>4872.7</v>
      </c>
      <c r="AO108" s="27">
        <v>4842.6000000000004</v>
      </c>
      <c r="AP108" s="27">
        <v>5007.8</v>
      </c>
      <c r="AQ108" s="27">
        <v>5750.8</v>
      </c>
      <c r="AR108" s="27">
        <v>-135.10000000000036</v>
      </c>
      <c r="AS108" s="27">
        <v>-135.80000000000035</v>
      </c>
      <c r="AT108" s="27">
        <v>-878.10000000000036</v>
      </c>
      <c r="AU108" s="27">
        <v>-878.80000000000041</v>
      </c>
      <c r="AV108" s="27">
        <v>109</v>
      </c>
      <c r="AW108" s="33">
        <v>4690.8</v>
      </c>
      <c r="AX108" s="30" t="s">
        <v>86</v>
      </c>
      <c r="AY108" s="27">
        <v>25.8</v>
      </c>
      <c r="AZ108" s="27">
        <v>710.1</v>
      </c>
      <c r="BA108" s="27">
        <v>3211.6</v>
      </c>
      <c r="BB108" s="30" t="s">
        <v>86</v>
      </c>
      <c r="BC108" s="31">
        <v>25.8</v>
      </c>
    </row>
    <row r="109" spans="1:55" ht="15.75">
      <c r="A109" s="7">
        <v>37012</v>
      </c>
      <c r="B109" s="27">
        <v>4085.1</v>
      </c>
      <c r="C109" s="27">
        <v>775.9</v>
      </c>
      <c r="D109" s="27">
        <v>163.9</v>
      </c>
      <c r="E109" s="27">
        <v>19.3</v>
      </c>
      <c r="F109" s="32">
        <v>0</v>
      </c>
      <c r="G109" s="27">
        <v>9.5</v>
      </c>
      <c r="H109" s="27">
        <v>39.6</v>
      </c>
      <c r="I109" s="27">
        <v>0</v>
      </c>
      <c r="J109" s="27">
        <v>1.3</v>
      </c>
      <c r="K109" s="27">
        <v>518.9</v>
      </c>
      <c r="L109" s="27">
        <v>141.6</v>
      </c>
      <c r="M109" s="27">
        <v>0.1</v>
      </c>
      <c r="N109" s="27" t="s">
        <v>86</v>
      </c>
      <c r="O109" s="27" t="s">
        <v>86</v>
      </c>
      <c r="P109" s="27">
        <v>5.9</v>
      </c>
      <c r="Q109" s="27">
        <v>1722</v>
      </c>
      <c r="R109" s="27" t="s">
        <v>86</v>
      </c>
      <c r="S109" s="27">
        <v>0</v>
      </c>
      <c r="T109" s="27">
        <v>1352.9</v>
      </c>
      <c r="U109" s="27">
        <v>0</v>
      </c>
      <c r="V109" s="27">
        <v>536.79999999999995</v>
      </c>
      <c r="W109" s="27">
        <v>1592.8</v>
      </c>
      <c r="X109" s="27">
        <v>7.5</v>
      </c>
      <c r="Y109" s="27">
        <v>0.1</v>
      </c>
      <c r="Z109" s="27">
        <v>0</v>
      </c>
      <c r="AA109" s="27">
        <v>-783.99999999999909</v>
      </c>
      <c r="AB109" s="27">
        <v>23.3</v>
      </c>
      <c r="AC109" s="27">
        <v>36.5</v>
      </c>
      <c r="AD109" s="27">
        <v>202.7</v>
      </c>
      <c r="AE109" s="33">
        <v>0.6</v>
      </c>
      <c r="AF109" s="27">
        <v>533.29999999999995</v>
      </c>
      <c r="AG109" s="27">
        <v>5.3</v>
      </c>
      <c r="AH109" s="27">
        <v>14.6</v>
      </c>
      <c r="AI109" s="27">
        <v>186.5</v>
      </c>
      <c r="AJ109" s="27">
        <v>0</v>
      </c>
      <c r="AK109" s="27">
        <v>1.2</v>
      </c>
      <c r="AL109" s="27" t="s">
        <v>86</v>
      </c>
      <c r="AM109" s="27">
        <v>740.9</v>
      </c>
      <c r="AN109" s="27">
        <v>5858.8</v>
      </c>
      <c r="AO109" s="27">
        <v>5849.3</v>
      </c>
      <c r="AP109" s="27">
        <v>5131.3999999999996</v>
      </c>
      <c r="AQ109" s="27">
        <v>6859.2999999999993</v>
      </c>
      <c r="AR109" s="27">
        <v>727.40000000000055</v>
      </c>
      <c r="AS109" s="27">
        <v>725.90000000000055</v>
      </c>
      <c r="AT109" s="27">
        <v>-1000.4999999999991</v>
      </c>
      <c r="AU109" s="27">
        <v>-1001.9999999999991</v>
      </c>
      <c r="AV109" s="27">
        <v>531</v>
      </c>
      <c r="AW109" s="33">
        <v>3808.7999999999997</v>
      </c>
      <c r="AX109" s="30" t="s">
        <v>86</v>
      </c>
      <c r="AY109" s="27">
        <v>9.6</v>
      </c>
      <c r="AZ109" s="27">
        <v>449.8</v>
      </c>
      <c r="BA109" s="27">
        <v>2889.5</v>
      </c>
      <c r="BB109" s="30" t="s">
        <v>86</v>
      </c>
      <c r="BC109" s="31">
        <v>9.6</v>
      </c>
    </row>
    <row r="110" spans="1:55" ht="15.75">
      <c r="A110" s="7">
        <v>37043</v>
      </c>
      <c r="B110" s="27">
        <v>3979.7</v>
      </c>
      <c r="C110" s="27">
        <v>821</v>
      </c>
      <c r="D110" s="27">
        <v>150.6</v>
      </c>
      <c r="E110" s="27">
        <v>15.5</v>
      </c>
      <c r="F110" s="32">
        <v>0</v>
      </c>
      <c r="G110" s="27">
        <v>203.4</v>
      </c>
      <c r="H110" s="27">
        <v>28.1</v>
      </c>
      <c r="I110" s="27">
        <v>0</v>
      </c>
      <c r="J110" s="27">
        <v>8.4000000000000057</v>
      </c>
      <c r="K110" s="27">
        <v>509</v>
      </c>
      <c r="L110" s="27">
        <v>198.6</v>
      </c>
      <c r="M110" s="27">
        <v>0.1</v>
      </c>
      <c r="N110" s="27" t="s">
        <v>86</v>
      </c>
      <c r="O110" s="27" t="s">
        <v>86</v>
      </c>
      <c r="P110" s="27">
        <v>6.3</v>
      </c>
      <c r="Q110" s="27">
        <v>1314.3</v>
      </c>
      <c r="R110" s="27" t="s">
        <v>86</v>
      </c>
      <c r="S110" s="27">
        <v>0.1</v>
      </c>
      <c r="T110" s="27">
        <v>1321</v>
      </c>
      <c r="U110" s="27">
        <v>18.2</v>
      </c>
      <c r="V110" s="27">
        <v>454.8</v>
      </c>
      <c r="W110" s="27">
        <v>1457.3</v>
      </c>
      <c r="X110" s="27">
        <v>8.6</v>
      </c>
      <c r="Y110" s="27">
        <v>0.1</v>
      </c>
      <c r="Z110" s="27">
        <v>0</v>
      </c>
      <c r="AA110" s="27">
        <v>-81.700000000000728</v>
      </c>
      <c r="AB110" s="27">
        <v>13.200000000000001</v>
      </c>
      <c r="AC110" s="27">
        <v>23.4</v>
      </c>
      <c r="AD110" s="27">
        <v>201.29999999999998</v>
      </c>
      <c r="AE110" s="33">
        <v>17.5</v>
      </c>
      <c r="AF110" s="27">
        <v>413.8</v>
      </c>
      <c r="AG110" s="27">
        <v>14.1</v>
      </c>
      <c r="AH110" s="27">
        <v>47.7</v>
      </c>
      <c r="AI110" s="27">
        <v>182.9</v>
      </c>
      <c r="AJ110" s="27">
        <v>0</v>
      </c>
      <c r="AK110" s="27">
        <v>4.2</v>
      </c>
      <c r="AL110" s="27" t="s">
        <v>86</v>
      </c>
      <c r="AM110" s="27">
        <v>662.7</v>
      </c>
      <c r="AN110" s="27">
        <v>5882.5999999999995</v>
      </c>
      <c r="AO110" s="27">
        <v>5679.2</v>
      </c>
      <c r="AP110" s="27">
        <v>4872.7</v>
      </c>
      <c r="AQ110" s="27">
        <v>6193.3</v>
      </c>
      <c r="AR110" s="27">
        <v>1009.8999999999996</v>
      </c>
      <c r="AS110" s="27">
        <v>1009.0999999999997</v>
      </c>
      <c r="AT110" s="27">
        <v>-310.70000000000073</v>
      </c>
      <c r="AU110" s="27">
        <v>-311.50000000000074</v>
      </c>
      <c r="AV110" s="27">
        <v>323.89999999999998</v>
      </c>
      <c r="AW110" s="33">
        <v>1560.6000000000001</v>
      </c>
      <c r="AX110" s="30" t="s">
        <v>86</v>
      </c>
      <c r="AY110" s="27">
        <v>21.4</v>
      </c>
      <c r="AZ110" s="27">
        <v>256.2</v>
      </c>
      <c r="BA110" s="27">
        <v>1317.6</v>
      </c>
      <c r="BB110" s="30" t="s">
        <v>86</v>
      </c>
      <c r="BC110" s="31">
        <v>21.4</v>
      </c>
    </row>
    <row r="111" spans="1:55" ht="15.75">
      <c r="A111" s="7">
        <v>37073</v>
      </c>
      <c r="B111" s="27">
        <v>2947.7</v>
      </c>
      <c r="C111" s="27">
        <v>993.1</v>
      </c>
      <c r="D111" s="27">
        <v>390.8</v>
      </c>
      <c r="E111" s="27">
        <v>19.399999999999999</v>
      </c>
      <c r="F111" s="32">
        <v>0</v>
      </c>
      <c r="G111" s="27">
        <v>7.7</v>
      </c>
      <c r="H111" s="27">
        <v>1.8</v>
      </c>
      <c r="I111" s="27">
        <v>0</v>
      </c>
      <c r="J111" s="27">
        <v>0</v>
      </c>
      <c r="K111" s="27">
        <v>686.6</v>
      </c>
      <c r="L111" s="27">
        <v>139.30000000000001</v>
      </c>
      <c r="M111" s="27">
        <v>0</v>
      </c>
      <c r="N111" s="27" t="s">
        <v>86</v>
      </c>
      <c r="O111" s="27" t="s">
        <v>86</v>
      </c>
      <c r="P111" s="27">
        <v>4.8</v>
      </c>
      <c r="Q111" s="27">
        <v>537</v>
      </c>
      <c r="R111" s="27" t="s">
        <v>86</v>
      </c>
      <c r="S111" s="27">
        <v>0</v>
      </c>
      <c r="T111" s="27">
        <v>1957.2</v>
      </c>
      <c r="U111" s="27">
        <v>0</v>
      </c>
      <c r="V111" s="27">
        <v>536.79999999999995</v>
      </c>
      <c r="W111" s="27">
        <v>1355.8</v>
      </c>
      <c r="X111" s="27">
        <v>8.8000000000000007</v>
      </c>
      <c r="Y111" s="27">
        <v>0.1</v>
      </c>
      <c r="Z111" s="27">
        <v>1.7</v>
      </c>
      <c r="AA111" s="27">
        <v>-867.60000000000036</v>
      </c>
      <c r="AB111" s="27">
        <v>65.399999999999991</v>
      </c>
      <c r="AC111" s="27">
        <v>27.1</v>
      </c>
      <c r="AD111" s="27">
        <v>170.70000000000002</v>
      </c>
      <c r="AE111" s="33">
        <v>0.60000000000000009</v>
      </c>
      <c r="AF111" s="27">
        <v>1048</v>
      </c>
      <c r="AG111" s="27">
        <v>8.5</v>
      </c>
      <c r="AH111" s="27">
        <v>14.3</v>
      </c>
      <c r="AI111" s="27">
        <v>255.1</v>
      </c>
      <c r="AJ111" s="27">
        <v>0</v>
      </c>
      <c r="AK111" s="27">
        <v>3.7</v>
      </c>
      <c r="AL111" s="27" t="s">
        <v>86</v>
      </c>
      <c r="AM111" s="27">
        <v>1329.6</v>
      </c>
      <c r="AN111" s="27">
        <v>5755.4999999999982</v>
      </c>
      <c r="AO111" s="27">
        <v>5747.7999999999993</v>
      </c>
      <c r="AP111" s="27">
        <v>6214.2999999999984</v>
      </c>
      <c r="AQ111" s="27">
        <v>6756.0999999999985</v>
      </c>
      <c r="AR111" s="27">
        <v>-458.80000000000018</v>
      </c>
      <c r="AS111" s="27">
        <v>-509.10000000000019</v>
      </c>
      <c r="AT111" s="27">
        <v>-1000.6000000000004</v>
      </c>
      <c r="AU111" s="27">
        <v>-1050.9000000000003</v>
      </c>
      <c r="AV111" s="27">
        <v>1439</v>
      </c>
      <c r="AW111" s="33">
        <v>1970.8</v>
      </c>
      <c r="AX111" s="30" t="s">
        <v>86</v>
      </c>
      <c r="AY111" s="27">
        <v>26</v>
      </c>
      <c r="AZ111" s="27">
        <v>169.1</v>
      </c>
      <c r="BA111" s="27">
        <v>2240.1000000000004</v>
      </c>
      <c r="BB111" s="30" t="s">
        <v>86</v>
      </c>
      <c r="BC111" s="31">
        <v>26</v>
      </c>
    </row>
    <row r="112" spans="1:55" ht="15.75">
      <c r="A112" s="7">
        <v>37104</v>
      </c>
      <c r="B112" s="27">
        <v>3489.9</v>
      </c>
      <c r="C112" s="27">
        <v>781.4</v>
      </c>
      <c r="D112" s="27">
        <v>146</v>
      </c>
      <c r="E112" s="27">
        <v>17.7</v>
      </c>
      <c r="F112" s="32">
        <v>0</v>
      </c>
      <c r="G112" s="27">
        <v>8.6999999999999993</v>
      </c>
      <c r="H112" s="27">
        <v>35.6</v>
      </c>
      <c r="I112" s="27">
        <v>0</v>
      </c>
      <c r="J112" s="27">
        <v>2.9</v>
      </c>
      <c r="K112" s="27">
        <v>475.4</v>
      </c>
      <c r="L112" s="27">
        <v>140.30000000000001</v>
      </c>
      <c r="M112" s="27">
        <v>0.2</v>
      </c>
      <c r="N112" s="27" t="s">
        <v>86</v>
      </c>
      <c r="O112" s="27" t="s">
        <v>86</v>
      </c>
      <c r="P112" s="27">
        <v>2.9</v>
      </c>
      <c r="Q112" s="27">
        <v>489.6</v>
      </c>
      <c r="R112" s="27" t="s">
        <v>86</v>
      </c>
      <c r="S112" s="27">
        <v>0.4</v>
      </c>
      <c r="T112" s="27">
        <v>1196.9000000000001</v>
      </c>
      <c r="U112" s="27">
        <v>0</v>
      </c>
      <c r="V112" s="27">
        <v>412.4</v>
      </c>
      <c r="W112" s="27">
        <v>1465.7</v>
      </c>
      <c r="X112" s="27">
        <v>10.7</v>
      </c>
      <c r="Y112" s="27">
        <v>0.1</v>
      </c>
      <c r="Z112" s="27">
        <v>0</v>
      </c>
      <c r="AA112" s="27">
        <v>287.59999999999945</v>
      </c>
      <c r="AB112" s="27">
        <v>20.5</v>
      </c>
      <c r="AC112" s="27">
        <v>31.7</v>
      </c>
      <c r="AD112" s="27">
        <v>201</v>
      </c>
      <c r="AE112" s="33">
        <v>1.6</v>
      </c>
      <c r="AF112" s="27">
        <v>405.9</v>
      </c>
      <c r="AG112" s="27">
        <v>11.7</v>
      </c>
      <c r="AH112" s="27">
        <v>6.3</v>
      </c>
      <c r="AI112" s="27">
        <v>174.9</v>
      </c>
      <c r="AJ112" s="27">
        <v>0</v>
      </c>
      <c r="AK112" s="27">
        <v>2.6</v>
      </c>
      <c r="AL112" s="27" t="s">
        <v>86</v>
      </c>
      <c r="AM112" s="27">
        <v>601.4</v>
      </c>
      <c r="AN112" s="27">
        <v>5104.0999999999995</v>
      </c>
      <c r="AO112" s="27">
        <v>5095.3999999999996</v>
      </c>
      <c r="AP112" s="27">
        <v>4537.8</v>
      </c>
      <c r="AQ112" s="27">
        <v>5030.3</v>
      </c>
      <c r="AR112" s="27">
        <v>566.29999999999927</v>
      </c>
      <c r="AS112" s="27">
        <v>563.3999999999993</v>
      </c>
      <c r="AT112" s="27">
        <v>73.799999999999272</v>
      </c>
      <c r="AU112" s="27">
        <v>70.899999999999267</v>
      </c>
      <c r="AV112" s="27">
        <v>379.5</v>
      </c>
      <c r="AW112" s="33">
        <v>2328</v>
      </c>
      <c r="AX112" s="30" t="s">
        <v>86</v>
      </c>
      <c r="AY112" s="27">
        <v>34.299999999999997</v>
      </c>
      <c r="AZ112" s="27">
        <v>376</v>
      </c>
      <c r="BA112" s="27">
        <v>2405.2999999999997</v>
      </c>
      <c r="BB112" s="30" t="s">
        <v>86</v>
      </c>
      <c r="BC112" s="31">
        <v>34.299999999999997</v>
      </c>
    </row>
    <row r="113" spans="1:55" ht="15.75">
      <c r="A113" s="7">
        <v>37135</v>
      </c>
      <c r="B113" s="27">
        <v>2958.9</v>
      </c>
      <c r="C113" s="27">
        <v>755.1</v>
      </c>
      <c r="D113" s="27">
        <v>152.5</v>
      </c>
      <c r="E113" s="27">
        <v>15</v>
      </c>
      <c r="F113" s="32">
        <v>0</v>
      </c>
      <c r="G113" s="27">
        <v>162.4</v>
      </c>
      <c r="H113" s="27">
        <v>79.900000000000006</v>
      </c>
      <c r="I113" s="27">
        <v>0</v>
      </c>
      <c r="J113" s="27">
        <v>0.40000000000000568</v>
      </c>
      <c r="K113" s="27">
        <v>467.9</v>
      </c>
      <c r="L113" s="27">
        <v>174.2</v>
      </c>
      <c r="M113" s="27">
        <v>0</v>
      </c>
      <c r="N113" s="27" t="s">
        <v>86</v>
      </c>
      <c r="O113" s="27" t="s">
        <v>86</v>
      </c>
      <c r="P113" s="27">
        <v>3.2</v>
      </c>
      <c r="Q113" s="27">
        <v>452.1</v>
      </c>
      <c r="R113" s="27" t="s">
        <v>86</v>
      </c>
      <c r="S113" s="27">
        <v>0</v>
      </c>
      <c r="T113" s="27">
        <v>1127.0999999999999</v>
      </c>
      <c r="U113" s="27">
        <v>0</v>
      </c>
      <c r="V113" s="27">
        <v>407.9</v>
      </c>
      <c r="W113" s="27">
        <v>1108.1000000000001</v>
      </c>
      <c r="X113" s="27">
        <v>7</v>
      </c>
      <c r="Y113" s="27">
        <v>0.1</v>
      </c>
      <c r="Z113" s="27">
        <v>0</v>
      </c>
      <c r="AA113" s="27">
        <v>376.59999999999991</v>
      </c>
      <c r="AB113" s="27">
        <v>12.8</v>
      </c>
      <c r="AC113" s="27">
        <v>21</v>
      </c>
      <c r="AD113" s="27">
        <v>242.6</v>
      </c>
      <c r="AE113" s="33">
        <v>0.8</v>
      </c>
      <c r="AF113" s="27">
        <v>395.1</v>
      </c>
      <c r="AG113" s="27">
        <v>36.299999999999997</v>
      </c>
      <c r="AH113" s="27">
        <v>59.1</v>
      </c>
      <c r="AI113" s="27">
        <v>123.6</v>
      </c>
      <c r="AJ113" s="27">
        <v>0</v>
      </c>
      <c r="AK113" s="27">
        <v>0.8</v>
      </c>
      <c r="AL113" s="27" t="s">
        <v>86</v>
      </c>
      <c r="AM113" s="27">
        <v>614.9</v>
      </c>
      <c r="AN113" s="27">
        <v>4751.8999999999996</v>
      </c>
      <c r="AO113" s="27">
        <v>4589.5</v>
      </c>
      <c r="AP113" s="27">
        <v>4171.5999999999995</v>
      </c>
      <c r="AQ113" s="27">
        <v>4626.8999999999996</v>
      </c>
      <c r="AR113" s="27">
        <v>580.30000000000018</v>
      </c>
      <c r="AS113" s="27">
        <v>580.00000000000023</v>
      </c>
      <c r="AT113" s="27">
        <v>125</v>
      </c>
      <c r="AU113" s="27">
        <v>124.7</v>
      </c>
      <c r="AV113" s="27">
        <v>290.5</v>
      </c>
      <c r="AW113" s="33">
        <v>8783</v>
      </c>
      <c r="AX113" s="30" t="s">
        <v>86</v>
      </c>
      <c r="AY113" s="27">
        <v>106.8</v>
      </c>
      <c r="AZ113" s="27">
        <v>6021.2</v>
      </c>
      <c r="BA113" s="27">
        <v>3177.3</v>
      </c>
      <c r="BB113" s="30" t="s">
        <v>86</v>
      </c>
      <c r="BC113" s="31">
        <v>106.8</v>
      </c>
    </row>
    <row r="114" spans="1:55" ht="15.75">
      <c r="A114" s="7">
        <v>37165</v>
      </c>
      <c r="B114" s="27">
        <v>2967.3</v>
      </c>
      <c r="C114" s="27">
        <v>765.7</v>
      </c>
      <c r="D114" s="27">
        <v>82.5</v>
      </c>
      <c r="E114" s="27">
        <v>14.6</v>
      </c>
      <c r="F114" s="32">
        <v>0</v>
      </c>
      <c r="G114" s="27">
        <v>27.1</v>
      </c>
      <c r="H114" s="27">
        <v>12.2</v>
      </c>
      <c r="I114" s="27">
        <v>0</v>
      </c>
      <c r="J114" s="27">
        <v>0.7</v>
      </c>
      <c r="K114" s="27">
        <v>469.5</v>
      </c>
      <c r="L114" s="27">
        <v>149.19999999999999</v>
      </c>
      <c r="M114" s="27">
        <v>0</v>
      </c>
      <c r="N114" s="27" t="s">
        <v>86</v>
      </c>
      <c r="O114" s="27" t="s">
        <v>86</v>
      </c>
      <c r="P114" s="27">
        <v>5.6</v>
      </c>
      <c r="Q114" s="27">
        <v>873.6</v>
      </c>
      <c r="R114" s="27" t="s">
        <v>86</v>
      </c>
      <c r="S114" s="27">
        <v>0</v>
      </c>
      <c r="T114" s="27">
        <v>1243.3</v>
      </c>
      <c r="U114" s="27">
        <v>0</v>
      </c>
      <c r="V114" s="27">
        <v>535</v>
      </c>
      <c r="W114" s="27">
        <v>1102.4000000000001</v>
      </c>
      <c r="X114" s="27">
        <v>4.7</v>
      </c>
      <c r="Y114" s="27">
        <v>0</v>
      </c>
      <c r="Z114" s="27">
        <v>0</v>
      </c>
      <c r="AA114" s="27">
        <v>-513.19999999999982</v>
      </c>
      <c r="AB114" s="27">
        <v>4.2</v>
      </c>
      <c r="AC114" s="27">
        <v>26.9</v>
      </c>
      <c r="AD114" s="27">
        <v>159.30000000000001</v>
      </c>
      <c r="AE114" s="33">
        <v>1.3</v>
      </c>
      <c r="AF114" s="27">
        <v>544</v>
      </c>
      <c r="AG114" s="27">
        <v>17.899999999999999</v>
      </c>
      <c r="AH114" s="27">
        <v>9.5</v>
      </c>
      <c r="AI114" s="27">
        <v>166.3</v>
      </c>
      <c r="AJ114" s="27">
        <v>0</v>
      </c>
      <c r="AK114" s="27">
        <v>0</v>
      </c>
      <c r="AL114" s="27" t="s">
        <v>86</v>
      </c>
      <c r="AM114" s="27">
        <v>737.7</v>
      </c>
      <c r="AN114" s="27">
        <v>4611.9999999999991</v>
      </c>
      <c r="AO114" s="27">
        <v>4584.8999999999996</v>
      </c>
      <c r="AP114" s="27">
        <v>4429.2999999999984</v>
      </c>
      <c r="AQ114" s="27">
        <v>5308.4999999999991</v>
      </c>
      <c r="AR114" s="27">
        <v>182.70000000000073</v>
      </c>
      <c r="AS114" s="27">
        <v>182.40000000000072</v>
      </c>
      <c r="AT114" s="27">
        <v>-696.5</v>
      </c>
      <c r="AU114" s="27">
        <v>-696.8</v>
      </c>
      <c r="AV114" s="27">
        <v>1134.9000000000001</v>
      </c>
      <c r="AW114" s="33">
        <v>2629.7999999999997</v>
      </c>
      <c r="AX114" s="30" t="s">
        <v>86</v>
      </c>
      <c r="AY114" s="27">
        <v>163.9</v>
      </c>
      <c r="AZ114" s="27">
        <v>114.3</v>
      </c>
      <c r="BA114" s="27">
        <v>2953.9</v>
      </c>
      <c r="BB114" s="30" t="s">
        <v>86</v>
      </c>
      <c r="BC114" s="31">
        <v>163.9</v>
      </c>
    </row>
    <row r="115" spans="1:55" ht="15.75">
      <c r="A115" s="7">
        <v>37196</v>
      </c>
      <c r="B115" s="27">
        <v>2608.8000000000002</v>
      </c>
      <c r="C115" s="27">
        <v>701.6</v>
      </c>
      <c r="D115" s="27">
        <v>66.8</v>
      </c>
      <c r="E115" s="27">
        <v>11.8</v>
      </c>
      <c r="F115" s="32">
        <v>0</v>
      </c>
      <c r="G115" s="27">
        <v>34.9</v>
      </c>
      <c r="H115" s="27">
        <v>14.3</v>
      </c>
      <c r="I115" s="27">
        <v>0</v>
      </c>
      <c r="J115" s="27">
        <v>1.8</v>
      </c>
      <c r="K115" s="27">
        <v>465.9</v>
      </c>
      <c r="L115" s="27">
        <v>150.69999999999999</v>
      </c>
      <c r="M115" s="27">
        <v>0.3</v>
      </c>
      <c r="N115" s="27" t="s">
        <v>86</v>
      </c>
      <c r="O115" s="27" t="s">
        <v>86</v>
      </c>
      <c r="P115" s="27">
        <v>5.8</v>
      </c>
      <c r="Q115" s="27">
        <v>862.4</v>
      </c>
      <c r="R115" s="27" t="s">
        <v>86</v>
      </c>
      <c r="S115" s="27">
        <v>0.5</v>
      </c>
      <c r="T115" s="27">
        <v>1221.7</v>
      </c>
      <c r="U115" s="27">
        <v>0.1</v>
      </c>
      <c r="V115" s="27">
        <v>456.8</v>
      </c>
      <c r="W115" s="27">
        <v>964.69999999999993</v>
      </c>
      <c r="X115" s="27">
        <v>4.5</v>
      </c>
      <c r="Y115" s="27">
        <v>0</v>
      </c>
      <c r="Z115" s="27">
        <v>0</v>
      </c>
      <c r="AA115" s="27">
        <v>-693.39999999999964</v>
      </c>
      <c r="AB115" s="27">
        <v>4.3999999999999995</v>
      </c>
      <c r="AC115" s="27">
        <v>23.8</v>
      </c>
      <c r="AD115" s="27">
        <v>145.1</v>
      </c>
      <c r="AE115" s="33">
        <v>2.4</v>
      </c>
      <c r="AF115" s="27">
        <v>625.6</v>
      </c>
      <c r="AG115" s="27">
        <v>1.6</v>
      </c>
      <c r="AH115" s="27">
        <v>3</v>
      </c>
      <c r="AI115" s="27">
        <v>111.7</v>
      </c>
      <c r="AJ115" s="27">
        <v>0</v>
      </c>
      <c r="AK115" s="27">
        <v>0</v>
      </c>
      <c r="AL115" s="27" t="s">
        <v>86</v>
      </c>
      <c r="AM115" s="27">
        <v>741.9</v>
      </c>
      <c r="AN115" s="27">
        <v>4186.3000000000011</v>
      </c>
      <c r="AO115" s="27">
        <v>4151.4000000000015</v>
      </c>
      <c r="AP115" s="27">
        <v>4178.4000000000005</v>
      </c>
      <c r="AQ115" s="27">
        <v>5046.6000000000004</v>
      </c>
      <c r="AR115" s="27">
        <v>7.9000000000005457</v>
      </c>
      <c r="AS115" s="27">
        <v>7.6000000000005459</v>
      </c>
      <c r="AT115" s="27">
        <v>-860.29999999999927</v>
      </c>
      <c r="AU115" s="27">
        <v>-860.59999999999923</v>
      </c>
      <c r="AV115" s="27">
        <v>937</v>
      </c>
      <c r="AW115" s="33">
        <v>2939.7</v>
      </c>
      <c r="AX115" s="30" t="s">
        <v>86</v>
      </c>
      <c r="AY115" s="27">
        <v>12.6</v>
      </c>
      <c r="AZ115" s="27">
        <v>439.6</v>
      </c>
      <c r="BA115" s="27">
        <v>2576.7999999999997</v>
      </c>
      <c r="BB115" s="30" t="s">
        <v>86</v>
      </c>
      <c r="BC115" s="31">
        <v>12.6</v>
      </c>
    </row>
    <row r="116" spans="1:55" ht="15.75">
      <c r="A116" s="7">
        <v>37226</v>
      </c>
      <c r="B116" s="27">
        <v>1881</v>
      </c>
      <c r="C116" s="27">
        <v>525.4</v>
      </c>
      <c r="D116" s="27">
        <v>73.599999999999994</v>
      </c>
      <c r="E116" s="27">
        <v>5.3</v>
      </c>
      <c r="F116" s="32">
        <v>0</v>
      </c>
      <c r="G116" s="27">
        <v>20.399999999999999</v>
      </c>
      <c r="H116" s="27">
        <v>21.2</v>
      </c>
      <c r="I116" s="27">
        <v>0</v>
      </c>
      <c r="J116" s="27">
        <v>4.5999999999999943</v>
      </c>
      <c r="K116" s="27">
        <v>457.3</v>
      </c>
      <c r="L116" s="27">
        <v>140</v>
      </c>
      <c r="M116" s="27">
        <v>0.3</v>
      </c>
      <c r="N116" s="27" t="s">
        <v>86</v>
      </c>
      <c r="O116" s="27" t="s">
        <v>86</v>
      </c>
      <c r="P116" s="27">
        <v>3</v>
      </c>
      <c r="Q116" s="27">
        <v>466.4</v>
      </c>
      <c r="R116" s="27" t="s">
        <v>86</v>
      </c>
      <c r="S116" s="27">
        <v>0</v>
      </c>
      <c r="T116" s="27">
        <v>1397.1</v>
      </c>
      <c r="U116" s="27">
        <v>0.1</v>
      </c>
      <c r="V116" s="27">
        <v>414.4</v>
      </c>
      <c r="W116" s="27">
        <v>726</v>
      </c>
      <c r="X116" s="27">
        <v>2.4</v>
      </c>
      <c r="Y116" s="27">
        <v>0.1</v>
      </c>
      <c r="Z116" s="27">
        <v>0</v>
      </c>
      <c r="AA116" s="27">
        <v>-1075.5999999999995</v>
      </c>
      <c r="AB116" s="27">
        <v>4.5999999999999996</v>
      </c>
      <c r="AC116" s="27">
        <v>9.9</v>
      </c>
      <c r="AD116" s="27">
        <v>75.2</v>
      </c>
      <c r="AE116" s="33">
        <v>0.2</v>
      </c>
      <c r="AF116" s="27">
        <v>932.1</v>
      </c>
      <c r="AG116" s="27">
        <v>40.799999999999997</v>
      </c>
      <c r="AH116" s="27">
        <v>103.2</v>
      </c>
      <c r="AI116" s="27">
        <v>130.1</v>
      </c>
      <c r="AJ116" s="27">
        <v>0</v>
      </c>
      <c r="AK116" s="27">
        <v>1.3</v>
      </c>
      <c r="AL116" s="27" t="s">
        <v>86</v>
      </c>
      <c r="AM116" s="27">
        <v>1207.5</v>
      </c>
      <c r="AN116" s="27">
        <v>3743.5999999999995</v>
      </c>
      <c r="AO116" s="27">
        <v>3723.2</v>
      </c>
      <c r="AP116" s="27">
        <v>4430.5</v>
      </c>
      <c r="AQ116" s="27">
        <v>4899.8999999999996</v>
      </c>
      <c r="AR116" s="27">
        <v>-686.90000000000055</v>
      </c>
      <c r="AS116" s="27">
        <v>-687.2000000000005</v>
      </c>
      <c r="AT116" s="27">
        <v>-1156.3000000000002</v>
      </c>
      <c r="AU116" s="27">
        <v>-1156.6000000000001</v>
      </c>
      <c r="AV116" s="27">
        <v>1082.7</v>
      </c>
      <c r="AW116" s="33">
        <v>4511.5</v>
      </c>
      <c r="AX116" s="30" t="s">
        <v>86</v>
      </c>
      <c r="AY116" s="27">
        <v>64.400000000000006</v>
      </c>
      <c r="AZ116" s="27">
        <v>1683.9</v>
      </c>
      <c r="BA116" s="27">
        <v>2754</v>
      </c>
      <c r="BB116" s="30" t="s">
        <v>86</v>
      </c>
      <c r="BC116" s="31">
        <v>64.400000000000006</v>
      </c>
    </row>
    <row r="117" spans="1:55" ht="15.75">
      <c r="A117" s="7">
        <v>37257</v>
      </c>
      <c r="B117" s="27">
        <v>2685</v>
      </c>
      <c r="C117" s="27">
        <v>871.7</v>
      </c>
      <c r="D117" s="27">
        <v>160.9</v>
      </c>
      <c r="E117" s="27">
        <v>11.5</v>
      </c>
      <c r="F117" s="32">
        <v>0</v>
      </c>
      <c r="G117" s="27">
        <v>3.1</v>
      </c>
      <c r="H117" s="27">
        <v>3.7</v>
      </c>
      <c r="I117" s="27">
        <v>0</v>
      </c>
      <c r="J117" s="27">
        <v>7.2</v>
      </c>
      <c r="K117" s="27">
        <v>630.70000000000005</v>
      </c>
      <c r="L117" s="27">
        <v>99.1</v>
      </c>
      <c r="M117" s="27">
        <v>0.2</v>
      </c>
      <c r="N117" s="27" t="s">
        <v>86</v>
      </c>
      <c r="O117" s="27" t="s">
        <v>86</v>
      </c>
      <c r="P117" s="27">
        <v>0.3</v>
      </c>
      <c r="Q117" s="27">
        <v>189.5</v>
      </c>
      <c r="R117" s="27" t="s">
        <v>86</v>
      </c>
      <c r="S117" s="27">
        <v>0.1</v>
      </c>
      <c r="T117" s="27">
        <v>1636.5</v>
      </c>
      <c r="U117" s="27">
        <v>0</v>
      </c>
      <c r="V117" s="27">
        <v>485.7</v>
      </c>
      <c r="W117" s="27">
        <v>977.6</v>
      </c>
      <c r="X117" s="27">
        <v>1.9</v>
      </c>
      <c r="Y117" s="27">
        <v>0</v>
      </c>
      <c r="Z117" s="27">
        <v>0</v>
      </c>
      <c r="AA117" s="27">
        <v>-278.5</v>
      </c>
      <c r="AB117" s="27">
        <v>4.2</v>
      </c>
      <c r="AC117" s="27">
        <v>8.3000000000000007</v>
      </c>
      <c r="AD117" s="27">
        <v>155.69999999999999</v>
      </c>
      <c r="AE117" s="33">
        <v>1.2</v>
      </c>
      <c r="AF117" s="27">
        <v>1002</v>
      </c>
      <c r="AG117" s="27">
        <v>7.5</v>
      </c>
      <c r="AH117" s="27">
        <v>5.0999999999999996</v>
      </c>
      <c r="AI117" s="27">
        <v>278.60000000000002</v>
      </c>
      <c r="AJ117" s="27">
        <v>0</v>
      </c>
      <c r="AK117" s="27">
        <v>7.8</v>
      </c>
      <c r="AL117" s="27" t="s">
        <v>86</v>
      </c>
      <c r="AM117" s="27">
        <v>1301</v>
      </c>
      <c r="AN117" s="27">
        <v>5048.2999999999993</v>
      </c>
      <c r="AO117" s="27">
        <v>5045.1999999999989</v>
      </c>
      <c r="AP117" s="27">
        <v>5297.9999999999991</v>
      </c>
      <c r="AQ117" s="27">
        <v>5487.7999999999993</v>
      </c>
      <c r="AR117" s="27">
        <v>-249.69999999999982</v>
      </c>
      <c r="AS117" s="27">
        <v>-249.69999999999982</v>
      </c>
      <c r="AT117" s="27">
        <v>-439.5</v>
      </c>
      <c r="AU117" s="27">
        <v>-439.5</v>
      </c>
      <c r="AV117" s="27">
        <v>1134.7</v>
      </c>
      <c r="AW117" s="33">
        <v>3323.6</v>
      </c>
      <c r="AX117" s="30" t="s">
        <v>86</v>
      </c>
      <c r="AY117" s="27">
        <v>6.4</v>
      </c>
      <c r="AZ117" s="27">
        <v>283.10000000000002</v>
      </c>
      <c r="BA117" s="27">
        <v>3735.7</v>
      </c>
      <c r="BB117" s="30" t="s">
        <v>86</v>
      </c>
      <c r="BC117" s="31">
        <v>6.4</v>
      </c>
    </row>
    <row r="118" spans="1:55" ht="15.75">
      <c r="A118" s="7">
        <v>37288</v>
      </c>
      <c r="B118" s="27">
        <v>2363.5</v>
      </c>
      <c r="C118" s="27">
        <v>709</v>
      </c>
      <c r="D118" s="27">
        <v>123.6</v>
      </c>
      <c r="E118" s="27">
        <v>18.3</v>
      </c>
      <c r="F118" s="32">
        <v>0</v>
      </c>
      <c r="G118" s="27">
        <v>9.6</v>
      </c>
      <c r="H118" s="27">
        <v>0.5</v>
      </c>
      <c r="I118" s="27">
        <v>0</v>
      </c>
      <c r="J118" s="27">
        <v>3</v>
      </c>
      <c r="K118" s="27">
        <v>472</v>
      </c>
      <c r="L118" s="27">
        <v>111.1</v>
      </c>
      <c r="M118" s="27">
        <v>0</v>
      </c>
      <c r="N118" s="27" t="s">
        <v>86</v>
      </c>
      <c r="O118" s="27" t="s">
        <v>86</v>
      </c>
      <c r="P118" s="27">
        <v>0.2</v>
      </c>
      <c r="Q118" s="27">
        <v>331.8</v>
      </c>
      <c r="R118" s="27" t="s">
        <v>86</v>
      </c>
      <c r="S118" s="27">
        <v>0</v>
      </c>
      <c r="T118" s="27">
        <v>1250.3</v>
      </c>
      <c r="U118" s="27">
        <v>0</v>
      </c>
      <c r="V118" s="27">
        <v>431</v>
      </c>
      <c r="W118" s="27">
        <v>1143.4000000000001</v>
      </c>
      <c r="X118" s="27">
        <v>1.3</v>
      </c>
      <c r="Y118" s="27">
        <v>0.1</v>
      </c>
      <c r="Z118" s="27">
        <v>0</v>
      </c>
      <c r="AA118" s="27">
        <v>-513.70000000000027</v>
      </c>
      <c r="AB118" s="27">
        <v>10.7</v>
      </c>
      <c r="AC118" s="27">
        <v>18.2</v>
      </c>
      <c r="AD118" s="27">
        <v>132.89999999999998</v>
      </c>
      <c r="AE118" s="33">
        <v>0.1</v>
      </c>
      <c r="AF118" s="27">
        <v>632.9</v>
      </c>
      <c r="AG118" s="27">
        <v>0</v>
      </c>
      <c r="AH118" s="27">
        <v>7.6</v>
      </c>
      <c r="AI118" s="27">
        <v>141.1</v>
      </c>
      <c r="AJ118" s="27">
        <v>0</v>
      </c>
      <c r="AK118" s="27">
        <v>1.3</v>
      </c>
      <c r="AL118" s="27" t="s">
        <v>86</v>
      </c>
      <c r="AM118" s="27">
        <v>782.9</v>
      </c>
      <c r="AN118" s="27">
        <v>4021.1</v>
      </c>
      <c r="AO118" s="27">
        <v>4011.5</v>
      </c>
      <c r="AP118" s="27">
        <v>4343.3</v>
      </c>
      <c r="AQ118" s="27">
        <v>4675.3</v>
      </c>
      <c r="AR118" s="27">
        <v>-322.20000000000027</v>
      </c>
      <c r="AS118" s="27">
        <v>-322.3000000000003</v>
      </c>
      <c r="AT118" s="27">
        <v>-654.20000000000027</v>
      </c>
      <c r="AU118" s="27">
        <v>-654.3000000000003</v>
      </c>
      <c r="AV118" s="27">
        <v>94.7</v>
      </c>
      <c r="AW118" s="33">
        <v>4317.8</v>
      </c>
      <c r="AX118" s="30" t="s">
        <v>86</v>
      </c>
      <c r="AY118" s="27">
        <v>5</v>
      </c>
      <c r="AZ118" s="27">
        <v>463.2</v>
      </c>
      <c r="BA118" s="27">
        <v>3295.1</v>
      </c>
      <c r="BB118" s="30" t="s">
        <v>86</v>
      </c>
      <c r="BC118" s="31">
        <v>5</v>
      </c>
    </row>
    <row r="119" spans="1:55" ht="15.75">
      <c r="A119" s="7">
        <v>37316</v>
      </c>
      <c r="B119" s="27">
        <v>2139.8000000000002</v>
      </c>
      <c r="C119" s="27">
        <v>703.2</v>
      </c>
      <c r="D119" s="27">
        <v>101</v>
      </c>
      <c r="E119" s="27">
        <v>10.3</v>
      </c>
      <c r="F119" s="32">
        <v>0</v>
      </c>
      <c r="G119" s="27">
        <v>352.3</v>
      </c>
      <c r="H119" s="27">
        <v>38.299999999999997</v>
      </c>
      <c r="I119" s="27">
        <v>0</v>
      </c>
      <c r="J119" s="27">
        <v>0</v>
      </c>
      <c r="K119" s="27">
        <v>494.3</v>
      </c>
      <c r="L119" s="27">
        <v>130.5</v>
      </c>
      <c r="M119" s="27">
        <v>0.1</v>
      </c>
      <c r="N119" s="27" t="s">
        <v>86</v>
      </c>
      <c r="O119" s="27" t="s">
        <v>86</v>
      </c>
      <c r="P119" s="27">
        <v>0.2</v>
      </c>
      <c r="Q119" s="27">
        <v>146.5</v>
      </c>
      <c r="R119" s="27" t="s">
        <v>86</v>
      </c>
      <c r="S119" s="27">
        <v>0</v>
      </c>
      <c r="T119" s="27">
        <v>1229.5</v>
      </c>
      <c r="U119" s="27">
        <v>0</v>
      </c>
      <c r="V119" s="27">
        <v>572.1</v>
      </c>
      <c r="W119" s="27">
        <v>2067.2000000000003</v>
      </c>
      <c r="X119" s="27">
        <v>2.7</v>
      </c>
      <c r="Y119" s="27">
        <v>0</v>
      </c>
      <c r="Z119" s="27">
        <v>3.8</v>
      </c>
      <c r="AA119" s="27">
        <v>-1301.9999999999991</v>
      </c>
      <c r="AB119" s="27">
        <v>13.5</v>
      </c>
      <c r="AC119" s="27">
        <v>15.8</v>
      </c>
      <c r="AD119" s="27">
        <v>119.4</v>
      </c>
      <c r="AE119" s="33">
        <v>0.9</v>
      </c>
      <c r="AF119" s="27">
        <v>865.2</v>
      </c>
      <c r="AG119" s="27">
        <v>3.1</v>
      </c>
      <c r="AH119" s="27">
        <v>23.3</v>
      </c>
      <c r="AI119" s="27">
        <v>160.1</v>
      </c>
      <c r="AJ119" s="27">
        <v>0</v>
      </c>
      <c r="AK119" s="27">
        <v>0.1</v>
      </c>
      <c r="AL119" s="27" t="s">
        <v>86</v>
      </c>
      <c r="AM119" s="27">
        <v>1051.8</v>
      </c>
      <c r="AN119" s="27">
        <v>4410.2000000000007</v>
      </c>
      <c r="AO119" s="27">
        <v>4057.9000000000005</v>
      </c>
      <c r="AP119" s="27">
        <v>5688.1</v>
      </c>
      <c r="AQ119" s="27">
        <v>5834.8</v>
      </c>
      <c r="AR119" s="27">
        <v>-1277.8999999999996</v>
      </c>
      <c r="AS119" s="27">
        <v>-1277.9999999999995</v>
      </c>
      <c r="AT119" s="27">
        <v>-1424.5999999999995</v>
      </c>
      <c r="AU119" s="27">
        <v>-1424.6999999999994</v>
      </c>
      <c r="AV119" s="27">
        <v>243.5</v>
      </c>
      <c r="AW119" s="33">
        <v>1978.3999999999999</v>
      </c>
      <c r="AX119" s="30" t="s">
        <v>86</v>
      </c>
      <c r="AY119" s="27">
        <v>8.4</v>
      </c>
      <c r="AZ119" s="27">
        <v>211</v>
      </c>
      <c r="BA119" s="27">
        <v>586.29999999999995</v>
      </c>
      <c r="BB119" s="30" t="s">
        <v>86</v>
      </c>
      <c r="BC119" s="31">
        <v>8.4</v>
      </c>
    </row>
    <row r="120" spans="1:55" ht="15.75">
      <c r="A120" s="7">
        <v>37347</v>
      </c>
      <c r="B120" s="27">
        <v>2345</v>
      </c>
      <c r="C120" s="27">
        <v>659.7</v>
      </c>
      <c r="D120" s="27">
        <v>166.1</v>
      </c>
      <c r="E120" s="27">
        <v>9.4</v>
      </c>
      <c r="F120" s="32">
        <v>0</v>
      </c>
      <c r="G120" s="27">
        <v>21.4</v>
      </c>
      <c r="H120" s="27">
        <v>14.8</v>
      </c>
      <c r="I120" s="27">
        <v>0</v>
      </c>
      <c r="J120" s="27">
        <v>0</v>
      </c>
      <c r="K120" s="27">
        <v>497.4</v>
      </c>
      <c r="L120" s="27">
        <v>87.2</v>
      </c>
      <c r="M120" s="27">
        <v>0</v>
      </c>
      <c r="N120" s="27" t="s">
        <v>86</v>
      </c>
      <c r="O120" s="27" t="s">
        <v>86</v>
      </c>
      <c r="P120" s="27">
        <v>18.399999999999999</v>
      </c>
      <c r="Q120" s="27">
        <v>278.8</v>
      </c>
      <c r="R120" s="27" t="s">
        <v>86</v>
      </c>
      <c r="S120" s="27">
        <v>0</v>
      </c>
      <c r="T120" s="27">
        <v>1257.0999999999999</v>
      </c>
      <c r="U120" s="27">
        <v>0</v>
      </c>
      <c r="V120" s="27">
        <v>518.4</v>
      </c>
      <c r="W120" s="27">
        <v>1196.8000000000002</v>
      </c>
      <c r="X120" s="27">
        <v>0.5</v>
      </c>
      <c r="Y120" s="27">
        <v>0</v>
      </c>
      <c r="Z120" s="27">
        <v>0.1</v>
      </c>
      <c r="AA120" s="27">
        <v>-638.29999999999973</v>
      </c>
      <c r="AB120" s="27">
        <v>4.0999999999999996</v>
      </c>
      <c r="AC120" s="27">
        <v>7.3</v>
      </c>
      <c r="AD120" s="27">
        <v>114.39999999999999</v>
      </c>
      <c r="AE120" s="33">
        <v>0</v>
      </c>
      <c r="AF120" s="27">
        <v>791</v>
      </c>
      <c r="AG120" s="27">
        <v>0.2</v>
      </c>
      <c r="AH120" s="27">
        <v>0.8</v>
      </c>
      <c r="AI120" s="27">
        <v>163.69999999999999</v>
      </c>
      <c r="AJ120" s="27">
        <v>0</v>
      </c>
      <c r="AK120" s="27">
        <v>1.1000000000000001</v>
      </c>
      <c r="AL120" s="27" t="s">
        <v>86</v>
      </c>
      <c r="AM120" s="27">
        <v>956.8</v>
      </c>
      <c r="AN120" s="27">
        <v>4177.3</v>
      </c>
      <c r="AO120" s="27">
        <v>4155.8999999999996</v>
      </c>
      <c r="AP120" s="27">
        <v>4636</v>
      </c>
      <c r="AQ120" s="27">
        <v>4933.2</v>
      </c>
      <c r="AR120" s="27">
        <v>-458.69999999999982</v>
      </c>
      <c r="AS120" s="27">
        <v>-458.79999999999984</v>
      </c>
      <c r="AT120" s="27">
        <v>-755.89999999999964</v>
      </c>
      <c r="AU120" s="27">
        <v>-755.99999999999966</v>
      </c>
      <c r="AV120" s="27">
        <v>1521</v>
      </c>
      <c r="AW120" s="33">
        <v>634</v>
      </c>
      <c r="AX120" s="30" t="s">
        <v>86</v>
      </c>
      <c r="AY120" s="27">
        <v>0.5</v>
      </c>
      <c r="AZ120" s="27">
        <v>344.8</v>
      </c>
      <c r="BA120" s="27">
        <v>1054.3</v>
      </c>
      <c r="BB120" s="30" t="s">
        <v>86</v>
      </c>
      <c r="BC120" s="31">
        <v>0.5</v>
      </c>
    </row>
    <row r="121" spans="1:55" ht="15.75">
      <c r="A121" s="7">
        <v>37377</v>
      </c>
      <c r="B121" s="27">
        <v>4221.8999999999996</v>
      </c>
      <c r="C121" s="27">
        <v>828.2</v>
      </c>
      <c r="D121" s="27">
        <v>238.9</v>
      </c>
      <c r="E121" s="27">
        <v>13.7</v>
      </c>
      <c r="F121" s="32">
        <v>0</v>
      </c>
      <c r="G121" s="27">
        <v>205.6</v>
      </c>
      <c r="H121" s="27">
        <v>29.5</v>
      </c>
      <c r="I121" s="27">
        <v>0</v>
      </c>
      <c r="J121" s="27">
        <v>3.1</v>
      </c>
      <c r="K121" s="27">
        <v>538.9</v>
      </c>
      <c r="L121" s="27">
        <v>170.9</v>
      </c>
      <c r="M121" s="27">
        <v>0.2</v>
      </c>
      <c r="N121" s="27" t="s">
        <v>86</v>
      </c>
      <c r="O121" s="27" t="s">
        <v>86</v>
      </c>
      <c r="P121" s="27">
        <v>137.19999999999999</v>
      </c>
      <c r="Q121" s="27">
        <v>1041.5999999999999</v>
      </c>
      <c r="R121" s="27" t="s">
        <v>86</v>
      </c>
      <c r="S121" s="27">
        <v>0.3</v>
      </c>
      <c r="T121" s="27">
        <v>1340.3</v>
      </c>
      <c r="U121" s="27">
        <v>0.3</v>
      </c>
      <c r="V121" s="27">
        <v>667.9</v>
      </c>
      <c r="W121" s="27">
        <v>1545.5</v>
      </c>
      <c r="X121" s="27">
        <v>3.1</v>
      </c>
      <c r="Y121" s="27">
        <v>0.7</v>
      </c>
      <c r="Z121" s="27">
        <v>0</v>
      </c>
      <c r="AA121" s="27">
        <v>94</v>
      </c>
      <c r="AB121" s="27">
        <v>13</v>
      </c>
      <c r="AC121" s="27">
        <v>26.3</v>
      </c>
      <c r="AD121" s="27">
        <v>203.70000000000002</v>
      </c>
      <c r="AE121" s="33">
        <v>0.8</v>
      </c>
      <c r="AF121" s="27">
        <v>417.3</v>
      </c>
      <c r="AG121" s="27">
        <v>8.1</v>
      </c>
      <c r="AH121" s="27">
        <v>30.7</v>
      </c>
      <c r="AI121" s="27">
        <v>173.9</v>
      </c>
      <c r="AJ121" s="27">
        <v>0</v>
      </c>
      <c r="AK121" s="27">
        <v>18.600000000000001</v>
      </c>
      <c r="AL121" s="27" t="s">
        <v>86</v>
      </c>
      <c r="AM121" s="27">
        <v>648.6</v>
      </c>
      <c r="AN121" s="27">
        <v>6202.5</v>
      </c>
      <c r="AO121" s="27">
        <v>5996.9</v>
      </c>
      <c r="AP121" s="27">
        <v>5147.5</v>
      </c>
      <c r="AQ121" s="27">
        <v>6326.3</v>
      </c>
      <c r="AR121" s="27">
        <v>1055</v>
      </c>
      <c r="AS121" s="27">
        <v>1054.9000000000001</v>
      </c>
      <c r="AT121" s="27">
        <v>-123.80000000000018</v>
      </c>
      <c r="AU121" s="27">
        <v>-123.90000000000018</v>
      </c>
      <c r="AV121" s="27">
        <v>3719.5</v>
      </c>
      <c r="AW121" s="33">
        <v>156.9</v>
      </c>
      <c r="AX121" s="30" t="s">
        <v>86</v>
      </c>
      <c r="AY121" s="27">
        <v>29.5</v>
      </c>
      <c r="AZ121" s="27">
        <v>1388.6</v>
      </c>
      <c r="BA121" s="27">
        <v>2363.9999999999995</v>
      </c>
      <c r="BB121" s="30" t="s">
        <v>86</v>
      </c>
      <c r="BC121" s="31">
        <v>29.5</v>
      </c>
    </row>
    <row r="122" spans="1:55" ht="15.75">
      <c r="A122" s="7">
        <v>37408</v>
      </c>
      <c r="B122" s="27">
        <v>3376.6</v>
      </c>
      <c r="C122" s="27">
        <v>783.7</v>
      </c>
      <c r="D122" s="27">
        <v>230.2</v>
      </c>
      <c r="E122" s="27">
        <v>11.2</v>
      </c>
      <c r="F122" s="32">
        <v>0</v>
      </c>
      <c r="G122" s="27">
        <v>224.3</v>
      </c>
      <c r="H122" s="27">
        <v>4.5</v>
      </c>
      <c r="I122" s="27">
        <v>0</v>
      </c>
      <c r="J122" s="27">
        <v>1.6</v>
      </c>
      <c r="K122" s="27">
        <v>547.1</v>
      </c>
      <c r="L122" s="27">
        <v>177.5</v>
      </c>
      <c r="M122" s="27">
        <v>0.3</v>
      </c>
      <c r="N122" s="27" t="s">
        <v>86</v>
      </c>
      <c r="O122" s="27" t="s">
        <v>86</v>
      </c>
      <c r="P122" s="27">
        <v>118.3</v>
      </c>
      <c r="Q122" s="27">
        <v>175.8</v>
      </c>
      <c r="R122" s="27" t="s">
        <v>86</v>
      </c>
      <c r="S122" s="27">
        <v>0.1</v>
      </c>
      <c r="T122" s="27">
        <v>1264</v>
      </c>
      <c r="U122" s="27">
        <v>0</v>
      </c>
      <c r="V122" s="27">
        <v>704.6</v>
      </c>
      <c r="W122" s="27">
        <v>1161.3</v>
      </c>
      <c r="X122" s="27">
        <v>4.5999999999999996</v>
      </c>
      <c r="Y122" s="27">
        <v>1.6</v>
      </c>
      <c r="Z122" s="27">
        <v>0</v>
      </c>
      <c r="AA122" s="27">
        <v>476.89999999999964</v>
      </c>
      <c r="AB122" s="27">
        <v>3.1</v>
      </c>
      <c r="AC122" s="27">
        <v>12.7</v>
      </c>
      <c r="AD122" s="27">
        <v>166.8</v>
      </c>
      <c r="AE122" s="33">
        <v>1.9</v>
      </c>
      <c r="AF122" s="27">
        <v>563.4</v>
      </c>
      <c r="AG122" s="27">
        <v>0</v>
      </c>
      <c r="AH122" s="27">
        <v>20.3</v>
      </c>
      <c r="AI122" s="27">
        <v>173</v>
      </c>
      <c r="AJ122" s="27">
        <v>0</v>
      </c>
      <c r="AK122" s="27">
        <v>11.8</v>
      </c>
      <c r="AL122" s="27" t="s">
        <v>86</v>
      </c>
      <c r="AM122" s="27">
        <v>768.5</v>
      </c>
      <c r="AN122" s="27">
        <v>5403.7000000000007</v>
      </c>
      <c r="AO122" s="27">
        <v>5179.4000000000005</v>
      </c>
      <c r="AP122" s="27">
        <v>4811</v>
      </c>
      <c r="AQ122" s="27">
        <v>5105.1000000000004</v>
      </c>
      <c r="AR122" s="27">
        <v>592.70000000000073</v>
      </c>
      <c r="AS122" s="27">
        <v>592.30000000000075</v>
      </c>
      <c r="AT122" s="27">
        <v>298.60000000000036</v>
      </c>
      <c r="AU122" s="27">
        <v>298.20000000000039</v>
      </c>
      <c r="AV122" s="27">
        <v>1101.7</v>
      </c>
      <c r="AW122" s="33">
        <v>147.79999999999998</v>
      </c>
      <c r="AX122" s="30" t="s">
        <v>86</v>
      </c>
      <c r="AY122" s="27">
        <v>2.6</v>
      </c>
      <c r="AZ122" s="27">
        <v>901</v>
      </c>
      <c r="BA122" s="27">
        <v>647.1</v>
      </c>
      <c r="BB122" s="30" t="s">
        <v>86</v>
      </c>
      <c r="BC122" s="31">
        <v>2.6</v>
      </c>
    </row>
    <row r="123" spans="1:55" ht="15.75">
      <c r="A123" s="7">
        <v>37438</v>
      </c>
      <c r="B123" s="27">
        <v>3896.5</v>
      </c>
      <c r="C123" s="27">
        <v>1038.7</v>
      </c>
      <c r="D123" s="27">
        <v>332.1</v>
      </c>
      <c r="E123" s="27">
        <v>13.2</v>
      </c>
      <c r="F123" s="32">
        <v>0</v>
      </c>
      <c r="G123" s="27">
        <v>105</v>
      </c>
      <c r="H123" s="27">
        <v>20.7</v>
      </c>
      <c r="I123" s="27">
        <v>0</v>
      </c>
      <c r="J123" s="27">
        <v>13.9</v>
      </c>
      <c r="K123" s="27">
        <v>692.4</v>
      </c>
      <c r="L123" s="27">
        <v>163</v>
      </c>
      <c r="M123" s="27">
        <v>0.1</v>
      </c>
      <c r="N123" s="27" t="s">
        <v>86</v>
      </c>
      <c r="O123" s="27" t="s">
        <v>86</v>
      </c>
      <c r="P123" s="27">
        <v>160.30000000000001</v>
      </c>
      <c r="Q123" s="27">
        <v>402.6</v>
      </c>
      <c r="R123" s="27" t="s">
        <v>86</v>
      </c>
      <c r="S123" s="27">
        <v>0</v>
      </c>
      <c r="T123" s="27">
        <v>1805.8</v>
      </c>
      <c r="U123" s="27">
        <v>0</v>
      </c>
      <c r="V123" s="27">
        <v>874.9</v>
      </c>
      <c r="W123" s="27">
        <v>1560</v>
      </c>
      <c r="X123" s="27">
        <v>4</v>
      </c>
      <c r="Y123" s="27">
        <v>1</v>
      </c>
      <c r="Z123" s="27">
        <v>0</v>
      </c>
      <c r="AA123" s="27">
        <v>-244</v>
      </c>
      <c r="AB123" s="27">
        <v>2.1</v>
      </c>
      <c r="AC123" s="27">
        <v>15</v>
      </c>
      <c r="AD123" s="27">
        <v>211</v>
      </c>
      <c r="AE123" s="33">
        <v>5.5</v>
      </c>
      <c r="AF123" s="27">
        <v>936.8</v>
      </c>
      <c r="AG123" s="27">
        <v>3.7</v>
      </c>
      <c r="AH123" s="27">
        <v>14.1</v>
      </c>
      <c r="AI123" s="27">
        <v>195</v>
      </c>
      <c r="AJ123" s="27">
        <v>0</v>
      </c>
      <c r="AK123" s="27">
        <v>15.6</v>
      </c>
      <c r="AL123" s="27" t="s">
        <v>86</v>
      </c>
      <c r="AM123" s="27">
        <v>1165.2</v>
      </c>
      <c r="AN123" s="27">
        <v>6587.4</v>
      </c>
      <c r="AO123" s="27">
        <v>6482.4</v>
      </c>
      <c r="AP123" s="27">
        <v>6497.8999999999987</v>
      </c>
      <c r="AQ123" s="27">
        <v>7060.7999999999993</v>
      </c>
      <c r="AR123" s="27">
        <v>89.500000000000909</v>
      </c>
      <c r="AS123" s="27">
        <v>89.400000000000915</v>
      </c>
      <c r="AT123" s="27">
        <v>-473.39999999999964</v>
      </c>
      <c r="AU123" s="27">
        <v>-473.49999999999966</v>
      </c>
      <c r="AV123" s="27">
        <v>3457</v>
      </c>
      <c r="AW123" s="33">
        <v>120.1</v>
      </c>
      <c r="AX123" s="30" t="s">
        <v>86</v>
      </c>
      <c r="AY123" s="27">
        <v>20.399999999999999</v>
      </c>
      <c r="AZ123" s="27">
        <v>653.29999999999995</v>
      </c>
      <c r="BA123" s="27">
        <v>2450.4</v>
      </c>
      <c r="BB123" s="30" t="s">
        <v>86</v>
      </c>
      <c r="BC123" s="31">
        <v>20.399999999999999</v>
      </c>
    </row>
    <row r="124" spans="1:55" ht="15.75">
      <c r="A124" s="7">
        <v>37469</v>
      </c>
      <c r="B124" s="27">
        <v>3531.9</v>
      </c>
      <c r="C124" s="27">
        <v>830.6</v>
      </c>
      <c r="D124" s="27">
        <v>236.9</v>
      </c>
      <c r="E124" s="27">
        <v>14.9</v>
      </c>
      <c r="F124" s="32">
        <v>0</v>
      </c>
      <c r="G124" s="27">
        <v>234.4</v>
      </c>
      <c r="H124" s="27">
        <v>39.700000000000003</v>
      </c>
      <c r="I124" s="27">
        <v>0</v>
      </c>
      <c r="J124" s="27">
        <v>14.1</v>
      </c>
      <c r="K124" s="27">
        <v>519.9</v>
      </c>
      <c r="L124" s="27">
        <v>229.4</v>
      </c>
      <c r="M124" s="27">
        <v>0.1</v>
      </c>
      <c r="N124" s="27" t="s">
        <v>86</v>
      </c>
      <c r="O124" s="27" t="s">
        <v>86</v>
      </c>
      <c r="P124" s="27">
        <v>82.7</v>
      </c>
      <c r="Q124" s="27">
        <v>863.9</v>
      </c>
      <c r="R124" s="27" t="s">
        <v>86</v>
      </c>
      <c r="S124" s="27">
        <v>0.1</v>
      </c>
      <c r="T124" s="27">
        <v>1294.5999999999999</v>
      </c>
      <c r="U124" s="27">
        <v>0</v>
      </c>
      <c r="V124" s="27">
        <v>748.2</v>
      </c>
      <c r="W124" s="27">
        <v>1203.9000000000001</v>
      </c>
      <c r="X124" s="27">
        <v>6.4</v>
      </c>
      <c r="Y124" s="27">
        <v>1.2</v>
      </c>
      <c r="Z124" s="27">
        <v>0</v>
      </c>
      <c r="AA124" s="27">
        <v>-47.899999999999636</v>
      </c>
      <c r="AB124" s="27">
        <v>10.1</v>
      </c>
      <c r="AC124" s="27">
        <v>21</v>
      </c>
      <c r="AD124" s="27">
        <v>177.70000000000002</v>
      </c>
      <c r="AE124" s="33">
        <v>13.3</v>
      </c>
      <c r="AF124" s="27">
        <v>707.4</v>
      </c>
      <c r="AG124" s="27">
        <v>13</v>
      </c>
      <c r="AH124" s="27">
        <v>15.9</v>
      </c>
      <c r="AI124" s="27">
        <v>199.9</v>
      </c>
      <c r="AJ124" s="27">
        <v>0</v>
      </c>
      <c r="AK124" s="27">
        <v>13.1</v>
      </c>
      <c r="AL124" s="27" t="s">
        <v>86</v>
      </c>
      <c r="AM124" s="27">
        <v>949.3</v>
      </c>
      <c r="AN124" s="27">
        <v>5861.9</v>
      </c>
      <c r="AO124" s="27">
        <v>5627.5</v>
      </c>
      <c r="AP124" s="27">
        <v>5165.0999999999995</v>
      </c>
      <c r="AQ124" s="27">
        <v>6111.6999999999989</v>
      </c>
      <c r="AR124" s="27">
        <v>696.80000000000018</v>
      </c>
      <c r="AS124" s="27">
        <v>696.80000000000018</v>
      </c>
      <c r="AT124" s="27">
        <v>-249.79999999999927</v>
      </c>
      <c r="AU124" s="27">
        <v>-249.79999999999927</v>
      </c>
      <c r="AV124" s="27">
        <v>1539.2</v>
      </c>
      <c r="AW124" s="33">
        <v>282.79999999999995</v>
      </c>
      <c r="AX124" s="30" t="s">
        <v>86</v>
      </c>
      <c r="AY124" s="27">
        <v>27.5</v>
      </c>
      <c r="AZ124" s="27">
        <v>954</v>
      </c>
      <c r="BA124" s="27">
        <v>618.20000000000005</v>
      </c>
      <c r="BB124" s="30" t="s">
        <v>86</v>
      </c>
      <c r="BC124" s="31">
        <v>27.5</v>
      </c>
    </row>
    <row r="125" spans="1:55" ht="15.75">
      <c r="A125" s="7">
        <v>37500</v>
      </c>
      <c r="B125" s="27">
        <v>3259.8</v>
      </c>
      <c r="C125" s="27">
        <v>778.3</v>
      </c>
      <c r="D125" s="27">
        <v>261.39999999999998</v>
      </c>
      <c r="E125" s="27">
        <v>13.1</v>
      </c>
      <c r="F125" s="32">
        <v>0</v>
      </c>
      <c r="G125" s="27">
        <v>23.5</v>
      </c>
      <c r="H125" s="27">
        <v>18.5</v>
      </c>
      <c r="I125" s="27">
        <v>3.4</v>
      </c>
      <c r="J125" s="27">
        <v>13.8</v>
      </c>
      <c r="K125" s="27">
        <v>525.70000000000005</v>
      </c>
      <c r="L125" s="27">
        <v>259.3</v>
      </c>
      <c r="M125" s="27">
        <v>0.2</v>
      </c>
      <c r="N125" s="27" t="s">
        <v>86</v>
      </c>
      <c r="O125" s="27" t="s">
        <v>86</v>
      </c>
      <c r="P125" s="27">
        <v>131.9</v>
      </c>
      <c r="Q125" s="27">
        <v>1000.5</v>
      </c>
      <c r="R125" s="27" t="s">
        <v>86</v>
      </c>
      <c r="S125" s="27">
        <v>0.3</v>
      </c>
      <c r="T125" s="27">
        <v>1275.0999999999999</v>
      </c>
      <c r="U125" s="27">
        <v>0</v>
      </c>
      <c r="V125" s="27">
        <v>891.7</v>
      </c>
      <c r="W125" s="27">
        <v>1009.5</v>
      </c>
      <c r="X125" s="27">
        <v>12.1</v>
      </c>
      <c r="Y125" s="27">
        <v>0.3</v>
      </c>
      <c r="Z125" s="27">
        <v>0</v>
      </c>
      <c r="AA125" s="27">
        <v>-734.80000000000109</v>
      </c>
      <c r="AB125" s="27">
        <v>0.5</v>
      </c>
      <c r="AC125" s="27">
        <v>32.200000000000003</v>
      </c>
      <c r="AD125" s="27">
        <v>144.5</v>
      </c>
      <c r="AE125" s="33">
        <v>1.4</v>
      </c>
      <c r="AF125" s="27">
        <v>699.4</v>
      </c>
      <c r="AG125" s="27">
        <v>0.4</v>
      </c>
      <c r="AH125" s="27">
        <v>31.6</v>
      </c>
      <c r="AI125" s="27">
        <v>163.30000000000001</v>
      </c>
      <c r="AJ125" s="27">
        <v>0</v>
      </c>
      <c r="AK125" s="27">
        <v>13.3</v>
      </c>
      <c r="AL125" s="27" t="s">
        <v>86</v>
      </c>
      <c r="AM125" s="27">
        <v>908</v>
      </c>
      <c r="AN125" s="27">
        <v>5280.3</v>
      </c>
      <c r="AO125" s="27">
        <v>5256.8</v>
      </c>
      <c r="AP125" s="27">
        <v>5060.300000000002</v>
      </c>
      <c r="AQ125" s="27">
        <v>6192.7000000000016</v>
      </c>
      <c r="AR125" s="27">
        <v>219.99999999999818</v>
      </c>
      <c r="AS125" s="27">
        <v>219.89999999999819</v>
      </c>
      <c r="AT125" s="27">
        <v>-912.40000000000146</v>
      </c>
      <c r="AU125" s="27">
        <v>-912.50000000000148</v>
      </c>
      <c r="AV125" s="27">
        <v>5565.5</v>
      </c>
      <c r="AW125" s="33">
        <v>857.19999999999993</v>
      </c>
      <c r="AX125" s="30" t="s">
        <v>86</v>
      </c>
      <c r="AY125" s="27">
        <v>0.6</v>
      </c>
      <c r="AZ125" s="27">
        <v>945.1</v>
      </c>
      <c r="BA125" s="27">
        <v>4565.2000000000007</v>
      </c>
      <c r="BB125" s="30" t="s">
        <v>86</v>
      </c>
      <c r="BC125" s="31">
        <v>0.6</v>
      </c>
    </row>
    <row r="126" spans="1:55" ht="15.75">
      <c r="A126" s="7">
        <v>37530</v>
      </c>
      <c r="B126" s="27">
        <v>4004.1</v>
      </c>
      <c r="C126" s="27">
        <v>849.5</v>
      </c>
      <c r="D126" s="27">
        <v>242.4</v>
      </c>
      <c r="E126" s="27">
        <v>12.9</v>
      </c>
      <c r="F126" s="32">
        <v>0</v>
      </c>
      <c r="G126" s="27">
        <v>830.3</v>
      </c>
      <c r="H126" s="27">
        <v>12.9</v>
      </c>
      <c r="I126" s="27">
        <v>0</v>
      </c>
      <c r="J126" s="27">
        <v>18.100000000000001</v>
      </c>
      <c r="K126" s="27">
        <v>552.5</v>
      </c>
      <c r="L126" s="27">
        <v>191.2</v>
      </c>
      <c r="M126" s="27">
        <v>0.1</v>
      </c>
      <c r="N126" s="27" t="s">
        <v>86</v>
      </c>
      <c r="O126" s="27" t="s">
        <v>86</v>
      </c>
      <c r="P126" s="27">
        <v>116.5</v>
      </c>
      <c r="Q126" s="27">
        <v>10.9</v>
      </c>
      <c r="R126" s="27" t="s">
        <v>86</v>
      </c>
      <c r="S126" s="27">
        <v>0.1</v>
      </c>
      <c r="T126" s="27">
        <v>1299.3</v>
      </c>
      <c r="U126" s="27">
        <v>0.5</v>
      </c>
      <c r="V126" s="27">
        <v>887.8</v>
      </c>
      <c r="W126" s="27">
        <v>1519.8999999999999</v>
      </c>
      <c r="X126" s="27">
        <v>27.7</v>
      </c>
      <c r="Y126" s="27">
        <v>0</v>
      </c>
      <c r="Z126" s="27">
        <v>0</v>
      </c>
      <c r="AA126" s="27">
        <v>1363.6999999999998</v>
      </c>
      <c r="AB126" s="27">
        <v>12</v>
      </c>
      <c r="AC126" s="27">
        <v>27.7</v>
      </c>
      <c r="AD126" s="27">
        <v>184.9</v>
      </c>
      <c r="AE126" s="33">
        <v>2</v>
      </c>
      <c r="AF126" s="27">
        <v>504.6</v>
      </c>
      <c r="AG126" s="27">
        <v>13.4</v>
      </c>
      <c r="AH126" s="27">
        <v>22.3</v>
      </c>
      <c r="AI126" s="27">
        <v>166.3</v>
      </c>
      <c r="AJ126" s="27">
        <v>0</v>
      </c>
      <c r="AK126" s="27">
        <v>13.1</v>
      </c>
      <c r="AL126" s="27" t="s">
        <v>86</v>
      </c>
      <c r="AM126" s="27">
        <v>719.7</v>
      </c>
      <c r="AN126" s="27">
        <v>6701.9</v>
      </c>
      <c r="AO126" s="27">
        <v>5871.5999999999995</v>
      </c>
      <c r="AP126" s="27">
        <v>5413.4000000000005</v>
      </c>
      <c r="AQ126" s="27">
        <v>5540.8</v>
      </c>
      <c r="AR126" s="27">
        <v>1288.4999999999991</v>
      </c>
      <c r="AS126" s="27">
        <v>1286.099999999999</v>
      </c>
      <c r="AT126" s="27">
        <v>1161.0999999999995</v>
      </c>
      <c r="AU126" s="27">
        <v>1158.6999999999994</v>
      </c>
      <c r="AV126" s="27">
        <v>335</v>
      </c>
      <c r="AW126" s="33">
        <v>381.70000000000005</v>
      </c>
      <c r="AX126" s="30" t="s">
        <v>86</v>
      </c>
      <c r="AY126" s="27">
        <v>0</v>
      </c>
      <c r="AZ126" s="27">
        <v>1068.4000000000001</v>
      </c>
      <c r="BA126" s="27">
        <v>809.40000000000009</v>
      </c>
      <c r="BB126" s="30" t="s">
        <v>86</v>
      </c>
      <c r="BC126" s="31">
        <v>0</v>
      </c>
    </row>
    <row r="127" spans="1:55" ht="15.75">
      <c r="A127" s="7">
        <v>37561</v>
      </c>
      <c r="B127" s="27">
        <v>4171.3</v>
      </c>
      <c r="C127" s="27">
        <v>849.6</v>
      </c>
      <c r="D127" s="27">
        <v>277.89999999999998</v>
      </c>
      <c r="E127" s="27">
        <v>9.1</v>
      </c>
      <c r="F127" s="32">
        <v>0</v>
      </c>
      <c r="G127" s="27">
        <v>2.6</v>
      </c>
      <c r="H127" s="27">
        <v>9.5</v>
      </c>
      <c r="I127" s="27">
        <v>0</v>
      </c>
      <c r="J127" s="27">
        <v>29.1</v>
      </c>
      <c r="K127" s="27">
        <v>556.6</v>
      </c>
      <c r="L127" s="27">
        <v>219.5</v>
      </c>
      <c r="M127" s="27">
        <v>0.2</v>
      </c>
      <c r="N127" s="27" t="s">
        <v>86</v>
      </c>
      <c r="O127" s="27" t="s">
        <v>86</v>
      </c>
      <c r="P127" s="27">
        <v>96.7</v>
      </c>
      <c r="Q127" s="27">
        <v>1223.5</v>
      </c>
      <c r="R127" s="27" t="s">
        <v>86</v>
      </c>
      <c r="S127" s="27">
        <v>0</v>
      </c>
      <c r="T127" s="27">
        <v>1290.8</v>
      </c>
      <c r="U127" s="27">
        <v>0.2</v>
      </c>
      <c r="V127" s="27">
        <v>934.8</v>
      </c>
      <c r="W127" s="27">
        <v>1463.6</v>
      </c>
      <c r="X127" s="27">
        <v>9.6</v>
      </c>
      <c r="Y127" s="27">
        <v>0.5</v>
      </c>
      <c r="Z127" s="27">
        <v>0</v>
      </c>
      <c r="AA127" s="27">
        <v>-446.89999999999873</v>
      </c>
      <c r="AB127" s="27">
        <v>5.1000000000000005</v>
      </c>
      <c r="AC127" s="27">
        <v>33</v>
      </c>
      <c r="AD127" s="27">
        <v>159.4</v>
      </c>
      <c r="AE127" s="33">
        <v>3.7</v>
      </c>
      <c r="AF127" s="27">
        <v>605</v>
      </c>
      <c r="AG127" s="27">
        <v>0.4</v>
      </c>
      <c r="AH127" s="27">
        <v>31.6</v>
      </c>
      <c r="AI127" s="27">
        <v>168.8</v>
      </c>
      <c r="AJ127" s="27">
        <v>0</v>
      </c>
      <c r="AK127" s="27">
        <v>11.6</v>
      </c>
      <c r="AL127" s="27" t="s">
        <v>86</v>
      </c>
      <c r="AM127" s="27">
        <v>817.4</v>
      </c>
      <c r="AN127" s="27">
        <v>6171.6000000000013</v>
      </c>
      <c r="AO127" s="27">
        <v>6169.0000000000009</v>
      </c>
      <c r="AP127" s="27">
        <v>5489.3</v>
      </c>
      <c r="AQ127" s="27">
        <v>6809.5</v>
      </c>
      <c r="AR127" s="27">
        <v>682.30000000000109</v>
      </c>
      <c r="AS127" s="27">
        <v>681.40000000000111</v>
      </c>
      <c r="AT127" s="27">
        <v>-637.89999999999873</v>
      </c>
      <c r="AU127" s="27">
        <v>-638.7999999999987</v>
      </c>
      <c r="AV127" s="27">
        <v>472.5</v>
      </c>
      <c r="AW127" s="33">
        <v>2003.6999999999998</v>
      </c>
      <c r="AX127" s="30" t="s">
        <v>86</v>
      </c>
      <c r="AY127" s="27">
        <v>2.6</v>
      </c>
      <c r="AZ127" s="27">
        <v>1159</v>
      </c>
      <c r="BA127" s="27">
        <v>679.3</v>
      </c>
      <c r="BB127" s="30" t="s">
        <v>86</v>
      </c>
      <c r="BC127" s="31">
        <v>2.6</v>
      </c>
    </row>
    <row r="128" spans="1:55" ht="15.75">
      <c r="A128" s="7">
        <v>37591</v>
      </c>
      <c r="B128" s="27">
        <v>4039</v>
      </c>
      <c r="C128" s="27">
        <v>808.2</v>
      </c>
      <c r="D128" s="27">
        <v>329.8</v>
      </c>
      <c r="E128" s="27">
        <v>14.2</v>
      </c>
      <c r="F128" s="32">
        <v>0</v>
      </c>
      <c r="G128" s="27">
        <v>43.9</v>
      </c>
      <c r="H128" s="27">
        <v>8.3000000000000007</v>
      </c>
      <c r="I128" s="27">
        <v>0</v>
      </c>
      <c r="J128" s="27">
        <v>24.1</v>
      </c>
      <c r="K128" s="27">
        <v>749.3</v>
      </c>
      <c r="L128" s="27">
        <v>347.2</v>
      </c>
      <c r="M128" s="27">
        <v>0.6</v>
      </c>
      <c r="N128" s="27" t="s">
        <v>86</v>
      </c>
      <c r="O128" s="27" t="s">
        <v>86</v>
      </c>
      <c r="P128" s="27">
        <v>118.7</v>
      </c>
      <c r="Q128" s="27">
        <v>162.69999999999999</v>
      </c>
      <c r="R128" s="27" t="s">
        <v>86</v>
      </c>
      <c r="S128" s="27">
        <v>0</v>
      </c>
      <c r="T128" s="27">
        <v>1592.1</v>
      </c>
      <c r="U128" s="27">
        <v>0.7</v>
      </c>
      <c r="V128" s="27">
        <v>978.4</v>
      </c>
      <c r="W128" s="27">
        <v>1508.6999999999998</v>
      </c>
      <c r="X128" s="27">
        <v>1.9</v>
      </c>
      <c r="Y128" s="27">
        <v>0</v>
      </c>
      <c r="Z128" s="27">
        <v>0</v>
      </c>
      <c r="AA128" s="27">
        <v>-192.79999999999927</v>
      </c>
      <c r="AB128" s="27">
        <v>18.7</v>
      </c>
      <c r="AC128" s="27">
        <v>55.1</v>
      </c>
      <c r="AD128" s="27">
        <v>99.9</v>
      </c>
      <c r="AE128" s="33">
        <v>8.4</v>
      </c>
      <c r="AF128" s="27">
        <v>688.2</v>
      </c>
      <c r="AG128" s="27">
        <v>9.5</v>
      </c>
      <c r="AH128" s="27">
        <v>37.1</v>
      </c>
      <c r="AI128" s="27">
        <v>199.3</v>
      </c>
      <c r="AJ128" s="27">
        <v>0</v>
      </c>
      <c r="AK128" s="27">
        <v>183.9</v>
      </c>
      <c r="AL128" s="27" t="s">
        <v>86</v>
      </c>
      <c r="AM128" s="27">
        <v>1118</v>
      </c>
      <c r="AN128" s="27">
        <v>6404.2</v>
      </c>
      <c r="AO128" s="27">
        <v>6360.3</v>
      </c>
      <c r="AP128" s="27">
        <v>6460.2999999999993</v>
      </c>
      <c r="AQ128" s="27">
        <v>6741.6999999999989</v>
      </c>
      <c r="AR128" s="27">
        <v>-56.099999999999454</v>
      </c>
      <c r="AS128" s="27">
        <v>-56.299999999999457</v>
      </c>
      <c r="AT128" s="27">
        <v>-337.49999999999909</v>
      </c>
      <c r="AU128" s="27">
        <v>-337.69999999999908</v>
      </c>
      <c r="AV128" s="27">
        <v>538.70000000000005</v>
      </c>
      <c r="AW128" s="33">
        <v>2498.6</v>
      </c>
      <c r="AX128" s="30" t="s">
        <v>86</v>
      </c>
      <c r="AY128" s="27">
        <v>33</v>
      </c>
      <c r="AZ128" s="27">
        <v>2191.5</v>
      </c>
      <c r="BA128" s="27">
        <v>508.3</v>
      </c>
      <c r="BB128" s="30" t="s">
        <v>86</v>
      </c>
      <c r="BC128" s="31">
        <v>33</v>
      </c>
    </row>
    <row r="129" spans="1:55" ht="15.75">
      <c r="A129" s="7">
        <v>37622</v>
      </c>
      <c r="B129" s="27">
        <v>4549.5</v>
      </c>
      <c r="C129" s="27">
        <v>1154.4000000000001</v>
      </c>
      <c r="D129" s="27">
        <v>236.8</v>
      </c>
      <c r="E129" s="27">
        <v>12.1</v>
      </c>
      <c r="F129" s="32">
        <v>0</v>
      </c>
      <c r="G129" s="27">
        <v>10.5</v>
      </c>
      <c r="H129" s="27">
        <v>38.200000000000003</v>
      </c>
      <c r="I129" s="27">
        <v>0</v>
      </c>
      <c r="J129" s="27">
        <v>0</v>
      </c>
      <c r="K129" s="27">
        <v>651</v>
      </c>
      <c r="L129" s="27">
        <v>222.9</v>
      </c>
      <c r="M129" s="27">
        <v>0.1</v>
      </c>
      <c r="N129" s="27" t="s">
        <v>86</v>
      </c>
      <c r="O129" s="27" t="s">
        <v>86</v>
      </c>
      <c r="P129" s="27">
        <v>126.6</v>
      </c>
      <c r="Q129" s="27">
        <v>347.4</v>
      </c>
      <c r="R129" s="27" t="s">
        <v>86</v>
      </c>
      <c r="S129" s="27">
        <v>0.1</v>
      </c>
      <c r="T129" s="27">
        <v>1615.3</v>
      </c>
      <c r="U129" s="27">
        <v>0.6</v>
      </c>
      <c r="V129" s="27">
        <v>893</v>
      </c>
      <c r="W129" s="27">
        <v>1512</v>
      </c>
      <c r="X129" s="27">
        <v>11.3</v>
      </c>
      <c r="Y129" s="27">
        <v>0</v>
      </c>
      <c r="Z129" s="27">
        <v>2.5999999999999943</v>
      </c>
      <c r="AA129" s="27">
        <v>618.60000000000036</v>
      </c>
      <c r="AB129" s="27">
        <v>3.6</v>
      </c>
      <c r="AC129" s="27">
        <v>33.1</v>
      </c>
      <c r="AD129" s="27">
        <v>202.79999999999998</v>
      </c>
      <c r="AE129" s="33">
        <v>6</v>
      </c>
      <c r="AF129" s="27">
        <v>476.7</v>
      </c>
      <c r="AG129" s="27">
        <v>6.8</v>
      </c>
      <c r="AH129" s="27">
        <v>74.3</v>
      </c>
      <c r="AI129" s="27">
        <v>428.3</v>
      </c>
      <c r="AJ129" s="27">
        <v>0</v>
      </c>
      <c r="AK129" s="27">
        <v>34.5</v>
      </c>
      <c r="AL129" s="27" t="s">
        <v>86</v>
      </c>
      <c r="AM129" s="27">
        <v>1020.6</v>
      </c>
      <c r="AN129" s="27">
        <v>7025.7000000000007</v>
      </c>
      <c r="AO129" s="27">
        <v>7015.2000000000007</v>
      </c>
      <c r="AP129" s="27">
        <v>6171.4</v>
      </c>
      <c r="AQ129" s="27">
        <v>6645.4</v>
      </c>
      <c r="AR129" s="27">
        <v>854.30000000000109</v>
      </c>
      <c r="AS129" s="27">
        <v>854.10000000000105</v>
      </c>
      <c r="AT129" s="27">
        <v>380.30000000000109</v>
      </c>
      <c r="AU129" s="27">
        <v>380.1000000000011</v>
      </c>
      <c r="AV129" s="27">
        <v>4694.8</v>
      </c>
      <c r="AW129" s="33">
        <v>8053.9</v>
      </c>
      <c r="AX129" s="30" t="s">
        <v>86</v>
      </c>
      <c r="AY129" s="27">
        <v>8.4</v>
      </c>
      <c r="AZ129" s="27">
        <v>972.7</v>
      </c>
      <c r="BA129" s="27">
        <v>12156.3</v>
      </c>
      <c r="BB129" s="30" t="s">
        <v>86</v>
      </c>
      <c r="BC129" s="31">
        <v>8.4</v>
      </c>
    </row>
    <row r="130" spans="1:55" ht="15.75">
      <c r="A130" s="7">
        <v>37653</v>
      </c>
      <c r="B130" s="27">
        <v>3693.8</v>
      </c>
      <c r="C130" s="27">
        <v>835.1</v>
      </c>
      <c r="D130" s="27">
        <v>230.5</v>
      </c>
      <c r="E130" s="27">
        <v>16.7</v>
      </c>
      <c r="F130" s="32">
        <v>0</v>
      </c>
      <c r="G130" s="27">
        <v>229.3</v>
      </c>
      <c r="H130" s="27">
        <v>19.899999999999999</v>
      </c>
      <c r="I130" s="27">
        <v>0</v>
      </c>
      <c r="J130" s="27">
        <v>0</v>
      </c>
      <c r="K130" s="27">
        <v>682.7</v>
      </c>
      <c r="L130" s="27">
        <v>152.6</v>
      </c>
      <c r="M130" s="27">
        <v>0.2</v>
      </c>
      <c r="N130" s="27" t="s">
        <v>86</v>
      </c>
      <c r="O130" s="27" t="s">
        <v>86</v>
      </c>
      <c r="P130" s="27">
        <v>142</v>
      </c>
      <c r="Q130" s="27">
        <v>1049</v>
      </c>
      <c r="R130" s="27" t="s">
        <v>86</v>
      </c>
      <c r="S130" s="27">
        <v>0</v>
      </c>
      <c r="T130" s="27">
        <v>1402.9</v>
      </c>
      <c r="U130" s="27">
        <v>4.9000000000000004</v>
      </c>
      <c r="V130" s="27">
        <v>845.1</v>
      </c>
      <c r="W130" s="27">
        <v>1270.8</v>
      </c>
      <c r="X130" s="27">
        <v>4.2</v>
      </c>
      <c r="Y130" s="27">
        <v>1.2</v>
      </c>
      <c r="Z130" s="27">
        <v>4.9000000000000004</v>
      </c>
      <c r="AA130" s="27">
        <v>-535.20000000000073</v>
      </c>
      <c r="AB130" s="27">
        <v>3</v>
      </c>
      <c r="AC130" s="27">
        <v>25</v>
      </c>
      <c r="AD130" s="27">
        <v>179.39999999999998</v>
      </c>
      <c r="AE130" s="33">
        <v>5</v>
      </c>
      <c r="AF130" s="27">
        <v>760.9</v>
      </c>
      <c r="AG130" s="27">
        <v>0.1</v>
      </c>
      <c r="AH130" s="27">
        <v>15.6</v>
      </c>
      <c r="AI130" s="27">
        <v>418.5</v>
      </c>
      <c r="AJ130" s="27">
        <v>0</v>
      </c>
      <c r="AK130" s="27">
        <v>0.7</v>
      </c>
      <c r="AL130" s="27" t="s">
        <v>86</v>
      </c>
      <c r="AM130" s="27">
        <v>1195.8</v>
      </c>
      <c r="AN130" s="27">
        <v>6224.1</v>
      </c>
      <c r="AO130" s="27">
        <v>5994.8</v>
      </c>
      <c r="AP130" s="27">
        <v>5774.7000000000007</v>
      </c>
      <c r="AQ130" s="27">
        <v>6965.7000000000007</v>
      </c>
      <c r="AR130" s="27">
        <v>449.39999999999964</v>
      </c>
      <c r="AS130" s="27">
        <v>449.09999999999962</v>
      </c>
      <c r="AT130" s="27">
        <v>-741.60000000000036</v>
      </c>
      <c r="AU130" s="27">
        <v>-741.90000000000032</v>
      </c>
      <c r="AV130" s="27">
        <v>195.9</v>
      </c>
      <c r="AW130" s="33">
        <v>3603.9</v>
      </c>
      <c r="AX130" s="30" t="s">
        <v>86</v>
      </c>
      <c r="AY130" s="27">
        <v>10.1</v>
      </c>
      <c r="AZ130" s="27">
        <v>1681.4</v>
      </c>
      <c r="BA130" s="27">
        <v>1376.8</v>
      </c>
      <c r="BB130" s="30" t="s">
        <v>86</v>
      </c>
      <c r="BC130" s="31">
        <v>10.1</v>
      </c>
    </row>
    <row r="131" spans="1:55" ht="15.75">
      <c r="A131" s="7">
        <v>37681</v>
      </c>
      <c r="B131" s="27">
        <v>3889.3</v>
      </c>
      <c r="C131" s="27">
        <v>914.9</v>
      </c>
      <c r="D131" s="27">
        <v>306.60000000000002</v>
      </c>
      <c r="E131" s="27">
        <v>18.3</v>
      </c>
      <c r="F131" s="32">
        <v>0</v>
      </c>
      <c r="G131" s="27">
        <v>113.1</v>
      </c>
      <c r="H131" s="27">
        <v>24.6</v>
      </c>
      <c r="I131" s="27">
        <v>0</v>
      </c>
      <c r="J131" s="27">
        <v>0</v>
      </c>
      <c r="K131" s="27">
        <v>687.6</v>
      </c>
      <c r="L131" s="27">
        <v>231.2</v>
      </c>
      <c r="M131" s="27">
        <v>0.2</v>
      </c>
      <c r="N131" s="27" t="s">
        <v>86</v>
      </c>
      <c r="O131" s="27" t="s">
        <v>86</v>
      </c>
      <c r="P131" s="27">
        <v>112</v>
      </c>
      <c r="Q131" s="27">
        <v>209.4</v>
      </c>
      <c r="R131" s="27" t="s">
        <v>86</v>
      </c>
      <c r="S131" s="27">
        <v>0</v>
      </c>
      <c r="T131" s="27">
        <v>1404.7</v>
      </c>
      <c r="U131" s="27">
        <v>0.1</v>
      </c>
      <c r="V131" s="27">
        <v>903.6</v>
      </c>
      <c r="W131" s="27">
        <v>1311</v>
      </c>
      <c r="X131" s="27">
        <v>14.9</v>
      </c>
      <c r="Y131" s="27">
        <v>1</v>
      </c>
      <c r="Z131" s="27">
        <v>7.4</v>
      </c>
      <c r="AA131" s="27">
        <v>383.70000000000164</v>
      </c>
      <c r="AB131" s="27">
        <v>10.9</v>
      </c>
      <c r="AC131" s="27">
        <v>32.1</v>
      </c>
      <c r="AD131" s="27">
        <v>196.1</v>
      </c>
      <c r="AE131" s="33">
        <v>2.8</v>
      </c>
      <c r="AF131" s="27">
        <v>693.8</v>
      </c>
      <c r="AG131" s="27">
        <v>10.7</v>
      </c>
      <c r="AH131" s="27">
        <v>59.1</v>
      </c>
      <c r="AI131" s="27">
        <v>347.6</v>
      </c>
      <c r="AJ131" s="27">
        <v>0</v>
      </c>
      <c r="AK131" s="27">
        <v>0.2</v>
      </c>
      <c r="AL131" s="27" t="s">
        <v>86</v>
      </c>
      <c r="AM131" s="27">
        <v>1111.4000000000001</v>
      </c>
      <c r="AN131" s="27">
        <v>6389.1</v>
      </c>
      <c r="AO131" s="27">
        <v>6276</v>
      </c>
      <c r="AP131" s="27">
        <v>5904.1</v>
      </c>
      <c r="AQ131" s="27">
        <v>6225.5</v>
      </c>
      <c r="AR131" s="27">
        <v>485</v>
      </c>
      <c r="AS131" s="27">
        <v>484.7</v>
      </c>
      <c r="AT131" s="27">
        <v>163.60000000000036</v>
      </c>
      <c r="AU131" s="27">
        <v>163.30000000000035</v>
      </c>
      <c r="AV131" s="27">
        <v>741.3</v>
      </c>
      <c r="AW131" s="33">
        <v>1267.2</v>
      </c>
      <c r="AX131" s="30" t="s">
        <v>86</v>
      </c>
      <c r="AY131" s="27">
        <v>10</v>
      </c>
      <c r="AZ131" s="27">
        <v>814.8</v>
      </c>
      <c r="BA131" s="27">
        <v>1357.3</v>
      </c>
      <c r="BB131" s="30" t="s">
        <v>86</v>
      </c>
      <c r="BC131" s="31">
        <v>10</v>
      </c>
    </row>
    <row r="132" spans="1:55" ht="15.75">
      <c r="A132" s="7">
        <v>37712</v>
      </c>
      <c r="B132" s="27">
        <v>4551.6000000000004</v>
      </c>
      <c r="C132" s="27">
        <v>861.1</v>
      </c>
      <c r="D132" s="27">
        <v>279.7</v>
      </c>
      <c r="E132" s="27">
        <v>44</v>
      </c>
      <c r="F132" s="32">
        <v>0</v>
      </c>
      <c r="G132" s="27">
        <v>117.8</v>
      </c>
      <c r="H132" s="27">
        <v>2.6</v>
      </c>
      <c r="I132" s="27">
        <v>5.0999999999999996</v>
      </c>
      <c r="J132" s="27">
        <v>0.40000000000000568</v>
      </c>
      <c r="K132" s="27">
        <v>679.7</v>
      </c>
      <c r="L132" s="27">
        <v>222.3</v>
      </c>
      <c r="M132" s="27">
        <v>0</v>
      </c>
      <c r="N132" s="27" t="s">
        <v>86</v>
      </c>
      <c r="O132" s="27" t="s">
        <v>86</v>
      </c>
      <c r="P132" s="27">
        <v>146.6</v>
      </c>
      <c r="Q132" s="27">
        <v>96.3</v>
      </c>
      <c r="R132" s="27" t="s">
        <v>86</v>
      </c>
      <c r="S132" s="27">
        <v>0</v>
      </c>
      <c r="T132" s="27">
        <v>1430.8</v>
      </c>
      <c r="U132" s="27">
        <v>2.1</v>
      </c>
      <c r="V132" s="27">
        <v>1009</v>
      </c>
      <c r="W132" s="27">
        <v>1595.5</v>
      </c>
      <c r="X132" s="27">
        <v>7.5</v>
      </c>
      <c r="Y132" s="27">
        <v>4</v>
      </c>
      <c r="Z132" s="27">
        <v>0</v>
      </c>
      <c r="AA132" s="27">
        <v>668.50000000000182</v>
      </c>
      <c r="AB132" s="27">
        <v>2.9000000000000004</v>
      </c>
      <c r="AC132" s="27">
        <v>32</v>
      </c>
      <c r="AD132" s="27">
        <v>216.5</v>
      </c>
      <c r="AE132" s="33">
        <v>2.7</v>
      </c>
      <c r="AF132" s="27">
        <v>854.7</v>
      </c>
      <c r="AG132" s="27">
        <v>1.6</v>
      </c>
      <c r="AH132" s="27">
        <v>17.7</v>
      </c>
      <c r="AI132" s="27">
        <v>398.8</v>
      </c>
      <c r="AJ132" s="27">
        <v>0</v>
      </c>
      <c r="AK132" s="27">
        <v>0.8</v>
      </c>
      <c r="AL132" s="27" t="s">
        <v>86</v>
      </c>
      <c r="AM132" s="27">
        <v>1273.5999999999999</v>
      </c>
      <c r="AN132" s="27">
        <v>7138.8000000000011</v>
      </c>
      <c r="AO132" s="27">
        <v>7021.0000000000009</v>
      </c>
      <c r="AP132" s="27">
        <v>6475.699999999998</v>
      </c>
      <c r="AQ132" s="27">
        <v>6718.5999999999985</v>
      </c>
      <c r="AR132" s="27">
        <v>663.10000000000309</v>
      </c>
      <c r="AS132" s="27">
        <v>662.90000000000305</v>
      </c>
      <c r="AT132" s="27">
        <v>420.20000000000255</v>
      </c>
      <c r="AU132" s="27">
        <v>420.00000000000256</v>
      </c>
      <c r="AV132" s="27">
        <v>431.1</v>
      </c>
      <c r="AW132" s="33">
        <v>830.7</v>
      </c>
      <c r="AX132" s="30" t="s">
        <v>86</v>
      </c>
      <c r="AY132" s="27">
        <v>23.3</v>
      </c>
      <c r="AZ132" s="27">
        <v>1075.8</v>
      </c>
      <c r="BA132" s="27">
        <v>606.20000000000005</v>
      </c>
      <c r="BB132" s="30" t="s">
        <v>86</v>
      </c>
      <c r="BC132" s="31">
        <v>23.3</v>
      </c>
    </row>
    <row r="133" spans="1:55" ht="15.75">
      <c r="A133" s="7">
        <v>37742</v>
      </c>
      <c r="B133" s="27">
        <v>6533.1</v>
      </c>
      <c r="C133" s="27">
        <v>888.4</v>
      </c>
      <c r="D133" s="27">
        <v>352.3</v>
      </c>
      <c r="E133" s="27">
        <v>23.4</v>
      </c>
      <c r="F133" s="32">
        <v>0</v>
      </c>
      <c r="G133" s="27">
        <v>31.5</v>
      </c>
      <c r="H133" s="27">
        <v>2.1</v>
      </c>
      <c r="I133" s="27">
        <v>64.099999999999994</v>
      </c>
      <c r="J133" s="27">
        <v>4.8</v>
      </c>
      <c r="K133" s="27">
        <v>685</v>
      </c>
      <c r="L133" s="27">
        <v>219.8</v>
      </c>
      <c r="M133" s="27">
        <v>0.2</v>
      </c>
      <c r="N133" s="27" t="s">
        <v>86</v>
      </c>
      <c r="O133" s="27" t="s">
        <v>86</v>
      </c>
      <c r="P133" s="27">
        <v>108.9</v>
      </c>
      <c r="Q133" s="27">
        <v>726.4</v>
      </c>
      <c r="R133" s="27" t="s">
        <v>86</v>
      </c>
      <c r="S133" s="27">
        <v>0</v>
      </c>
      <c r="T133" s="27">
        <v>1421.9</v>
      </c>
      <c r="U133" s="27">
        <v>0.1</v>
      </c>
      <c r="V133" s="27">
        <v>952.1</v>
      </c>
      <c r="W133" s="27">
        <v>2374.5</v>
      </c>
      <c r="X133" s="27">
        <v>11.1</v>
      </c>
      <c r="Y133" s="27">
        <v>89.1</v>
      </c>
      <c r="Z133" s="27">
        <v>0</v>
      </c>
      <c r="AA133" s="27">
        <v>1310.5999999999995</v>
      </c>
      <c r="AB133" s="27">
        <v>2.6</v>
      </c>
      <c r="AC133" s="27">
        <v>73.7</v>
      </c>
      <c r="AD133" s="27">
        <v>328.3</v>
      </c>
      <c r="AE133" s="33">
        <v>5.2</v>
      </c>
      <c r="AF133" s="27">
        <v>523.9</v>
      </c>
      <c r="AG133" s="27">
        <v>3</v>
      </c>
      <c r="AH133" s="27">
        <v>27</v>
      </c>
      <c r="AI133" s="27">
        <v>461.3</v>
      </c>
      <c r="AJ133" s="27">
        <v>0</v>
      </c>
      <c r="AK133" s="27">
        <v>15.7</v>
      </c>
      <c r="AL133" s="27" t="s">
        <v>86</v>
      </c>
      <c r="AM133" s="27">
        <v>1030.9000000000001</v>
      </c>
      <c r="AN133" s="27">
        <v>8933.2000000000007</v>
      </c>
      <c r="AO133" s="27">
        <v>8901.7000000000007</v>
      </c>
      <c r="AP133" s="27">
        <v>7191.9000000000015</v>
      </c>
      <c r="AQ133" s="27">
        <v>8027.2000000000007</v>
      </c>
      <c r="AR133" s="27">
        <v>1741.2999999999993</v>
      </c>
      <c r="AS133" s="27">
        <v>1741.0999999999992</v>
      </c>
      <c r="AT133" s="27">
        <v>906</v>
      </c>
      <c r="AU133" s="27">
        <v>905.8</v>
      </c>
      <c r="AV133" s="27">
        <v>329.1</v>
      </c>
      <c r="AW133" s="33">
        <v>4143.9000000000005</v>
      </c>
      <c r="AX133" s="30" t="s">
        <v>86</v>
      </c>
      <c r="AY133" s="27">
        <v>76.3</v>
      </c>
      <c r="AZ133" s="27">
        <v>1462.6</v>
      </c>
      <c r="BA133" s="27">
        <v>3916.4</v>
      </c>
      <c r="BB133" s="30" t="s">
        <v>86</v>
      </c>
      <c r="BC133" s="31">
        <v>76.3</v>
      </c>
    </row>
    <row r="134" spans="1:55" ht="15.75">
      <c r="A134" s="7">
        <v>37773</v>
      </c>
      <c r="B134" s="27">
        <v>5532.4</v>
      </c>
      <c r="C134" s="27">
        <v>847.9</v>
      </c>
      <c r="D134" s="27">
        <v>234</v>
      </c>
      <c r="E134" s="27">
        <v>24</v>
      </c>
      <c r="F134" s="32">
        <v>0</v>
      </c>
      <c r="G134" s="27">
        <v>18.600000000000001</v>
      </c>
      <c r="H134" s="27">
        <v>4.2</v>
      </c>
      <c r="I134" s="27">
        <v>13.3</v>
      </c>
      <c r="J134" s="27">
        <v>0</v>
      </c>
      <c r="K134" s="27">
        <v>715.7</v>
      </c>
      <c r="L134" s="27">
        <v>210.8</v>
      </c>
      <c r="M134" s="27">
        <v>0</v>
      </c>
      <c r="N134" s="27" t="s">
        <v>86</v>
      </c>
      <c r="O134" s="27" t="s">
        <v>86</v>
      </c>
      <c r="P134" s="27">
        <v>141.1</v>
      </c>
      <c r="Q134" s="27">
        <v>301.60000000000002</v>
      </c>
      <c r="R134" s="27" t="s">
        <v>86</v>
      </c>
      <c r="S134" s="27">
        <v>0</v>
      </c>
      <c r="T134" s="27">
        <v>1494.3</v>
      </c>
      <c r="U134" s="27">
        <v>0</v>
      </c>
      <c r="V134" s="27">
        <v>916.6</v>
      </c>
      <c r="W134" s="27">
        <v>2187.7000000000003</v>
      </c>
      <c r="X134" s="27">
        <v>25.1</v>
      </c>
      <c r="Y134" s="27">
        <v>12.9</v>
      </c>
      <c r="Z134" s="27">
        <v>16.100000000000001</v>
      </c>
      <c r="AA134" s="27">
        <v>652.49999999999909</v>
      </c>
      <c r="AB134" s="27">
        <v>2.2000000000000002</v>
      </c>
      <c r="AC134" s="27">
        <v>112.8</v>
      </c>
      <c r="AD134" s="27">
        <v>242.9</v>
      </c>
      <c r="AE134" s="33">
        <v>3.5</v>
      </c>
      <c r="AF134" s="27">
        <v>602.70000000000005</v>
      </c>
      <c r="AG134" s="27">
        <v>1.6</v>
      </c>
      <c r="AH134" s="27">
        <v>51.6</v>
      </c>
      <c r="AI134" s="27">
        <v>431.4</v>
      </c>
      <c r="AJ134" s="27">
        <v>0</v>
      </c>
      <c r="AK134" s="27">
        <v>58.6</v>
      </c>
      <c r="AL134" s="27" t="s">
        <v>86</v>
      </c>
      <c r="AM134" s="27">
        <v>1145.9000000000001</v>
      </c>
      <c r="AN134" s="27">
        <v>7822.5</v>
      </c>
      <c r="AO134" s="27">
        <v>7803.9</v>
      </c>
      <c r="AP134" s="27">
        <v>7084.2999999999993</v>
      </c>
      <c r="AQ134" s="27">
        <v>7527</v>
      </c>
      <c r="AR134" s="27">
        <v>738.20000000000073</v>
      </c>
      <c r="AS134" s="27">
        <v>738.00000000000068</v>
      </c>
      <c r="AT134" s="27">
        <v>295.5</v>
      </c>
      <c r="AU134" s="27">
        <v>295.3</v>
      </c>
      <c r="AV134" s="27">
        <v>475.2</v>
      </c>
      <c r="AW134" s="33">
        <v>2703.9</v>
      </c>
      <c r="AX134" s="30" t="s">
        <v>86</v>
      </c>
      <c r="AY134" s="27">
        <v>19.600000000000001</v>
      </c>
      <c r="AZ134" s="27">
        <v>1433.5</v>
      </c>
      <c r="BA134" s="27">
        <v>2041.1000000000001</v>
      </c>
      <c r="BB134" s="30" t="s">
        <v>86</v>
      </c>
      <c r="BC134" s="31">
        <v>19.600000000000001</v>
      </c>
    </row>
    <row r="135" spans="1:55" ht="15.75">
      <c r="A135" s="7">
        <v>37803</v>
      </c>
      <c r="B135" s="27">
        <v>5193.7</v>
      </c>
      <c r="C135" s="27">
        <v>1307.0999999999999</v>
      </c>
      <c r="D135" s="27">
        <v>283.39999999999998</v>
      </c>
      <c r="E135" s="27">
        <v>23.6</v>
      </c>
      <c r="F135" s="32">
        <v>0</v>
      </c>
      <c r="G135" s="27">
        <v>18.7</v>
      </c>
      <c r="H135" s="27">
        <v>3</v>
      </c>
      <c r="I135" s="27">
        <v>22.1</v>
      </c>
      <c r="J135" s="27">
        <v>0</v>
      </c>
      <c r="K135" s="27">
        <v>924.8</v>
      </c>
      <c r="L135" s="27">
        <v>236.1</v>
      </c>
      <c r="M135" s="27">
        <v>0</v>
      </c>
      <c r="N135" s="27" t="s">
        <v>86</v>
      </c>
      <c r="O135" s="27" t="s">
        <v>86</v>
      </c>
      <c r="P135" s="27">
        <v>216.6</v>
      </c>
      <c r="Q135" s="27">
        <v>76.599999999999994</v>
      </c>
      <c r="R135" s="27" t="s">
        <v>86</v>
      </c>
      <c r="S135" s="27">
        <v>0.1</v>
      </c>
      <c r="T135" s="27">
        <v>1988</v>
      </c>
      <c r="U135" s="27">
        <v>0</v>
      </c>
      <c r="V135" s="27">
        <v>886.7</v>
      </c>
      <c r="W135" s="27">
        <v>1917.2</v>
      </c>
      <c r="X135" s="27">
        <v>17.600000000000001</v>
      </c>
      <c r="Y135" s="27">
        <v>17.7</v>
      </c>
      <c r="Z135" s="27">
        <v>10.8</v>
      </c>
      <c r="AA135" s="27">
        <v>559.39999999999964</v>
      </c>
      <c r="AB135" s="27">
        <v>9.1999999999999993</v>
      </c>
      <c r="AC135" s="27">
        <v>76.2</v>
      </c>
      <c r="AD135" s="27">
        <v>200.9</v>
      </c>
      <c r="AE135" s="33">
        <v>5.6</v>
      </c>
      <c r="AF135" s="27">
        <v>907.5</v>
      </c>
      <c r="AG135" s="27">
        <v>8.1</v>
      </c>
      <c r="AH135" s="27">
        <v>7</v>
      </c>
      <c r="AI135" s="27">
        <v>523.1</v>
      </c>
      <c r="AJ135" s="27">
        <v>0</v>
      </c>
      <c r="AK135" s="27">
        <v>4.2</v>
      </c>
      <c r="AL135" s="27" t="s">
        <v>86</v>
      </c>
      <c r="AM135" s="27">
        <v>1449.9</v>
      </c>
      <c r="AN135" s="27">
        <v>8310.6999999999989</v>
      </c>
      <c r="AO135" s="27">
        <v>8292</v>
      </c>
      <c r="AP135" s="27">
        <v>7731.5999999999985</v>
      </c>
      <c r="AQ135" s="27">
        <v>8024.7999999999993</v>
      </c>
      <c r="AR135" s="27">
        <v>579.10000000000036</v>
      </c>
      <c r="AS135" s="27">
        <v>577.00000000000034</v>
      </c>
      <c r="AT135" s="27">
        <v>285.89999999999964</v>
      </c>
      <c r="AU135" s="27">
        <v>283.79999999999961</v>
      </c>
      <c r="AV135" s="27">
        <v>1064</v>
      </c>
      <c r="AW135" s="33">
        <v>2970.3</v>
      </c>
      <c r="AX135" s="30" t="s">
        <v>86</v>
      </c>
      <c r="AY135" s="27">
        <v>53.1</v>
      </c>
      <c r="AZ135" s="27">
        <v>1064.7</v>
      </c>
      <c r="BA135" s="27">
        <v>3255.5</v>
      </c>
      <c r="BB135" s="30" t="s">
        <v>86</v>
      </c>
      <c r="BC135" s="31">
        <v>53.1</v>
      </c>
    </row>
    <row r="136" spans="1:55" ht="15.75">
      <c r="A136" s="7">
        <v>37834</v>
      </c>
      <c r="B136" s="27">
        <v>5162.5</v>
      </c>
      <c r="C136" s="27">
        <v>950.7</v>
      </c>
      <c r="D136" s="27">
        <v>337.8</v>
      </c>
      <c r="E136" s="27">
        <v>31.3</v>
      </c>
      <c r="F136" s="32">
        <v>0</v>
      </c>
      <c r="G136" s="27">
        <v>18.600000000000001</v>
      </c>
      <c r="H136" s="27">
        <v>3</v>
      </c>
      <c r="I136" s="27">
        <v>13</v>
      </c>
      <c r="J136" s="27">
        <v>0</v>
      </c>
      <c r="K136" s="27">
        <v>698.2</v>
      </c>
      <c r="L136" s="27">
        <v>187.2</v>
      </c>
      <c r="M136" s="27">
        <v>0</v>
      </c>
      <c r="N136" s="27" t="s">
        <v>86</v>
      </c>
      <c r="O136" s="27" t="s">
        <v>86</v>
      </c>
      <c r="P136" s="27">
        <v>336.6</v>
      </c>
      <c r="Q136" s="27">
        <v>941.6</v>
      </c>
      <c r="R136" s="27" t="s">
        <v>86</v>
      </c>
      <c r="S136" s="27">
        <v>0</v>
      </c>
      <c r="T136" s="27">
        <v>1503.3</v>
      </c>
      <c r="U136" s="27">
        <v>0</v>
      </c>
      <c r="V136" s="27">
        <v>879.8</v>
      </c>
      <c r="W136" s="27">
        <v>2130.3000000000002</v>
      </c>
      <c r="X136" s="27">
        <v>5.8</v>
      </c>
      <c r="Y136" s="27">
        <v>15.1</v>
      </c>
      <c r="Z136" s="27">
        <v>5.3</v>
      </c>
      <c r="AA136" s="27">
        <v>-186.30000000000018</v>
      </c>
      <c r="AB136" s="27">
        <v>3.2</v>
      </c>
      <c r="AC136" s="27">
        <v>69.8</v>
      </c>
      <c r="AD136" s="27">
        <v>141.70000000000002</v>
      </c>
      <c r="AE136" s="33">
        <v>1.9</v>
      </c>
      <c r="AF136" s="27">
        <v>559.79999999999995</v>
      </c>
      <c r="AG136" s="27">
        <v>10.7</v>
      </c>
      <c r="AH136" s="27">
        <v>39.799999999999997</v>
      </c>
      <c r="AI136" s="27">
        <v>465.9</v>
      </c>
      <c r="AJ136" s="27">
        <v>0</v>
      </c>
      <c r="AK136" s="27">
        <v>26.4</v>
      </c>
      <c r="AL136" s="27" t="s">
        <v>86</v>
      </c>
      <c r="AM136" s="27">
        <v>1102.5999999999999</v>
      </c>
      <c r="AN136" s="27">
        <v>7622.7000000000007</v>
      </c>
      <c r="AO136" s="27">
        <v>7604.1</v>
      </c>
      <c r="AP136" s="27">
        <v>6741</v>
      </c>
      <c r="AQ136" s="27">
        <v>8019.2000000000007</v>
      </c>
      <c r="AR136" s="27">
        <v>881.70000000000073</v>
      </c>
      <c r="AS136" s="27">
        <v>881.50000000000068</v>
      </c>
      <c r="AT136" s="27">
        <v>-396.5</v>
      </c>
      <c r="AU136" s="27">
        <v>-396.7</v>
      </c>
      <c r="AV136" s="27">
        <v>1001.9</v>
      </c>
      <c r="AW136" s="33">
        <v>3104.4</v>
      </c>
      <c r="AX136" s="30" t="s">
        <v>86</v>
      </c>
      <c r="AY136" s="27">
        <v>36.1</v>
      </c>
      <c r="AZ136" s="27">
        <v>2820</v>
      </c>
      <c r="BA136" s="27">
        <v>889.8</v>
      </c>
      <c r="BB136" s="30" t="s">
        <v>86</v>
      </c>
      <c r="BC136" s="31">
        <v>36.1</v>
      </c>
    </row>
    <row r="137" spans="1:55" ht="15.75">
      <c r="A137" s="7">
        <v>37865</v>
      </c>
      <c r="B137" s="27">
        <v>4942.6000000000004</v>
      </c>
      <c r="C137" s="27">
        <v>922</v>
      </c>
      <c r="D137" s="27">
        <v>259.2</v>
      </c>
      <c r="E137" s="27">
        <v>26</v>
      </c>
      <c r="F137" s="32">
        <v>0</v>
      </c>
      <c r="G137" s="27">
        <v>51.4</v>
      </c>
      <c r="H137" s="27">
        <v>12.1</v>
      </c>
      <c r="I137" s="27">
        <v>28.1</v>
      </c>
      <c r="J137" s="27">
        <v>0</v>
      </c>
      <c r="K137" s="27">
        <v>722.9</v>
      </c>
      <c r="L137" s="27">
        <v>242</v>
      </c>
      <c r="M137" s="27">
        <v>0</v>
      </c>
      <c r="N137" s="27" t="s">
        <v>86</v>
      </c>
      <c r="O137" s="27" t="s">
        <v>86</v>
      </c>
      <c r="P137" s="27">
        <v>107.6</v>
      </c>
      <c r="Q137" s="27">
        <v>162.69999999999999</v>
      </c>
      <c r="R137" s="27" t="s">
        <v>86</v>
      </c>
      <c r="S137" s="27">
        <v>0.2</v>
      </c>
      <c r="T137" s="27">
        <v>1539.3</v>
      </c>
      <c r="U137" s="27">
        <v>0.2</v>
      </c>
      <c r="V137" s="27">
        <v>842.2</v>
      </c>
      <c r="W137" s="27">
        <v>1813.2</v>
      </c>
      <c r="X137" s="27">
        <v>47.4</v>
      </c>
      <c r="Y137" s="27">
        <v>17.5</v>
      </c>
      <c r="Z137" s="27">
        <v>3</v>
      </c>
      <c r="AA137" s="27">
        <v>743.20000000000164</v>
      </c>
      <c r="AB137" s="27">
        <v>1.3</v>
      </c>
      <c r="AC137" s="27">
        <v>101.9</v>
      </c>
      <c r="AD137" s="27">
        <v>143.1</v>
      </c>
      <c r="AE137" s="33">
        <v>6.7</v>
      </c>
      <c r="AF137" s="27">
        <v>728.1</v>
      </c>
      <c r="AG137" s="27">
        <v>9</v>
      </c>
      <c r="AH137" s="27">
        <v>75.2</v>
      </c>
      <c r="AI137" s="27">
        <v>459.7</v>
      </c>
      <c r="AJ137" s="27">
        <v>0</v>
      </c>
      <c r="AK137" s="27">
        <v>38.5</v>
      </c>
      <c r="AL137" s="27" t="s">
        <v>86</v>
      </c>
      <c r="AM137" s="27">
        <v>1310.5</v>
      </c>
      <c r="AN137" s="27">
        <v>7553.2000000000007</v>
      </c>
      <c r="AO137" s="27">
        <v>7501.8000000000011</v>
      </c>
      <c r="AP137" s="27">
        <v>6790.0999999999985</v>
      </c>
      <c r="AQ137" s="27">
        <v>7060.3999999999987</v>
      </c>
      <c r="AR137" s="27">
        <v>763.10000000000218</v>
      </c>
      <c r="AS137" s="27">
        <v>762.90000000000214</v>
      </c>
      <c r="AT137" s="27">
        <v>492.800000000002</v>
      </c>
      <c r="AU137" s="27">
        <v>492.60000000000201</v>
      </c>
      <c r="AV137" s="27">
        <v>375.6</v>
      </c>
      <c r="AW137" s="33">
        <v>13884.5</v>
      </c>
      <c r="AX137" s="30" t="s">
        <v>86</v>
      </c>
      <c r="AY137" s="27">
        <v>3.7</v>
      </c>
      <c r="AZ137" s="27">
        <v>723.9</v>
      </c>
      <c r="BA137" s="27">
        <v>14029</v>
      </c>
      <c r="BB137" s="30" t="s">
        <v>86</v>
      </c>
      <c r="BC137" s="31">
        <v>3.7</v>
      </c>
    </row>
    <row r="138" spans="1:55" ht="15.75">
      <c r="A138" s="7">
        <v>37895</v>
      </c>
      <c r="B138" s="27">
        <v>5123</v>
      </c>
      <c r="C138" s="27">
        <v>1035.2</v>
      </c>
      <c r="D138" s="27">
        <v>327.10000000000002</v>
      </c>
      <c r="E138" s="27">
        <v>28.8</v>
      </c>
      <c r="F138" s="32">
        <v>0</v>
      </c>
      <c r="G138" s="27">
        <v>30.5</v>
      </c>
      <c r="H138" s="27">
        <v>6.4</v>
      </c>
      <c r="I138" s="27">
        <v>29.1</v>
      </c>
      <c r="J138" s="27">
        <v>2.7</v>
      </c>
      <c r="K138" s="27">
        <v>699</v>
      </c>
      <c r="L138" s="27">
        <v>233.7</v>
      </c>
      <c r="M138" s="27">
        <v>0</v>
      </c>
      <c r="N138" s="27" t="s">
        <v>86</v>
      </c>
      <c r="O138" s="27" t="s">
        <v>86</v>
      </c>
      <c r="P138" s="27">
        <v>177.2</v>
      </c>
      <c r="Q138" s="27">
        <v>286.7</v>
      </c>
      <c r="R138" s="27" t="s">
        <v>86</v>
      </c>
      <c r="S138" s="27">
        <v>0</v>
      </c>
      <c r="T138" s="27">
        <v>1522.6</v>
      </c>
      <c r="U138" s="27">
        <v>0</v>
      </c>
      <c r="V138" s="27">
        <v>919.9</v>
      </c>
      <c r="W138" s="27">
        <v>1989</v>
      </c>
      <c r="X138" s="27">
        <v>14.6</v>
      </c>
      <c r="Y138" s="27">
        <v>20.8</v>
      </c>
      <c r="Z138" s="27">
        <v>0</v>
      </c>
      <c r="AA138" s="27">
        <v>719.30000000000018</v>
      </c>
      <c r="AB138" s="27">
        <v>5.6</v>
      </c>
      <c r="AC138" s="27">
        <v>72.8</v>
      </c>
      <c r="AD138" s="27">
        <v>140.79999999999998</v>
      </c>
      <c r="AE138" s="33">
        <v>6.6</v>
      </c>
      <c r="AF138" s="27">
        <v>463.3</v>
      </c>
      <c r="AG138" s="27">
        <v>19.2</v>
      </c>
      <c r="AH138" s="27">
        <v>34.5</v>
      </c>
      <c r="AI138" s="27">
        <v>459.4</v>
      </c>
      <c r="AJ138" s="27">
        <v>0</v>
      </c>
      <c r="AK138" s="27">
        <v>7.6</v>
      </c>
      <c r="AL138" s="27" t="s">
        <v>86</v>
      </c>
      <c r="AM138" s="27">
        <v>984</v>
      </c>
      <c r="AN138" s="27">
        <v>7572.4000000000005</v>
      </c>
      <c r="AO138" s="27">
        <v>7541.9000000000005</v>
      </c>
      <c r="AP138" s="27">
        <v>6603.8</v>
      </c>
      <c r="AQ138" s="27">
        <v>7067.7</v>
      </c>
      <c r="AR138" s="27">
        <v>968.60000000000036</v>
      </c>
      <c r="AS138" s="27">
        <v>966.20000000000039</v>
      </c>
      <c r="AT138" s="27">
        <v>504.70000000000073</v>
      </c>
      <c r="AU138" s="27">
        <v>502.30000000000075</v>
      </c>
      <c r="AV138" s="27">
        <v>1950.1</v>
      </c>
      <c r="AW138" s="33">
        <v>2257.1</v>
      </c>
      <c r="AX138" s="30" t="s">
        <v>86</v>
      </c>
      <c r="AY138" s="27">
        <v>40.299999999999997</v>
      </c>
      <c r="AZ138" s="27">
        <v>1033.5999999999999</v>
      </c>
      <c r="BA138" s="27">
        <v>3678.2999999999997</v>
      </c>
      <c r="BB138" s="30" t="s">
        <v>86</v>
      </c>
      <c r="BC138" s="31">
        <v>40.299999999999997</v>
      </c>
    </row>
    <row r="139" spans="1:55" ht="15.75">
      <c r="A139" s="7">
        <v>37926</v>
      </c>
      <c r="B139" s="27">
        <v>5164.8999999999996</v>
      </c>
      <c r="C139" s="27">
        <v>975.5</v>
      </c>
      <c r="D139" s="27">
        <v>272.10000000000002</v>
      </c>
      <c r="E139" s="27">
        <v>26.6</v>
      </c>
      <c r="F139" s="32">
        <v>0</v>
      </c>
      <c r="G139" s="27">
        <v>26.9</v>
      </c>
      <c r="H139" s="27">
        <v>4.5999999999999996</v>
      </c>
      <c r="I139" s="27">
        <v>19.2</v>
      </c>
      <c r="J139" s="27">
        <v>10.9</v>
      </c>
      <c r="K139" s="27">
        <v>696.5</v>
      </c>
      <c r="L139" s="27">
        <v>246.7</v>
      </c>
      <c r="M139" s="27">
        <v>0</v>
      </c>
      <c r="N139" s="27" t="s">
        <v>86</v>
      </c>
      <c r="O139" s="27" t="s">
        <v>86</v>
      </c>
      <c r="P139" s="27">
        <v>120.5</v>
      </c>
      <c r="Q139" s="27">
        <v>560.5</v>
      </c>
      <c r="R139" s="27" t="s">
        <v>86</v>
      </c>
      <c r="S139" s="27">
        <v>0</v>
      </c>
      <c r="T139" s="27">
        <v>1547</v>
      </c>
      <c r="U139" s="27">
        <v>0</v>
      </c>
      <c r="V139" s="27">
        <v>978.1</v>
      </c>
      <c r="W139" s="27">
        <v>2053</v>
      </c>
      <c r="X139" s="27">
        <v>15.2</v>
      </c>
      <c r="Y139" s="27">
        <v>21.6</v>
      </c>
      <c r="Z139" s="27">
        <v>0</v>
      </c>
      <c r="AA139" s="27">
        <v>261.59999999999945</v>
      </c>
      <c r="AB139" s="27">
        <v>21.4</v>
      </c>
      <c r="AC139" s="27">
        <v>81.400000000000006</v>
      </c>
      <c r="AD139" s="27">
        <v>137.20000000000002</v>
      </c>
      <c r="AE139" s="33">
        <v>6</v>
      </c>
      <c r="AF139" s="27">
        <v>586.29999999999995</v>
      </c>
      <c r="AG139" s="27">
        <v>21.8</v>
      </c>
      <c r="AH139" s="27">
        <v>33.4</v>
      </c>
      <c r="AI139" s="27">
        <v>444.9</v>
      </c>
      <c r="AJ139" s="27">
        <v>0</v>
      </c>
      <c r="AK139" s="27">
        <v>14.3</v>
      </c>
      <c r="AL139" s="27" t="s">
        <v>86</v>
      </c>
      <c r="AM139" s="27">
        <v>1100.7</v>
      </c>
      <c r="AN139" s="27">
        <v>7622.7999999999993</v>
      </c>
      <c r="AO139" s="27">
        <v>7595.9</v>
      </c>
      <c r="AP139" s="27">
        <v>6883.4000000000005</v>
      </c>
      <c r="AQ139" s="27">
        <v>7564.4000000000005</v>
      </c>
      <c r="AR139" s="27">
        <v>739.39999999999873</v>
      </c>
      <c r="AS139" s="27">
        <v>739.19999999999868</v>
      </c>
      <c r="AT139" s="27">
        <v>58.399999999998727</v>
      </c>
      <c r="AU139" s="27">
        <v>58.199999999998724</v>
      </c>
      <c r="AV139" s="27">
        <v>420.9</v>
      </c>
      <c r="AW139" s="33">
        <v>1958.1999999999998</v>
      </c>
      <c r="AX139" s="30" t="s">
        <v>86</v>
      </c>
      <c r="AY139" s="27">
        <v>82.6</v>
      </c>
      <c r="AZ139" s="27">
        <v>1148.9000000000001</v>
      </c>
      <c r="BA139" s="27">
        <v>1288.5999999999999</v>
      </c>
      <c r="BB139" s="30" t="s">
        <v>86</v>
      </c>
      <c r="BC139" s="31">
        <v>82.6</v>
      </c>
    </row>
    <row r="140" spans="1:55" ht="15.75">
      <c r="A140" s="7">
        <v>37956</v>
      </c>
      <c r="B140" s="27">
        <v>6401.1</v>
      </c>
      <c r="C140" s="27">
        <v>996.7</v>
      </c>
      <c r="D140" s="27">
        <v>187.5</v>
      </c>
      <c r="E140" s="27">
        <v>30.3</v>
      </c>
      <c r="F140" s="32">
        <v>0</v>
      </c>
      <c r="G140" s="27">
        <v>42.3</v>
      </c>
      <c r="H140" s="27">
        <v>25.8</v>
      </c>
      <c r="I140" s="27">
        <v>15.5</v>
      </c>
      <c r="J140" s="27">
        <v>0</v>
      </c>
      <c r="K140" s="27">
        <v>902.1</v>
      </c>
      <c r="L140" s="27">
        <v>420.1</v>
      </c>
      <c r="M140" s="27">
        <v>0</v>
      </c>
      <c r="N140" s="27" t="s">
        <v>86</v>
      </c>
      <c r="O140" s="27" t="s">
        <v>86</v>
      </c>
      <c r="P140" s="27">
        <v>147.19999999999999</v>
      </c>
      <c r="Q140" s="27">
        <v>241.7</v>
      </c>
      <c r="R140" s="27" t="s">
        <v>86</v>
      </c>
      <c r="S140" s="27">
        <v>0</v>
      </c>
      <c r="T140" s="27">
        <v>2594.1999999999998</v>
      </c>
      <c r="U140" s="27">
        <v>0.2</v>
      </c>
      <c r="V140" s="27">
        <v>1113.8</v>
      </c>
      <c r="W140" s="27">
        <v>2464.5</v>
      </c>
      <c r="X140" s="27">
        <v>76.599999999999994</v>
      </c>
      <c r="Y140" s="27">
        <v>29.2</v>
      </c>
      <c r="Z140" s="27">
        <v>1.5999999999999943</v>
      </c>
      <c r="AA140" s="27">
        <v>-291.99999999999909</v>
      </c>
      <c r="AB140" s="27">
        <v>26</v>
      </c>
      <c r="AC140" s="27">
        <v>102.4</v>
      </c>
      <c r="AD140" s="27">
        <v>187</v>
      </c>
      <c r="AE140" s="33">
        <v>8.6</v>
      </c>
      <c r="AF140" s="27">
        <v>1557.7</v>
      </c>
      <c r="AG140" s="27">
        <v>25.3</v>
      </c>
      <c r="AH140" s="27">
        <v>54.4</v>
      </c>
      <c r="AI140" s="27">
        <v>573.5</v>
      </c>
      <c r="AJ140" s="27">
        <v>0</v>
      </c>
      <c r="AK140" s="27">
        <v>9.6</v>
      </c>
      <c r="AL140" s="27" t="s">
        <v>86</v>
      </c>
      <c r="AM140" s="27">
        <v>2220.5</v>
      </c>
      <c r="AN140" s="27">
        <v>9945.7000000000007</v>
      </c>
      <c r="AO140" s="27">
        <v>9903.4000000000015</v>
      </c>
      <c r="AP140" s="27">
        <v>10120.799999999999</v>
      </c>
      <c r="AQ140" s="27">
        <v>10509.7</v>
      </c>
      <c r="AR140" s="27">
        <v>-175.09999999999854</v>
      </c>
      <c r="AS140" s="27">
        <v>-179.79999999999853</v>
      </c>
      <c r="AT140" s="27">
        <v>-564</v>
      </c>
      <c r="AU140" s="27">
        <v>-568.70000000000005</v>
      </c>
      <c r="AV140" s="27">
        <v>456.3</v>
      </c>
      <c r="AW140" s="33">
        <v>4586.8999999999996</v>
      </c>
      <c r="AX140" s="30" t="s">
        <v>86</v>
      </c>
      <c r="AY140" s="27">
        <v>109.7</v>
      </c>
      <c r="AZ140" s="27">
        <v>1188.5999999999999</v>
      </c>
      <c r="BA140" s="27">
        <v>3290.6000000000004</v>
      </c>
      <c r="BB140" s="30" t="s">
        <v>86</v>
      </c>
      <c r="BC140" s="31">
        <v>109.7</v>
      </c>
    </row>
    <row r="141" spans="1:55" ht="15.75">
      <c r="A141" s="7">
        <v>37987</v>
      </c>
      <c r="B141" s="27">
        <v>5836.6</v>
      </c>
      <c r="C141" s="27">
        <v>1406.6</v>
      </c>
      <c r="D141" s="27">
        <v>416</v>
      </c>
      <c r="E141" s="27">
        <v>29.3</v>
      </c>
      <c r="F141" s="32">
        <v>0</v>
      </c>
      <c r="G141" s="27">
        <v>26.2</v>
      </c>
      <c r="H141" s="27">
        <v>29.5</v>
      </c>
      <c r="I141" s="27">
        <v>16.899999999999999</v>
      </c>
      <c r="J141" s="27">
        <v>2.5999999999999943</v>
      </c>
      <c r="K141" s="27">
        <v>815</v>
      </c>
      <c r="L141" s="27">
        <v>231.1</v>
      </c>
      <c r="M141" s="27">
        <v>0</v>
      </c>
      <c r="N141" s="27" t="s">
        <v>86</v>
      </c>
      <c r="O141" s="27" t="s">
        <v>86</v>
      </c>
      <c r="P141" s="27">
        <v>151.6</v>
      </c>
      <c r="Q141" s="27">
        <v>73.400000000000006</v>
      </c>
      <c r="R141" s="27" t="s">
        <v>86</v>
      </c>
      <c r="S141" s="27">
        <v>0</v>
      </c>
      <c r="T141" s="27">
        <v>1597.5</v>
      </c>
      <c r="U141" s="27">
        <v>8.9</v>
      </c>
      <c r="V141" s="27">
        <v>818.2</v>
      </c>
      <c r="W141" s="27">
        <v>2278.4</v>
      </c>
      <c r="X141" s="27">
        <v>82</v>
      </c>
      <c r="Y141" s="27">
        <v>0</v>
      </c>
      <c r="Z141" s="27">
        <v>0</v>
      </c>
      <c r="AA141" s="27">
        <v>1707.6000000000013</v>
      </c>
      <c r="AB141" s="27">
        <v>2.9000000000000004</v>
      </c>
      <c r="AC141" s="27">
        <v>81.400000000000006</v>
      </c>
      <c r="AD141" s="27">
        <v>264.10000000000002</v>
      </c>
      <c r="AE141" s="33">
        <v>1.4</v>
      </c>
      <c r="AF141" s="27">
        <v>353.4</v>
      </c>
      <c r="AG141" s="27">
        <v>13.2</v>
      </c>
      <c r="AH141" s="27">
        <v>19.899999999999999</v>
      </c>
      <c r="AI141" s="27">
        <v>295.10000000000002</v>
      </c>
      <c r="AJ141" s="27">
        <v>0</v>
      </c>
      <c r="AK141" s="27">
        <v>1.2</v>
      </c>
      <c r="AL141" s="27" t="s">
        <v>86</v>
      </c>
      <c r="AM141" s="27">
        <v>682.8</v>
      </c>
      <c r="AN141" s="27">
        <v>8449.4</v>
      </c>
      <c r="AO141" s="27">
        <v>8423.2000000000007</v>
      </c>
      <c r="AP141" s="27">
        <v>6860.7999999999993</v>
      </c>
      <c r="AQ141" s="27">
        <v>7085.7999999999993</v>
      </c>
      <c r="AR141" s="27">
        <v>1588.6000000000004</v>
      </c>
      <c r="AS141" s="27">
        <v>1588.4000000000003</v>
      </c>
      <c r="AT141" s="27">
        <v>1363.6000000000004</v>
      </c>
      <c r="AU141" s="27">
        <v>1363.4000000000003</v>
      </c>
      <c r="AV141" s="27">
        <v>186.9</v>
      </c>
      <c r="AW141" s="33">
        <v>1327.9</v>
      </c>
      <c r="AX141" s="30" t="s">
        <v>86</v>
      </c>
      <c r="AY141" s="27">
        <v>78.5</v>
      </c>
      <c r="AZ141" s="27">
        <v>2613.6</v>
      </c>
      <c r="BA141" s="27">
        <v>264.8</v>
      </c>
      <c r="BB141" s="30" t="s">
        <v>86</v>
      </c>
      <c r="BC141" s="31">
        <v>78.5</v>
      </c>
    </row>
    <row r="142" spans="1:55" ht="15.75">
      <c r="A142" s="7">
        <v>38018</v>
      </c>
      <c r="B142" s="27">
        <v>5195</v>
      </c>
      <c r="C142" s="27">
        <v>1093.3</v>
      </c>
      <c r="D142" s="27">
        <v>320.2</v>
      </c>
      <c r="E142" s="27">
        <v>32.4</v>
      </c>
      <c r="F142" s="32">
        <v>0</v>
      </c>
      <c r="G142" s="27">
        <v>55.7</v>
      </c>
      <c r="H142" s="27">
        <v>3.4</v>
      </c>
      <c r="I142" s="27">
        <v>11.3</v>
      </c>
      <c r="J142" s="27">
        <v>7.5</v>
      </c>
      <c r="K142" s="27">
        <v>733.7</v>
      </c>
      <c r="L142" s="27">
        <v>213.7</v>
      </c>
      <c r="M142" s="27">
        <v>0</v>
      </c>
      <c r="N142" s="27" t="s">
        <v>86</v>
      </c>
      <c r="O142" s="27" t="s">
        <v>86</v>
      </c>
      <c r="P142" s="27">
        <v>153</v>
      </c>
      <c r="Q142" s="27">
        <v>872.2</v>
      </c>
      <c r="R142" s="27" t="s">
        <v>86</v>
      </c>
      <c r="S142" s="27">
        <v>0</v>
      </c>
      <c r="T142" s="27">
        <v>1621.1</v>
      </c>
      <c r="U142" s="27">
        <v>6.4</v>
      </c>
      <c r="V142" s="27">
        <v>894.1</v>
      </c>
      <c r="W142" s="27">
        <v>1953.3</v>
      </c>
      <c r="X142" s="27">
        <v>30.8</v>
      </c>
      <c r="Y142" s="27">
        <v>0.3</v>
      </c>
      <c r="Z142" s="27">
        <v>0</v>
      </c>
      <c r="AA142" s="27">
        <v>240.5</v>
      </c>
      <c r="AB142" s="27">
        <v>10.9</v>
      </c>
      <c r="AC142" s="27">
        <v>68.400000000000006</v>
      </c>
      <c r="AD142" s="27">
        <v>208.7</v>
      </c>
      <c r="AE142" s="33">
        <v>0.4</v>
      </c>
      <c r="AF142" s="27">
        <v>431</v>
      </c>
      <c r="AG142" s="27">
        <v>0.4</v>
      </c>
      <c r="AH142" s="27">
        <v>34.200000000000003</v>
      </c>
      <c r="AI142" s="27">
        <v>256.8</v>
      </c>
      <c r="AJ142" s="27">
        <v>0</v>
      </c>
      <c r="AK142" s="27">
        <v>1.1000000000000001</v>
      </c>
      <c r="AL142" s="27" t="s">
        <v>86</v>
      </c>
      <c r="AM142" s="27">
        <v>723.5</v>
      </c>
      <c r="AN142" s="27">
        <v>7453.4999999999991</v>
      </c>
      <c r="AO142" s="27">
        <v>7397.7999999999993</v>
      </c>
      <c r="AP142" s="27">
        <v>6454.4</v>
      </c>
      <c r="AQ142" s="27">
        <v>7479.5999999999995</v>
      </c>
      <c r="AR142" s="27">
        <v>999.09999999999945</v>
      </c>
      <c r="AS142" s="27">
        <v>996.19999999999948</v>
      </c>
      <c r="AT142" s="27">
        <v>-26.100000000000364</v>
      </c>
      <c r="AU142" s="27">
        <v>-29.000000000000362</v>
      </c>
      <c r="AV142" s="27">
        <v>1547</v>
      </c>
      <c r="AW142" s="33">
        <v>250.10000000000002</v>
      </c>
      <c r="AX142" s="30" t="s">
        <v>86</v>
      </c>
      <c r="AY142" s="27">
        <v>66.900000000000006</v>
      </c>
      <c r="AZ142" s="27">
        <v>796.4</v>
      </c>
      <c r="BA142" s="27">
        <v>974.59999999999991</v>
      </c>
      <c r="BB142" s="30" t="s">
        <v>86</v>
      </c>
      <c r="BC142" s="31">
        <v>66.900000000000006</v>
      </c>
    </row>
    <row r="143" spans="1:55" ht="15.75">
      <c r="A143" s="7">
        <v>38047</v>
      </c>
      <c r="B143" s="27">
        <v>5649.4</v>
      </c>
      <c r="C143" s="27">
        <v>1102.0999999999999</v>
      </c>
      <c r="D143" s="27">
        <v>315.10000000000002</v>
      </c>
      <c r="E143" s="27">
        <v>29.5</v>
      </c>
      <c r="F143" s="32">
        <v>0</v>
      </c>
      <c r="G143" s="27">
        <v>1025.5</v>
      </c>
      <c r="H143" s="27">
        <v>42.8</v>
      </c>
      <c r="I143" s="27">
        <v>11</v>
      </c>
      <c r="J143" s="27">
        <v>0</v>
      </c>
      <c r="K143" s="27">
        <v>710.1</v>
      </c>
      <c r="L143" s="27">
        <v>251.6</v>
      </c>
      <c r="M143" s="27">
        <v>0</v>
      </c>
      <c r="N143" s="27" t="s">
        <v>86</v>
      </c>
      <c r="O143" s="27" t="s">
        <v>86</v>
      </c>
      <c r="P143" s="27">
        <v>192.6</v>
      </c>
      <c r="Q143" s="27">
        <v>170.9</v>
      </c>
      <c r="R143" s="27" t="s">
        <v>86</v>
      </c>
      <c r="S143" s="27">
        <v>0</v>
      </c>
      <c r="T143" s="27">
        <v>1838</v>
      </c>
      <c r="U143" s="27">
        <v>5.6</v>
      </c>
      <c r="V143" s="27">
        <v>1097.9000000000001</v>
      </c>
      <c r="W143" s="27">
        <v>2238</v>
      </c>
      <c r="X143" s="27">
        <v>20</v>
      </c>
      <c r="Y143" s="27">
        <v>0.4</v>
      </c>
      <c r="Z143" s="27">
        <v>10.1</v>
      </c>
      <c r="AA143" s="27">
        <v>1640.2000000000007</v>
      </c>
      <c r="AB143" s="27">
        <v>20.5</v>
      </c>
      <c r="AC143" s="27">
        <v>158</v>
      </c>
      <c r="AD143" s="27">
        <v>258.7</v>
      </c>
      <c r="AE143" s="33">
        <v>205.9</v>
      </c>
      <c r="AF143" s="27">
        <v>592</v>
      </c>
      <c r="AG143" s="27">
        <v>9.8000000000000007</v>
      </c>
      <c r="AH143" s="27">
        <v>50.1</v>
      </c>
      <c r="AI143" s="27">
        <v>277.7</v>
      </c>
      <c r="AJ143" s="27">
        <v>0</v>
      </c>
      <c r="AK143" s="27">
        <v>104</v>
      </c>
      <c r="AL143" s="27" t="s">
        <v>86</v>
      </c>
      <c r="AM143" s="27">
        <v>1033.5999999999999</v>
      </c>
      <c r="AN143" s="27">
        <v>9229.5000000000018</v>
      </c>
      <c r="AO143" s="27">
        <v>8204</v>
      </c>
      <c r="AP143" s="27">
        <v>7827.9</v>
      </c>
      <c r="AQ143" s="27">
        <v>8191.4</v>
      </c>
      <c r="AR143" s="27">
        <v>1401.6000000000022</v>
      </c>
      <c r="AS143" s="27">
        <v>1397.7000000000021</v>
      </c>
      <c r="AT143" s="27">
        <v>1038.1000000000022</v>
      </c>
      <c r="AU143" s="27">
        <v>1034.2000000000021</v>
      </c>
      <c r="AV143" s="27">
        <v>812.4</v>
      </c>
      <c r="AW143" s="33">
        <v>16985.8</v>
      </c>
      <c r="AX143" s="30" t="s">
        <v>86</v>
      </c>
      <c r="AY143" s="27">
        <v>3.8</v>
      </c>
      <c r="AZ143" s="27">
        <v>996.5</v>
      </c>
      <c r="BA143" s="27">
        <v>17839.8</v>
      </c>
      <c r="BB143" s="30" t="s">
        <v>86</v>
      </c>
      <c r="BC143" s="31">
        <v>3.8</v>
      </c>
    </row>
    <row r="144" spans="1:55" ht="15.75">
      <c r="A144" s="7">
        <v>38078</v>
      </c>
      <c r="B144" s="27">
        <v>5966.4</v>
      </c>
      <c r="C144" s="27">
        <v>1164.0999999999999</v>
      </c>
      <c r="D144" s="27">
        <v>379.1</v>
      </c>
      <c r="E144" s="27">
        <v>38.299999999999997</v>
      </c>
      <c r="F144" s="32">
        <v>0</v>
      </c>
      <c r="G144" s="27">
        <v>41.3</v>
      </c>
      <c r="H144" s="27">
        <v>56.8</v>
      </c>
      <c r="I144" s="27">
        <v>10.1</v>
      </c>
      <c r="J144" s="27">
        <v>0</v>
      </c>
      <c r="K144" s="27">
        <v>691.4</v>
      </c>
      <c r="L144" s="27">
        <v>250.7</v>
      </c>
      <c r="M144" s="27">
        <v>9.9999999999999645E-2</v>
      </c>
      <c r="N144" s="27" t="s">
        <v>86</v>
      </c>
      <c r="O144" s="27" t="s">
        <v>86</v>
      </c>
      <c r="P144" s="27">
        <v>158.4</v>
      </c>
      <c r="Q144" s="27">
        <v>190.8</v>
      </c>
      <c r="R144" s="27" t="s">
        <v>86</v>
      </c>
      <c r="S144" s="27">
        <v>0</v>
      </c>
      <c r="T144" s="27">
        <v>1507.8</v>
      </c>
      <c r="U144" s="27">
        <v>5.2</v>
      </c>
      <c r="V144" s="27">
        <v>866</v>
      </c>
      <c r="W144" s="27">
        <v>2118.4</v>
      </c>
      <c r="X144" s="27">
        <v>11.6</v>
      </c>
      <c r="Y144" s="27">
        <v>0</v>
      </c>
      <c r="Z144" s="27">
        <v>23.5</v>
      </c>
      <c r="AA144" s="27">
        <v>1832.2000000000007</v>
      </c>
      <c r="AB144" s="27">
        <v>5.0999999999999996</v>
      </c>
      <c r="AC144" s="27">
        <v>91</v>
      </c>
      <c r="AD144" s="27">
        <v>214.8</v>
      </c>
      <c r="AE144" s="33">
        <v>202</v>
      </c>
      <c r="AF144" s="27">
        <v>613.70000000000005</v>
      </c>
      <c r="AG144" s="27">
        <v>4</v>
      </c>
      <c r="AH144" s="27">
        <v>31.9</v>
      </c>
      <c r="AI144" s="27">
        <v>233.1</v>
      </c>
      <c r="AJ144" s="27">
        <v>0</v>
      </c>
      <c r="AK144" s="27">
        <v>40.5</v>
      </c>
      <c r="AL144" s="27" t="s">
        <v>86</v>
      </c>
      <c r="AM144" s="27">
        <v>923.2</v>
      </c>
      <c r="AN144" s="27">
        <v>8584.4000000000015</v>
      </c>
      <c r="AO144" s="27">
        <v>8543.1000000000022</v>
      </c>
      <c r="AP144" s="27">
        <v>6905.7000000000007</v>
      </c>
      <c r="AQ144" s="27">
        <v>7254.9000000000005</v>
      </c>
      <c r="AR144" s="27">
        <v>1678.7000000000007</v>
      </c>
      <c r="AS144" s="27">
        <v>1676.6000000000008</v>
      </c>
      <c r="AT144" s="27">
        <v>1329.5000000000009</v>
      </c>
      <c r="AU144" s="27">
        <v>1327.400000000001</v>
      </c>
      <c r="AV144" s="27">
        <v>536.20000000000005</v>
      </c>
      <c r="AW144" s="33">
        <v>512.5</v>
      </c>
      <c r="AX144" s="30" t="s">
        <v>86</v>
      </c>
      <c r="AY144" s="27">
        <v>105.7</v>
      </c>
      <c r="AZ144" s="27">
        <v>1436.6</v>
      </c>
      <c r="BA144" s="27">
        <v>941.6</v>
      </c>
      <c r="BB144" s="30" t="s">
        <v>86</v>
      </c>
      <c r="BC144" s="31">
        <v>105.7</v>
      </c>
    </row>
    <row r="145" spans="1:55" ht="15.75">
      <c r="A145" s="7">
        <v>38108</v>
      </c>
      <c r="B145" s="27">
        <v>11139.2</v>
      </c>
      <c r="C145" s="27">
        <v>1076.7</v>
      </c>
      <c r="D145" s="27">
        <v>326.5</v>
      </c>
      <c r="E145" s="27">
        <v>34.799999999999997</v>
      </c>
      <c r="F145" s="32">
        <v>0</v>
      </c>
      <c r="G145" s="27">
        <v>38</v>
      </c>
      <c r="H145" s="27">
        <v>5.7</v>
      </c>
      <c r="I145" s="27">
        <v>12.7</v>
      </c>
      <c r="J145" s="27">
        <v>0</v>
      </c>
      <c r="K145" s="27">
        <v>703.6</v>
      </c>
      <c r="L145" s="27">
        <v>244.2</v>
      </c>
      <c r="M145" s="27">
        <v>9.9999999999999645E-2</v>
      </c>
      <c r="N145" s="27" t="s">
        <v>86</v>
      </c>
      <c r="O145" s="27" t="s">
        <v>86</v>
      </c>
      <c r="P145" s="27">
        <v>127.1</v>
      </c>
      <c r="Q145" s="27">
        <v>426.7</v>
      </c>
      <c r="R145" s="27" t="s">
        <v>86</v>
      </c>
      <c r="S145" s="27">
        <v>0</v>
      </c>
      <c r="T145" s="27">
        <v>1617.1</v>
      </c>
      <c r="U145" s="27">
        <v>10.8</v>
      </c>
      <c r="V145" s="27">
        <v>874.3</v>
      </c>
      <c r="W145" s="27">
        <v>4241.8999999999996</v>
      </c>
      <c r="X145" s="27">
        <v>8.6999999999999993</v>
      </c>
      <c r="Y145" s="27">
        <v>0.2</v>
      </c>
      <c r="Z145" s="27">
        <v>11</v>
      </c>
      <c r="AA145" s="27">
        <v>4367.8999999999996</v>
      </c>
      <c r="AB145" s="27">
        <v>3.5</v>
      </c>
      <c r="AC145" s="27">
        <v>87.2</v>
      </c>
      <c r="AD145" s="27">
        <v>455.3</v>
      </c>
      <c r="AE145" s="33">
        <v>4.5999999999999996</v>
      </c>
      <c r="AF145" s="27">
        <v>434.1</v>
      </c>
      <c r="AG145" s="27">
        <v>1.7</v>
      </c>
      <c r="AH145" s="27">
        <v>16.5</v>
      </c>
      <c r="AI145" s="27">
        <v>267.39999999999998</v>
      </c>
      <c r="AJ145" s="27">
        <v>0</v>
      </c>
      <c r="AK145" s="27">
        <v>37.6</v>
      </c>
      <c r="AL145" s="27" t="s">
        <v>86</v>
      </c>
      <c r="AM145" s="27">
        <v>757.3</v>
      </c>
      <c r="AN145" s="27">
        <v>13394.400000000001</v>
      </c>
      <c r="AO145" s="27">
        <v>13356.400000000001</v>
      </c>
      <c r="AP145" s="27">
        <v>9016.3000000000011</v>
      </c>
      <c r="AQ145" s="27">
        <v>9570.1000000000022</v>
      </c>
      <c r="AR145" s="27">
        <v>4378.1000000000004</v>
      </c>
      <c r="AS145" s="27">
        <v>4374.8</v>
      </c>
      <c r="AT145" s="27">
        <v>3824.2999999999993</v>
      </c>
      <c r="AU145" s="27">
        <v>3820.9999999999991</v>
      </c>
      <c r="AV145" s="27">
        <v>1247</v>
      </c>
      <c r="AW145" s="33">
        <v>479.29999999999995</v>
      </c>
      <c r="AX145" s="30" t="s">
        <v>86</v>
      </c>
      <c r="AY145" s="27">
        <v>0</v>
      </c>
      <c r="AZ145" s="27">
        <v>4417</v>
      </c>
      <c r="BA145" s="27">
        <v>1133.6000000000001</v>
      </c>
      <c r="BB145" s="30" t="s">
        <v>86</v>
      </c>
      <c r="BC145" s="31">
        <v>0</v>
      </c>
    </row>
    <row r="146" spans="1:55" ht="15.75">
      <c r="A146" s="7">
        <v>38139</v>
      </c>
      <c r="B146" s="27">
        <v>8362.7999999999993</v>
      </c>
      <c r="C146" s="27">
        <v>1087.9000000000001</v>
      </c>
      <c r="D146" s="27">
        <v>345.1</v>
      </c>
      <c r="E146" s="27">
        <v>26.9</v>
      </c>
      <c r="F146" s="32">
        <v>0</v>
      </c>
      <c r="G146" s="27">
        <v>32.700000000000003</v>
      </c>
      <c r="H146" s="27">
        <v>15.5</v>
      </c>
      <c r="I146" s="27">
        <v>9.9</v>
      </c>
      <c r="J146" s="27">
        <v>0</v>
      </c>
      <c r="K146" s="27">
        <v>775.6</v>
      </c>
      <c r="L146" s="27">
        <v>286.89999999999998</v>
      </c>
      <c r="M146" s="27">
        <v>0.19999999999999929</v>
      </c>
      <c r="N146" s="27" t="s">
        <v>86</v>
      </c>
      <c r="O146" s="27" t="s">
        <v>86</v>
      </c>
      <c r="P146" s="27">
        <v>143.69999999999999</v>
      </c>
      <c r="Q146" s="27">
        <v>143.4</v>
      </c>
      <c r="R146" s="27" t="s">
        <v>86</v>
      </c>
      <c r="S146" s="27">
        <v>0.4</v>
      </c>
      <c r="T146" s="27">
        <v>2193</v>
      </c>
      <c r="U146" s="27">
        <v>4.2</v>
      </c>
      <c r="V146" s="27">
        <v>1050.4000000000001</v>
      </c>
      <c r="W146" s="27">
        <v>3338.3</v>
      </c>
      <c r="X146" s="27">
        <v>7.5</v>
      </c>
      <c r="Y146" s="27">
        <v>0</v>
      </c>
      <c r="Z146" s="27">
        <v>19.100000000000001</v>
      </c>
      <c r="AA146" s="27">
        <v>1918.0999999999985</v>
      </c>
      <c r="AB146" s="27">
        <v>8.7000000000000011</v>
      </c>
      <c r="AC146" s="27">
        <v>129.5</v>
      </c>
      <c r="AD146" s="27">
        <v>268.89999999999998</v>
      </c>
      <c r="AE146" s="33">
        <v>15.2</v>
      </c>
      <c r="AF146" s="27">
        <v>138.4</v>
      </c>
      <c r="AG146" s="27">
        <v>10.199999999999999</v>
      </c>
      <c r="AH146" s="27">
        <v>56.6</v>
      </c>
      <c r="AI146" s="27">
        <v>433.2</v>
      </c>
      <c r="AJ146" s="27">
        <v>0</v>
      </c>
      <c r="AK146" s="27">
        <v>59.5</v>
      </c>
      <c r="AL146" s="27" t="s">
        <v>86</v>
      </c>
      <c r="AM146" s="27">
        <v>697.9</v>
      </c>
      <c r="AN146" s="27">
        <v>10587.4</v>
      </c>
      <c r="AO146" s="27">
        <v>10554.699999999999</v>
      </c>
      <c r="AP146" s="27">
        <v>8787.1</v>
      </c>
      <c r="AQ146" s="27">
        <v>9074.2000000000007</v>
      </c>
      <c r="AR146" s="27">
        <v>1800.2999999999993</v>
      </c>
      <c r="AS146" s="27">
        <v>1798.4999999999993</v>
      </c>
      <c r="AT146" s="27">
        <v>1513.1999999999989</v>
      </c>
      <c r="AU146" s="27">
        <v>1511.399999999999</v>
      </c>
      <c r="AV146" s="27">
        <v>1090.2</v>
      </c>
      <c r="AW146" s="33">
        <v>1941.3</v>
      </c>
      <c r="AX146" s="30" t="s">
        <v>86</v>
      </c>
      <c r="AY146" s="27">
        <v>75.599999999999994</v>
      </c>
      <c r="AZ146" s="27">
        <v>2967.4</v>
      </c>
      <c r="BA146" s="27">
        <v>1577.3</v>
      </c>
      <c r="BB146" s="30" t="s">
        <v>86</v>
      </c>
      <c r="BC146" s="31">
        <v>75.599999999999994</v>
      </c>
    </row>
    <row r="147" spans="1:55" ht="15.75">
      <c r="A147" s="7">
        <v>38169</v>
      </c>
      <c r="B147" s="27">
        <v>7078.7</v>
      </c>
      <c r="C147" s="27">
        <v>1673.2</v>
      </c>
      <c r="D147" s="27">
        <v>439.3</v>
      </c>
      <c r="E147" s="27">
        <v>38.700000000000003</v>
      </c>
      <c r="F147" s="32">
        <v>0</v>
      </c>
      <c r="G147" s="27">
        <v>34.200000000000003</v>
      </c>
      <c r="H147" s="27">
        <v>11.4</v>
      </c>
      <c r="I147" s="27">
        <v>16.399999999999999</v>
      </c>
      <c r="J147" s="27">
        <v>0</v>
      </c>
      <c r="K147" s="27">
        <v>1008.2</v>
      </c>
      <c r="L147" s="27">
        <v>261.60000000000002</v>
      </c>
      <c r="M147" s="27">
        <v>0.1</v>
      </c>
      <c r="N147" s="27" t="s">
        <v>86</v>
      </c>
      <c r="O147" s="27" t="s">
        <v>86</v>
      </c>
      <c r="P147" s="27">
        <v>151.9</v>
      </c>
      <c r="Q147" s="27">
        <v>51.8</v>
      </c>
      <c r="R147" s="27" t="s">
        <v>86</v>
      </c>
      <c r="S147" s="27">
        <v>0</v>
      </c>
      <c r="T147" s="27">
        <v>2027.8</v>
      </c>
      <c r="U147" s="27">
        <v>0</v>
      </c>
      <c r="V147" s="27">
        <v>1041</v>
      </c>
      <c r="W147" s="27">
        <v>2779</v>
      </c>
      <c r="X147" s="27">
        <v>8.8000000000000007</v>
      </c>
      <c r="Y147" s="27">
        <v>49.2</v>
      </c>
      <c r="Z147" s="27">
        <v>4.3</v>
      </c>
      <c r="AA147" s="27">
        <v>1908.1999999999998</v>
      </c>
      <c r="AB147" s="27">
        <v>4.4000000000000004</v>
      </c>
      <c r="AC147" s="27">
        <v>111.2</v>
      </c>
      <c r="AD147" s="27">
        <v>195.7</v>
      </c>
      <c r="AE147" s="33">
        <v>153.19999999999999</v>
      </c>
      <c r="AF147" s="27">
        <v>1728.4</v>
      </c>
      <c r="AG147" s="27">
        <v>1.2</v>
      </c>
      <c r="AH147" s="27">
        <v>45.8</v>
      </c>
      <c r="AI147" s="27">
        <v>366.9</v>
      </c>
      <c r="AJ147" s="27">
        <v>0</v>
      </c>
      <c r="AK147" s="27">
        <v>62.4</v>
      </c>
      <c r="AL147" s="27" t="s">
        <v>86</v>
      </c>
      <c r="AM147" s="27">
        <v>2204.6999999999998</v>
      </c>
      <c r="AN147" s="27">
        <v>11501</v>
      </c>
      <c r="AO147" s="27">
        <v>11466.8</v>
      </c>
      <c r="AP147" s="27">
        <v>9844.8000000000011</v>
      </c>
      <c r="AQ147" s="27">
        <v>10048.5</v>
      </c>
      <c r="AR147" s="27">
        <v>1656.1999999999989</v>
      </c>
      <c r="AS147" s="27">
        <v>1653.2999999999988</v>
      </c>
      <c r="AT147" s="27">
        <v>1452.5</v>
      </c>
      <c r="AU147" s="27">
        <v>1449.6</v>
      </c>
      <c r="AV147" s="27">
        <v>1914.9</v>
      </c>
      <c r="AW147" s="33">
        <v>455.6</v>
      </c>
      <c r="AX147" s="30" t="s">
        <v>86</v>
      </c>
      <c r="AY147" s="27">
        <v>67.5</v>
      </c>
      <c r="AZ147" s="27">
        <v>2794</v>
      </c>
      <c r="BA147" s="27">
        <v>1029</v>
      </c>
      <c r="BB147" s="30" t="s">
        <v>86</v>
      </c>
      <c r="BC147" s="31">
        <v>67.5</v>
      </c>
    </row>
    <row r="148" spans="1:55" ht="15.75">
      <c r="A148" s="7">
        <v>38200</v>
      </c>
      <c r="B148" s="27">
        <v>7178.8</v>
      </c>
      <c r="C148" s="27">
        <v>1123</v>
      </c>
      <c r="D148" s="27">
        <v>344.5</v>
      </c>
      <c r="E148" s="27">
        <v>32.200000000000003</v>
      </c>
      <c r="F148" s="32">
        <v>0</v>
      </c>
      <c r="G148" s="27">
        <v>39</v>
      </c>
      <c r="H148" s="27">
        <v>11.2</v>
      </c>
      <c r="I148" s="27">
        <v>9.1</v>
      </c>
      <c r="J148" s="27">
        <v>0</v>
      </c>
      <c r="K148" s="27">
        <v>702</v>
      </c>
      <c r="L148" s="27">
        <v>255.6</v>
      </c>
      <c r="M148" s="27">
        <v>9.9999999999999645E-2</v>
      </c>
      <c r="N148" s="27" t="s">
        <v>86</v>
      </c>
      <c r="O148" s="27" t="s">
        <v>86</v>
      </c>
      <c r="P148" s="27">
        <v>177.9</v>
      </c>
      <c r="Q148" s="27">
        <v>896.2</v>
      </c>
      <c r="R148" s="27" t="s">
        <v>86</v>
      </c>
      <c r="S148" s="27">
        <v>0</v>
      </c>
      <c r="T148" s="27">
        <v>1621.7</v>
      </c>
      <c r="U148" s="27">
        <v>3.7</v>
      </c>
      <c r="V148" s="27">
        <v>906.3</v>
      </c>
      <c r="W148" s="27">
        <v>2823</v>
      </c>
      <c r="X148" s="27">
        <v>6.7</v>
      </c>
      <c r="Y148" s="27">
        <v>0</v>
      </c>
      <c r="Z148" s="27">
        <v>27.6</v>
      </c>
      <c r="AA148" s="27">
        <v>1317.0000000000009</v>
      </c>
      <c r="AB148" s="27">
        <v>9.8000000000000007</v>
      </c>
      <c r="AC148" s="27">
        <v>121.1</v>
      </c>
      <c r="AD148" s="27">
        <v>186</v>
      </c>
      <c r="AE148" s="33">
        <v>154.80000000000001</v>
      </c>
      <c r="AF148" s="27">
        <v>700.9</v>
      </c>
      <c r="AG148" s="27">
        <v>0.3</v>
      </c>
      <c r="AH148" s="27">
        <v>51.5</v>
      </c>
      <c r="AI148" s="27">
        <v>269.3</v>
      </c>
      <c r="AJ148" s="27">
        <v>0</v>
      </c>
      <c r="AK148" s="27">
        <v>50.2</v>
      </c>
      <c r="AL148" s="27" t="s">
        <v>86</v>
      </c>
      <c r="AM148" s="27">
        <v>1072.2</v>
      </c>
      <c r="AN148" s="27">
        <v>9819.8000000000011</v>
      </c>
      <c r="AO148" s="27">
        <v>9780.8000000000011</v>
      </c>
      <c r="AP148" s="27">
        <v>7880.8</v>
      </c>
      <c r="AQ148" s="27">
        <v>8954.9</v>
      </c>
      <c r="AR148" s="27">
        <v>1939.0000000000009</v>
      </c>
      <c r="AS148" s="27">
        <v>1936.8000000000009</v>
      </c>
      <c r="AT148" s="27">
        <v>864.90000000000146</v>
      </c>
      <c r="AU148" s="27">
        <v>862.70000000000141</v>
      </c>
      <c r="AV148" s="27">
        <v>488.5</v>
      </c>
      <c r="AW148" s="33">
        <v>1828.1</v>
      </c>
      <c r="AX148" s="30" t="s">
        <v>86</v>
      </c>
      <c r="AY148" s="27">
        <v>0</v>
      </c>
      <c r="AZ148" s="27">
        <v>1490.2</v>
      </c>
      <c r="BA148" s="27">
        <v>1691.3</v>
      </c>
      <c r="BB148" s="30" t="s">
        <v>86</v>
      </c>
      <c r="BC148" s="31">
        <v>0</v>
      </c>
    </row>
    <row r="149" spans="1:55" ht="15.75">
      <c r="A149" s="7">
        <v>38231</v>
      </c>
      <c r="B149" s="27">
        <v>6761.1</v>
      </c>
      <c r="C149" s="27">
        <v>1334.9</v>
      </c>
      <c r="D149" s="27">
        <v>339.6</v>
      </c>
      <c r="E149" s="27">
        <v>41.5</v>
      </c>
      <c r="F149" s="32">
        <v>0</v>
      </c>
      <c r="G149" s="27">
        <v>29.7</v>
      </c>
      <c r="H149" s="27">
        <v>17.3</v>
      </c>
      <c r="I149" s="27">
        <v>28.7</v>
      </c>
      <c r="J149" s="27">
        <v>0</v>
      </c>
      <c r="K149" s="27">
        <v>720.3</v>
      </c>
      <c r="L149" s="27">
        <v>335.5</v>
      </c>
      <c r="M149" s="27">
        <v>0</v>
      </c>
      <c r="N149" s="27" t="s">
        <v>86</v>
      </c>
      <c r="O149" s="27" t="s">
        <v>86</v>
      </c>
      <c r="P149" s="27">
        <v>176</v>
      </c>
      <c r="Q149" s="27">
        <v>157.1</v>
      </c>
      <c r="R149" s="27" t="s">
        <v>86</v>
      </c>
      <c r="S149" s="27">
        <v>0.1</v>
      </c>
      <c r="T149" s="27">
        <v>1810</v>
      </c>
      <c r="U149" s="27">
        <v>13.7</v>
      </c>
      <c r="V149" s="27">
        <v>1063.7</v>
      </c>
      <c r="W149" s="27">
        <v>2714.4</v>
      </c>
      <c r="X149" s="27">
        <v>20.100000000000001</v>
      </c>
      <c r="Y149" s="27">
        <v>0.1</v>
      </c>
      <c r="Z149" s="27">
        <v>17.600000000000001</v>
      </c>
      <c r="AA149" s="27">
        <v>1524.2000000000007</v>
      </c>
      <c r="AB149" s="27">
        <v>6.6</v>
      </c>
      <c r="AC149" s="27">
        <v>111.7</v>
      </c>
      <c r="AD149" s="27">
        <v>226.2</v>
      </c>
      <c r="AE149" s="33">
        <v>139.19999999999999</v>
      </c>
      <c r="AF149" s="27">
        <v>731.3</v>
      </c>
      <c r="AG149" s="27">
        <v>9.6999999999999993</v>
      </c>
      <c r="AH149" s="27">
        <v>74.5</v>
      </c>
      <c r="AI149" s="27">
        <v>279.39999999999998</v>
      </c>
      <c r="AJ149" s="27">
        <v>0</v>
      </c>
      <c r="AK149" s="27">
        <v>58.7</v>
      </c>
      <c r="AL149" s="27" t="s">
        <v>86</v>
      </c>
      <c r="AM149" s="27">
        <v>1153.5999999999999</v>
      </c>
      <c r="AN149" s="27">
        <v>9713.0000000000018</v>
      </c>
      <c r="AO149" s="27">
        <v>9683.3000000000011</v>
      </c>
      <c r="AP149" s="27">
        <v>8326.2000000000007</v>
      </c>
      <c r="AQ149" s="27">
        <v>8659.3000000000011</v>
      </c>
      <c r="AR149" s="27">
        <v>1386.8000000000011</v>
      </c>
      <c r="AS149" s="27">
        <v>1384.7000000000012</v>
      </c>
      <c r="AT149" s="27">
        <v>1053.7000000000007</v>
      </c>
      <c r="AU149" s="27">
        <v>1051.6000000000008</v>
      </c>
      <c r="AV149" s="27">
        <v>655.8</v>
      </c>
      <c r="AW149" s="33">
        <v>2355.1999999999998</v>
      </c>
      <c r="AX149" s="30" t="s">
        <v>86</v>
      </c>
      <c r="AY149" s="27">
        <v>4.7</v>
      </c>
      <c r="AZ149" s="27">
        <v>1561.2</v>
      </c>
      <c r="BA149" s="27">
        <v>2503.5</v>
      </c>
      <c r="BB149" s="30" t="s">
        <v>86</v>
      </c>
      <c r="BC149" s="31">
        <v>4.7</v>
      </c>
    </row>
    <row r="150" spans="1:55" ht="15.75">
      <c r="A150" s="7">
        <v>38261</v>
      </c>
      <c r="B150" s="27">
        <v>6850.8</v>
      </c>
      <c r="C150" s="27">
        <v>1292.2</v>
      </c>
      <c r="D150" s="27">
        <v>369.8</v>
      </c>
      <c r="E150" s="27">
        <v>35.5</v>
      </c>
      <c r="F150" s="32">
        <v>0</v>
      </c>
      <c r="G150" s="27">
        <v>28.2</v>
      </c>
      <c r="H150" s="27">
        <v>22.5</v>
      </c>
      <c r="I150" s="27">
        <v>17.600000000000001</v>
      </c>
      <c r="J150" s="27">
        <v>0</v>
      </c>
      <c r="K150" s="27">
        <v>766.4</v>
      </c>
      <c r="L150" s="27">
        <v>309.2</v>
      </c>
      <c r="M150" s="27">
        <v>0.2</v>
      </c>
      <c r="N150" s="27" t="s">
        <v>86</v>
      </c>
      <c r="O150" s="27" t="s">
        <v>86</v>
      </c>
      <c r="P150" s="27">
        <v>128.9</v>
      </c>
      <c r="Q150" s="27">
        <v>118.1</v>
      </c>
      <c r="R150" s="27" t="s">
        <v>86</v>
      </c>
      <c r="S150" s="27">
        <v>0.2</v>
      </c>
      <c r="T150" s="27">
        <v>1771.6</v>
      </c>
      <c r="U150" s="27">
        <v>8.9</v>
      </c>
      <c r="V150" s="27">
        <v>1019.2</v>
      </c>
      <c r="W150" s="27">
        <v>2835.4</v>
      </c>
      <c r="X150" s="27">
        <v>75.099999999999994</v>
      </c>
      <c r="Y150" s="27">
        <v>0.1</v>
      </c>
      <c r="Z150" s="27">
        <v>10.4</v>
      </c>
      <c r="AA150" s="27">
        <v>1572.9000000000005</v>
      </c>
      <c r="AB150" s="27">
        <v>23.2</v>
      </c>
      <c r="AC150" s="27">
        <v>108.8</v>
      </c>
      <c r="AD150" s="27">
        <v>218.7</v>
      </c>
      <c r="AE150" s="33">
        <v>5.6</v>
      </c>
      <c r="AF150" s="27">
        <v>703.5</v>
      </c>
      <c r="AG150" s="27">
        <v>6</v>
      </c>
      <c r="AH150" s="27">
        <v>51</v>
      </c>
      <c r="AI150" s="27">
        <v>296.39999999999998</v>
      </c>
      <c r="AJ150" s="27">
        <v>0</v>
      </c>
      <c r="AK150" s="27">
        <v>59.4</v>
      </c>
      <c r="AL150" s="27" t="s">
        <v>86</v>
      </c>
      <c r="AM150" s="27">
        <v>1116.3</v>
      </c>
      <c r="AN150" s="27">
        <v>9756.1000000000022</v>
      </c>
      <c r="AO150" s="27">
        <v>9727.9000000000015</v>
      </c>
      <c r="AP150" s="27">
        <v>8246.1</v>
      </c>
      <c r="AQ150" s="27">
        <v>8493.1</v>
      </c>
      <c r="AR150" s="27">
        <v>1510.0000000000018</v>
      </c>
      <c r="AS150" s="27">
        <v>1507.6000000000017</v>
      </c>
      <c r="AT150" s="27">
        <v>1263.0000000000018</v>
      </c>
      <c r="AU150" s="27">
        <v>1260.6000000000017</v>
      </c>
      <c r="AV150" s="27">
        <v>948.1</v>
      </c>
      <c r="AW150" s="33">
        <v>1876.2</v>
      </c>
      <c r="AX150" s="30" t="s">
        <v>86</v>
      </c>
      <c r="AY150" s="27">
        <v>122.7</v>
      </c>
      <c r="AZ150" s="27">
        <v>1665.3</v>
      </c>
      <c r="BA150" s="27">
        <v>2422</v>
      </c>
      <c r="BB150" s="30" t="s">
        <v>86</v>
      </c>
      <c r="BC150" s="31">
        <v>122.7</v>
      </c>
    </row>
    <row r="151" spans="1:55" ht="15.75">
      <c r="A151" s="7">
        <v>38292</v>
      </c>
      <c r="B151" s="27">
        <v>6854.7</v>
      </c>
      <c r="C151" s="27">
        <v>1169.0999999999999</v>
      </c>
      <c r="D151" s="27">
        <v>380.4</v>
      </c>
      <c r="E151" s="27">
        <v>39.6</v>
      </c>
      <c r="F151" s="32">
        <v>0</v>
      </c>
      <c r="G151" s="27">
        <v>12.5</v>
      </c>
      <c r="H151" s="27">
        <v>23</v>
      </c>
      <c r="I151" s="27">
        <v>20.399999999999999</v>
      </c>
      <c r="J151" s="27">
        <v>0</v>
      </c>
      <c r="K151" s="27">
        <v>816.9</v>
      </c>
      <c r="L151" s="27">
        <v>309.89999999999998</v>
      </c>
      <c r="M151" s="27">
        <v>0.2</v>
      </c>
      <c r="N151" s="27" t="s">
        <v>86</v>
      </c>
      <c r="O151" s="27" t="s">
        <v>86</v>
      </c>
      <c r="P151" s="27">
        <v>174.8</v>
      </c>
      <c r="Q151" s="27">
        <v>553.29999999999995</v>
      </c>
      <c r="R151" s="27" t="s">
        <v>86</v>
      </c>
      <c r="S151" s="27">
        <v>0</v>
      </c>
      <c r="T151" s="27">
        <v>1871.9</v>
      </c>
      <c r="U151" s="27">
        <v>5.0999999999999996</v>
      </c>
      <c r="V151" s="27">
        <v>975.4</v>
      </c>
      <c r="W151" s="27">
        <v>3008.6</v>
      </c>
      <c r="X151" s="27">
        <v>19.399999999999999</v>
      </c>
      <c r="Y151" s="27">
        <v>3.9</v>
      </c>
      <c r="Z151" s="27">
        <v>6.9</v>
      </c>
      <c r="AA151" s="27">
        <v>753.40000000000055</v>
      </c>
      <c r="AB151" s="27">
        <v>5.6</v>
      </c>
      <c r="AC151" s="27">
        <v>143.80000000000001</v>
      </c>
      <c r="AD151" s="27">
        <v>255.5</v>
      </c>
      <c r="AE151" s="33">
        <v>2.1</v>
      </c>
      <c r="AF151" s="27">
        <v>734.6</v>
      </c>
      <c r="AG151" s="27">
        <v>14.8</v>
      </c>
      <c r="AH151" s="27">
        <v>91.5</v>
      </c>
      <c r="AI151" s="27">
        <v>307.5</v>
      </c>
      <c r="AJ151" s="27">
        <v>0</v>
      </c>
      <c r="AK151" s="27">
        <v>46.5</v>
      </c>
      <c r="AL151" s="27" t="s">
        <v>86</v>
      </c>
      <c r="AM151" s="27">
        <v>1194.9000000000001</v>
      </c>
      <c r="AN151" s="27">
        <v>9700.1999999999989</v>
      </c>
      <c r="AO151" s="27">
        <v>9687.6999999999989</v>
      </c>
      <c r="AP151" s="27">
        <v>8614.5</v>
      </c>
      <c r="AQ151" s="27">
        <v>9342.5999999999985</v>
      </c>
      <c r="AR151" s="27">
        <v>1085.6999999999989</v>
      </c>
      <c r="AS151" s="27">
        <v>1085.399999999999</v>
      </c>
      <c r="AT151" s="27">
        <v>357.60000000000036</v>
      </c>
      <c r="AU151" s="27">
        <v>357.30000000000035</v>
      </c>
      <c r="AV151" s="27">
        <v>1071</v>
      </c>
      <c r="AW151" s="33">
        <v>1606.2</v>
      </c>
      <c r="AX151" s="30" t="s">
        <v>86</v>
      </c>
      <c r="AY151" s="27">
        <v>145.30000000000001</v>
      </c>
      <c r="AZ151" s="27">
        <v>821.9</v>
      </c>
      <c r="BA151" s="27">
        <v>2212.9</v>
      </c>
      <c r="BB151" s="30" t="s">
        <v>86</v>
      </c>
      <c r="BC151" s="31">
        <v>145.30000000000001</v>
      </c>
    </row>
    <row r="152" spans="1:55" ht="15.75">
      <c r="A152" s="7">
        <v>38322</v>
      </c>
      <c r="B152" s="27">
        <v>6710.1</v>
      </c>
      <c r="C152" s="27">
        <v>1116.5</v>
      </c>
      <c r="D152" s="27">
        <v>447</v>
      </c>
      <c r="E152" s="27">
        <v>29</v>
      </c>
      <c r="F152" s="32">
        <v>0</v>
      </c>
      <c r="G152" s="27">
        <v>61.7</v>
      </c>
      <c r="H152" s="27">
        <v>45.3</v>
      </c>
      <c r="I152" s="27">
        <v>31</v>
      </c>
      <c r="J152" s="27">
        <v>0</v>
      </c>
      <c r="K152" s="27">
        <v>1073.0999999999999</v>
      </c>
      <c r="L152" s="27">
        <v>505.5</v>
      </c>
      <c r="M152" s="27">
        <v>9.9999999999999645E-2</v>
      </c>
      <c r="N152" s="27" t="s">
        <v>86</v>
      </c>
      <c r="O152" s="27" t="s">
        <v>86</v>
      </c>
      <c r="P152" s="27">
        <v>136.9</v>
      </c>
      <c r="Q152" s="27">
        <v>176.3</v>
      </c>
      <c r="R152" s="27" t="s">
        <v>86</v>
      </c>
      <c r="S152" s="27">
        <v>0.1</v>
      </c>
      <c r="T152" s="27">
        <v>3399.6</v>
      </c>
      <c r="U152" s="27">
        <v>3.3</v>
      </c>
      <c r="V152" s="27">
        <v>1766.2</v>
      </c>
      <c r="W152" s="27">
        <v>2787.2</v>
      </c>
      <c r="X152" s="27">
        <v>31.7</v>
      </c>
      <c r="Y152" s="27">
        <v>0.7</v>
      </c>
      <c r="Z152" s="27">
        <v>30</v>
      </c>
      <c r="AA152" s="27">
        <v>-1470.1000000000004</v>
      </c>
      <c r="AB152" s="27">
        <v>36.700000000000003</v>
      </c>
      <c r="AC152" s="27">
        <v>296.2</v>
      </c>
      <c r="AD152" s="27">
        <v>317</v>
      </c>
      <c r="AE152" s="33">
        <v>329.9</v>
      </c>
      <c r="AF152" s="27">
        <v>903.1</v>
      </c>
      <c r="AG152" s="27">
        <v>5</v>
      </c>
      <c r="AH152" s="27">
        <v>55.8</v>
      </c>
      <c r="AI152" s="27">
        <v>675.4</v>
      </c>
      <c r="AJ152" s="27">
        <v>0</v>
      </c>
      <c r="AK152" s="27">
        <v>163.5</v>
      </c>
      <c r="AL152" s="27" t="s">
        <v>86</v>
      </c>
      <c r="AM152" s="27">
        <v>1802.8</v>
      </c>
      <c r="AN152" s="27">
        <v>10280.1</v>
      </c>
      <c r="AO152" s="27">
        <v>10218.4</v>
      </c>
      <c r="AP152" s="27">
        <v>12343.400000000001</v>
      </c>
      <c r="AQ152" s="27">
        <v>12656.6</v>
      </c>
      <c r="AR152" s="27">
        <v>-2063.3000000000011</v>
      </c>
      <c r="AS152" s="27">
        <v>-2067.3000000000011</v>
      </c>
      <c r="AT152" s="27">
        <v>-2376.5</v>
      </c>
      <c r="AU152" s="27">
        <v>-2380.5</v>
      </c>
      <c r="AV152" s="27">
        <v>4738</v>
      </c>
      <c r="AW152" s="33">
        <v>5923.8</v>
      </c>
      <c r="AX152" s="30" t="s">
        <v>86</v>
      </c>
      <c r="AY152" s="27">
        <v>81.599999999999994</v>
      </c>
      <c r="AZ152" s="27">
        <v>3395.9</v>
      </c>
      <c r="BA152" s="27">
        <v>4889.4000000000005</v>
      </c>
      <c r="BB152" s="30" t="s">
        <v>86</v>
      </c>
      <c r="BC152" s="31">
        <v>81.599999999999994</v>
      </c>
    </row>
    <row r="153" spans="1:55" ht="15.75">
      <c r="A153" s="7">
        <v>38353</v>
      </c>
      <c r="B153" s="27">
        <v>7077.3</v>
      </c>
      <c r="C153" s="27">
        <v>1785.4</v>
      </c>
      <c r="D153" s="27">
        <v>271.3</v>
      </c>
      <c r="E153" s="27">
        <v>40.9</v>
      </c>
      <c r="F153" s="32">
        <v>0</v>
      </c>
      <c r="G153" s="27">
        <v>40.6</v>
      </c>
      <c r="H153" s="27">
        <v>32.6</v>
      </c>
      <c r="I153" s="27">
        <v>6.1</v>
      </c>
      <c r="J153" s="27">
        <v>1</v>
      </c>
      <c r="K153" s="27">
        <v>893.2</v>
      </c>
      <c r="L153" s="27">
        <v>385.4</v>
      </c>
      <c r="M153" s="27">
        <v>0.2</v>
      </c>
      <c r="N153" s="27" t="s">
        <v>86</v>
      </c>
      <c r="O153" s="27" t="s">
        <v>86</v>
      </c>
      <c r="P153" s="27">
        <v>145</v>
      </c>
      <c r="Q153" s="27">
        <v>42.3</v>
      </c>
      <c r="R153" s="27" t="s">
        <v>86</v>
      </c>
      <c r="S153" s="27">
        <v>0.6</v>
      </c>
      <c r="T153" s="27">
        <v>1708.3</v>
      </c>
      <c r="U153" s="27">
        <v>7.2</v>
      </c>
      <c r="V153" s="27">
        <v>1079.4000000000001</v>
      </c>
      <c r="W153" s="27">
        <v>2821.2</v>
      </c>
      <c r="X153" s="27">
        <v>42.9</v>
      </c>
      <c r="Y153" s="27">
        <v>0</v>
      </c>
      <c r="Z153" s="27">
        <v>0</v>
      </c>
      <c r="AA153" s="27">
        <v>2129.5000000000009</v>
      </c>
      <c r="AB153" s="27">
        <v>13.6</v>
      </c>
      <c r="AC153" s="27">
        <v>167.7</v>
      </c>
      <c r="AD153" s="27">
        <v>458.59999999999997</v>
      </c>
      <c r="AE153" s="33">
        <v>61.6</v>
      </c>
      <c r="AF153" s="27">
        <v>435.1</v>
      </c>
      <c r="AG153" s="27">
        <v>16.2</v>
      </c>
      <c r="AH153" s="27">
        <v>20.6</v>
      </c>
      <c r="AI153" s="27">
        <v>319.5</v>
      </c>
      <c r="AJ153" s="27">
        <v>0</v>
      </c>
      <c r="AK153" s="27">
        <v>30.4</v>
      </c>
      <c r="AL153" s="27" t="s">
        <v>86</v>
      </c>
      <c r="AM153" s="27">
        <v>821.8</v>
      </c>
      <c r="AN153" s="27">
        <v>10090.6</v>
      </c>
      <c r="AO153" s="27">
        <v>10050</v>
      </c>
      <c r="AP153" s="27">
        <v>8448.1</v>
      </c>
      <c r="AQ153" s="27">
        <v>8635.4</v>
      </c>
      <c r="AR153" s="27">
        <v>1642.5</v>
      </c>
      <c r="AS153" s="27">
        <v>1639.9</v>
      </c>
      <c r="AT153" s="27">
        <v>1455.2000000000007</v>
      </c>
      <c r="AU153" s="27">
        <v>1452.6000000000008</v>
      </c>
      <c r="AV153" s="27">
        <v>4118.3999999999996</v>
      </c>
      <c r="AW153" s="33">
        <v>4360.6000000000004</v>
      </c>
      <c r="AX153" s="30" t="s">
        <v>86</v>
      </c>
      <c r="AY153" s="27">
        <v>231.3</v>
      </c>
      <c r="AZ153" s="27">
        <v>5188.8999999999996</v>
      </c>
      <c r="BA153" s="27">
        <v>4745.3</v>
      </c>
      <c r="BB153" s="30" t="s">
        <v>86</v>
      </c>
      <c r="BC153" s="31">
        <v>231.3</v>
      </c>
    </row>
    <row r="154" spans="1:55" ht="15.75">
      <c r="A154" s="7">
        <v>38384</v>
      </c>
      <c r="B154" s="27">
        <v>6845.6</v>
      </c>
      <c r="C154" s="27">
        <v>1374.2</v>
      </c>
      <c r="D154" s="27">
        <v>365.2</v>
      </c>
      <c r="E154" s="27">
        <v>30.8</v>
      </c>
      <c r="F154" s="32">
        <v>0</v>
      </c>
      <c r="G154" s="27">
        <v>35.1</v>
      </c>
      <c r="H154" s="27">
        <v>21.3</v>
      </c>
      <c r="I154" s="27">
        <v>6.3</v>
      </c>
      <c r="J154" s="27">
        <v>0</v>
      </c>
      <c r="K154" s="27">
        <v>815.5</v>
      </c>
      <c r="L154" s="27">
        <v>304.8</v>
      </c>
      <c r="M154" s="27">
        <v>0.2</v>
      </c>
      <c r="N154" s="27" t="s">
        <v>86</v>
      </c>
      <c r="O154" s="27" t="s">
        <v>86</v>
      </c>
      <c r="P154" s="27">
        <v>196.7</v>
      </c>
      <c r="Q154" s="27">
        <v>1009.5</v>
      </c>
      <c r="R154" s="27" t="s">
        <v>86</v>
      </c>
      <c r="S154" s="27">
        <v>0.2</v>
      </c>
      <c r="T154" s="27">
        <v>1795.4</v>
      </c>
      <c r="U154" s="27">
        <v>7.4</v>
      </c>
      <c r="V154" s="27">
        <v>973.1</v>
      </c>
      <c r="W154" s="27">
        <v>2769.9</v>
      </c>
      <c r="X154" s="27">
        <v>8.4</v>
      </c>
      <c r="Y154" s="27">
        <v>0.4</v>
      </c>
      <c r="Z154" s="27">
        <v>5.4999999999999858</v>
      </c>
      <c r="AA154" s="27">
        <v>791.50000000000091</v>
      </c>
      <c r="AB154" s="27">
        <v>22.200000000000003</v>
      </c>
      <c r="AC154" s="27">
        <v>186</v>
      </c>
      <c r="AD154" s="27">
        <v>429.8</v>
      </c>
      <c r="AE154" s="33">
        <v>14.2</v>
      </c>
      <c r="AF154" s="27">
        <v>723.4</v>
      </c>
      <c r="AG154" s="27">
        <v>0.8</v>
      </c>
      <c r="AH154" s="27">
        <v>27.6</v>
      </c>
      <c r="AI154" s="27">
        <v>314.89999999999998</v>
      </c>
      <c r="AJ154" s="27">
        <v>0</v>
      </c>
      <c r="AK154" s="27">
        <v>106.4</v>
      </c>
      <c r="AL154" s="27" t="s">
        <v>86</v>
      </c>
      <c r="AM154" s="27">
        <v>1173.0999999999999</v>
      </c>
      <c r="AN154" s="27">
        <v>9873.8000000000011</v>
      </c>
      <c r="AO154" s="27">
        <v>9838.7000000000007</v>
      </c>
      <c r="AP154" s="27">
        <v>8483.9</v>
      </c>
      <c r="AQ154" s="27">
        <v>9690.1</v>
      </c>
      <c r="AR154" s="27">
        <v>1389.9000000000015</v>
      </c>
      <c r="AS154" s="27">
        <v>1369.8000000000015</v>
      </c>
      <c r="AT154" s="27">
        <v>183.70000000000073</v>
      </c>
      <c r="AU154" s="27">
        <v>163.60000000000073</v>
      </c>
      <c r="AV154" s="27">
        <v>3762.1</v>
      </c>
      <c r="AW154" s="33">
        <v>5733.0999999999995</v>
      </c>
      <c r="AX154" s="30" t="s">
        <v>86</v>
      </c>
      <c r="AY154" s="27">
        <v>7.7</v>
      </c>
      <c r="AZ154" s="27">
        <v>4803.6000000000004</v>
      </c>
      <c r="BA154" s="27">
        <v>4875.3</v>
      </c>
      <c r="BB154" s="30" t="s">
        <v>86</v>
      </c>
      <c r="BC154" s="31">
        <v>7.7</v>
      </c>
    </row>
    <row r="155" spans="1:55" ht="15.75">
      <c r="A155" s="7">
        <v>38412</v>
      </c>
      <c r="B155" s="27">
        <v>7087.7</v>
      </c>
      <c r="C155" s="27">
        <v>1299.5999999999999</v>
      </c>
      <c r="D155" s="27">
        <v>419.2</v>
      </c>
      <c r="E155" s="27">
        <v>49.1</v>
      </c>
      <c r="F155" s="32">
        <v>0</v>
      </c>
      <c r="G155" s="27">
        <v>40.9</v>
      </c>
      <c r="H155" s="27">
        <v>27.2</v>
      </c>
      <c r="I155" s="27">
        <v>3.3</v>
      </c>
      <c r="J155" s="27">
        <v>9.8000000000000007</v>
      </c>
      <c r="K155" s="27">
        <v>820.3</v>
      </c>
      <c r="L155" s="27">
        <v>310.3</v>
      </c>
      <c r="M155" s="27">
        <v>0.4</v>
      </c>
      <c r="N155" s="27" t="s">
        <v>86</v>
      </c>
      <c r="O155" s="27" t="s">
        <v>86</v>
      </c>
      <c r="P155" s="27">
        <v>178</v>
      </c>
      <c r="Q155" s="27">
        <v>166.2</v>
      </c>
      <c r="R155" s="27" t="s">
        <v>86</v>
      </c>
      <c r="S155" s="27">
        <v>0.3</v>
      </c>
      <c r="T155" s="27">
        <v>1802.9</v>
      </c>
      <c r="U155" s="27">
        <v>7.5</v>
      </c>
      <c r="V155" s="27">
        <v>1245.2</v>
      </c>
      <c r="W155" s="27">
        <v>2752.1</v>
      </c>
      <c r="X155" s="27">
        <v>9.9</v>
      </c>
      <c r="Y155" s="27">
        <v>0.3</v>
      </c>
      <c r="Z155" s="27">
        <v>0</v>
      </c>
      <c r="AA155" s="27">
        <v>1643.3999999999996</v>
      </c>
      <c r="AB155" s="27">
        <v>9</v>
      </c>
      <c r="AC155" s="27">
        <v>215.1</v>
      </c>
      <c r="AD155" s="27">
        <v>465.4</v>
      </c>
      <c r="AE155" s="33">
        <v>81.2</v>
      </c>
      <c r="AF155" s="27">
        <v>700.6</v>
      </c>
      <c r="AG155" s="27">
        <v>9.1999999999999993</v>
      </c>
      <c r="AH155" s="27">
        <v>79.400000000000006</v>
      </c>
      <c r="AI155" s="27">
        <v>322.8</v>
      </c>
      <c r="AJ155" s="27">
        <v>0</v>
      </c>
      <c r="AK155" s="27">
        <v>68.2</v>
      </c>
      <c r="AL155" s="27" t="s">
        <v>86</v>
      </c>
      <c r="AM155" s="27">
        <v>1180.2</v>
      </c>
      <c r="AN155" s="27">
        <v>10126</v>
      </c>
      <c r="AO155" s="27">
        <v>10085.1</v>
      </c>
      <c r="AP155" s="27">
        <v>8891.0999999999985</v>
      </c>
      <c r="AQ155" s="27">
        <v>9235.2999999999993</v>
      </c>
      <c r="AR155" s="27">
        <v>1234.9000000000015</v>
      </c>
      <c r="AS155" s="27">
        <v>1232.3000000000015</v>
      </c>
      <c r="AT155" s="27">
        <v>890.70000000000073</v>
      </c>
      <c r="AU155" s="27">
        <v>888.1000000000007</v>
      </c>
      <c r="AV155" s="27">
        <v>5132.3</v>
      </c>
      <c r="AW155" s="33">
        <v>974.4</v>
      </c>
      <c r="AX155" s="30" t="s">
        <v>86</v>
      </c>
      <c r="AY155" s="27">
        <v>20.7</v>
      </c>
      <c r="AZ155" s="27">
        <v>3819.4</v>
      </c>
      <c r="BA155" s="27">
        <v>3178.0000000000005</v>
      </c>
      <c r="BB155" s="30" t="s">
        <v>86</v>
      </c>
      <c r="BC155" s="31">
        <v>20.7</v>
      </c>
    </row>
    <row r="156" spans="1:55" ht="15.75">
      <c r="A156" s="7">
        <v>38443</v>
      </c>
      <c r="B156" s="27">
        <v>8071.9</v>
      </c>
      <c r="C156" s="27">
        <v>1411.5</v>
      </c>
      <c r="D156" s="27">
        <v>436.1</v>
      </c>
      <c r="E156" s="27">
        <v>39.700000000000003</v>
      </c>
      <c r="F156" s="32">
        <v>0</v>
      </c>
      <c r="G156" s="27">
        <v>54.2</v>
      </c>
      <c r="H156" s="27">
        <v>32.1</v>
      </c>
      <c r="I156" s="27">
        <v>10.6</v>
      </c>
      <c r="J156" s="27">
        <v>25.5</v>
      </c>
      <c r="K156" s="27">
        <v>864.9</v>
      </c>
      <c r="L156" s="27">
        <v>350.4</v>
      </c>
      <c r="M156" s="27">
        <v>0.3</v>
      </c>
      <c r="N156" s="27" t="s">
        <v>86</v>
      </c>
      <c r="O156" s="27" t="s">
        <v>86</v>
      </c>
      <c r="P156" s="27">
        <v>128.9</v>
      </c>
      <c r="Q156" s="27">
        <v>215.8</v>
      </c>
      <c r="R156" s="27" t="s">
        <v>86</v>
      </c>
      <c r="S156" s="27">
        <v>0.2</v>
      </c>
      <c r="T156" s="27">
        <v>1876.1</v>
      </c>
      <c r="U156" s="27">
        <v>10.8</v>
      </c>
      <c r="V156" s="27">
        <v>1060.0999999999999</v>
      </c>
      <c r="W156" s="27">
        <v>3053.1</v>
      </c>
      <c r="X156" s="27">
        <v>17.8</v>
      </c>
      <c r="Y156" s="27">
        <v>1.3</v>
      </c>
      <c r="Z156" s="27">
        <v>0</v>
      </c>
      <c r="AA156" s="27">
        <v>2501.9000000000015</v>
      </c>
      <c r="AB156" s="27">
        <v>8.5</v>
      </c>
      <c r="AC156" s="27">
        <v>191.2</v>
      </c>
      <c r="AD156" s="27">
        <v>406.4</v>
      </c>
      <c r="AE156" s="33">
        <v>13.2</v>
      </c>
      <c r="AF156" s="27">
        <v>789.7</v>
      </c>
      <c r="AG156" s="27">
        <v>7.5</v>
      </c>
      <c r="AH156" s="27">
        <v>42</v>
      </c>
      <c r="AI156" s="27">
        <v>316.8</v>
      </c>
      <c r="AJ156" s="27">
        <v>0</v>
      </c>
      <c r="AK156" s="27">
        <v>116.5</v>
      </c>
      <c r="AL156" s="27" t="s">
        <v>86</v>
      </c>
      <c r="AM156" s="27">
        <v>1272.5</v>
      </c>
      <c r="AN156" s="27">
        <v>11362.600000000002</v>
      </c>
      <c r="AO156" s="27">
        <v>11308.400000000001</v>
      </c>
      <c r="AP156" s="27">
        <v>9118.3000000000011</v>
      </c>
      <c r="AQ156" s="27">
        <v>9463</v>
      </c>
      <c r="AR156" s="27">
        <v>2244.3000000000011</v>
      </c>
      <c r="AS156" s="27">
        <v>2240.400000000001</v>
      </c>
      <c r="AT156" s="27">
        <v>1899.6000000000022</v>
      </c>
      <c r="AU156" s="27">
        <v>1895.7000000000021</v>
      </c>
      <c r="AV156" s="27">
        <v>1670.8</v>
      </c>
      <c r="AW156" s="33">
        <v>2188.7999999999997</v>
      </c>
      <c r="AX156" s="30" t="s">
        <v>86</v>
      </c>
      <c r="AY156" s="27">
        <v>107.8</v>
      </c>
      <c r="AZ156" s="27">
        <v>2911.5</v>
      </c>
      <c r="BA156" s="27">
        <v>2847.7</v>
      </c>
      <c r="BB156" s="30" t="s">
        <v>86</v>
      </c>
      <c r="BC156" s="31">
        <v>107.8</v>
      </c>
    </row>
    <row r="157" spans="1:55" ht="15.75">
      <c r="A157" s="7">
        <v>38473</v>
      </c>
      <c r="B157" s="27">
        <v>10680.2</v>
      </c>
      <c r="C157" s="27">
        <v>1355.3</v>
      </c>
      <c r="D157" s="27">
        <v>387.9</v>
      </c>
      <c r="E157" s="27">
        <v>36.1</v>
      </c>
      <c r="F157" s="32">
        <v>0</v>
      </c>
      <c r="G157" s="27">
        <v>69.2</v>
      </c>
      <c r="H157" s="27">
        <v>61.6</v>
      </c>
      <c r="I157" s="27">
        <v>10.1</v>
      </c>
      <c r="J157" s="27">
        <v>2.4</v>
      </c>
      <c r="K157" s="27">
        <v>838.6</v>
      </c>
      <c r="L157" s="27">
        <v>644.79999999999995</v>
      </c>
      <c r="M157" s="27">
        <v>0.4</v>
      </c>
      <c r="N157" s="27" t="s">
        <v>86</v>
      </c>
      <c r="O157" s="27" t="s">
        <v>86</v>
      </c>
      <c r="P157" s="27">
        <v>694.7</v>
      </c>
      <c r="Q157" s="27">
        <v>1963.6</v>
      </c>
      <c r="R157" s="27" t="s">
        <v>86</v>
      </c>
      <c r="S157" s="27">
        <v>0.6</v>
      </c>
      <c r="T157" s="27">
        <v>1826.2</v>
      </c>
      <c r="U157" s="27">
        <v>17.600000000000001</v>
      </c>
      <c r="V157" s="27">
        <v>1081.7</v>
      </c>
      <c r="W157" s="27">
        <v>4149.8999999999996</v>
      </c>
      <c r="X157" s="27">
        <v>8</v>
      </c>
      <c r="Y157" s="27">
        <v>0.2</v>
      </c>
      <c r="Z157" s="27">
        <v>0</v>
      </c>
      <c r="AA157" s="27">
        <v>1376.5</v>
      </c>
      <c r="AB157" s="27">
        <v>61.5</v>
      </c>
      <c r="AC157" s="27">
        <v>245.5</v>
      </c>
      <c r="AD157" s="27">
        <v>537.29999999999995</v>
      </c>
      <c r="AE157" s="33">
        <v>6.3</v>
      </c>
      <c r="AF157" s="27">
        <v>822.7</v>
      </c>
      <c r="AG157" s="27">
        <v>0.6</v>
      </c>
      <c r="AH157" s="27">
        <v>53.2</v>
      </c>
      <c r="AI157" s="27">
        <v>319.5</v>
      </c>
      <c r="AJ157" s="27">
        <v>0</v>
      </c>
      <c r="AK157" s="27">
        <v>81.599999999999994</v>
      </c>
      <c r="AL157" s="27" t="s">
        <v>86</v>
      </c>
      <c r="AM157" s="27">
        <v>1277.5999999999999</v>
      </c>
      <c r="AN157" s="27">
        <v>13941.900000000001</v>
      </c>
      <c r="AO157" s="27">
        <v>13872.7</v>
      </c>
      <c r="AP157" s="27">
        <v>10634.7</v>
      </c>
      <c r="AQ157" s="27">
        <v>13293.000000000002</v>
      </c>
      <c r="AR157" s="27">
        <v>3307.2000000000007</v>
      </c>
      <c r="AS157" s="27">
        <v>3306.6000000000008</v>
      </c>
      <c r="AT157" s="27">
        <v>648.89999999999964</v>
      </c>
      <c r="AU157" s="27">
        <v>648.29999999999961</v>
      </c>
      <c r="AV157" s="27">
        <v>6308.8</v>
      </c>
      <c r="AW157" s="33">
        <v>4061.7</v>
      </c>
      <c r="AX157" s="30" t="s">
        <v>86</v>
      </c>
      <c r="AY157" s="27">
        <v>22.1</v>
      </c>
      <c r="AZ157" s="27">
        <v>5108.8</v>
      </c>
      <c r="BA157" s="27">
        <v>5910.6</v>
      </c>
      <c r="BB157" s="30" t="s">
        <v>86</v>
      </c>
      <c r="BC157" s="31">
        <v>22.1</v>
      </c>
    </row>
    <row r="158" spans="1:55" ht="15.75">
      <c r="A158" s="7">
        <v>38504</v>
      </c>
      <c r="B158" s="27">
        <v>9822.2000000000007</v>
      </c>
      <c r="C158" s="27">
        <v>1354.6</v>
      </c>
      <c r="D158" s="27">
        <v>240.3</v>
      </c>
      <c r="E158" s="27">
        <v>46.3</v>
      </c>
      <c r="F158" s="32">
        <v>0</v>
      </c>
      <c r="G158" s="27">
        <v>56.4</v>
      </c>
      <c r="H158" s="27">
        <v>21.9</v>
      </c>
      <c r="I158" s="27">
        <v>9.8000000000000007</v>
      </c>
      <c r="J158" s="27">
        <v>0</v>
      </c>
      <c r="K158" s="27">
        <v>910.5</v>
      </c>
      <c r="L158" s="27">
        <v>339.7</v>
      </c>
      <c r="M158" s="27">
        <v>0.8</v>
      </c>
      <c r="N158" s="27" t="s">
        <v>86</v>
      </c>
      <c r="O158" s="27" t="s">
        <v>86</v>
      </c>
      <c r="P158" s="27">
        <v>462.5</v>
      </c>
      <c r="Q158" s="27">
        <v>573.20000000000005</v>
      </c>
      <c r="R158" s="27" t="s">
        <v>86</v>
      </c>
      <c r="S158" s="27">
        <v>0.2</v>
      </c>
      <c r="T158" s="27">
        <v>2505.6</v>
      </c>
      <c r="U158" s="27">
        <v>21</v>
      </c>
      <c r="V158" s="27">
        <v>1177.4000000000001</v>
      </c>
      <c r="W158" s="27">
        <v>3855.4</v>
      </c>
      <c r="X158" s="27">
        <v>20.399999999999999</v>
      </c>
      <c r="Y158" s="27">
        <v>0.2</v>
      </c>
      <c r="Z158" s="27">
        <v>11.7</v>
      </c>
      <c r="AA158" s="27">
        <v>1672.8999999999978</v>
      </c>
      <c r="AB158" s="27">
        <v>7.1999999999999993</v>
      </c>
      <c r="AC158" s="27">
        <v>161.80000000000001</v>
      </c>
      <c r="AD158" s="27">
        <v>599</v>
      </c>
      <c r="AE158" s="33">
        <v>150.80000000000001</v>
      </c>
      <c r="AF158" s="27">
        <v>1036.0999999999999</v>
      </c>
      <c r="AG158" s="27">
        <v>9.3000000000000007</v>
      </c>
      <c r="AH158" s="27">
        <v>59.8</v>
      </c>
      <c r="AI158" s="27">
        <v>393.6</v>
      </c>
      <c r="AJ158" s="27">
        <v>0</v>
      </c>
      <c r="AK158" s="27">
        <v>80.400000000000006</v>
      </c>
      <c r="AL158" s="27" t="s">
        <v>86</v>
      </c>
      <c r="AM158" s="27">
        <v>1579.2</v>
      </c>
      <c r="AN158" s="27">
        <v>13137.899999999998</v>
      </c>
      <c r="AO158" s="27">
        <v>13081.5</v>
      </c>
      <c r="AP158" s="27">
        <v>11333.7</v>
      </c>
      <c r="AQ158" s="27">
        <v>12369.400000000001</v>
      </c>
      <c r="AR158" s="27">
        <v>1804.1999999999971</v>
      </c>
      <c r="AS158" s="27">
        <v>1800.299999999997</v>
      </c>
      <c r="AT158" s="27">
        <v>768.49999999999636</v>
      </c>
      <c r="AU158" s="27">
        <v>764.59999999999638</v>
      </c>
      <c r="AV158" s="27">
        <v>2840.9</v>
      </c>
      <c r="AW158" s="33">
        <v>2719</v>
      </c>
      <c r="AX158" s="30" t="s">
        <v>86</v>
      </c>
      <c r="AY158" s="27">
        <v>0</v>
      </c>
      <c r="AZ158" s="27">
        <v>3704.4</v>
      </c>
      <c r="BA158" s="27">
        <v>2624</v>
      </c>
      <c r="BB158" s="30" t="s">
        <v>86</v>
      </c>
      <c r="BC158" s="31">
        <v>0</v>
      </c>
    </row>
    <row r="159" spans="1:55" ht="15.75">
      <c r="A159" s="7">
        <v>38534</v>
      </c>
      <c r="B159" s="27">
        <v>8288.6</v>
      </c>
      <c r="C159" s="27">
        <v>1947.1</v>
      </c>
      <c r="D159" s="27">
        <v>254.6</v>
      </c>
      <c r="E159" s="27">
        <v>45.9</v>
      </c>
      <c r="F159" s="32">
        <v>0</v>
      </c>
      <c r="G159" s="27">
        <v>65.3</v>
      </c>
      <c r="H159" s="27">
        <v>22.6</v>
      </c>
      <c r="I159" s="27">
        <v>14.8</v>
      </c>
      <c r="J159" s="27">
        <v>0</v>
      </c>
      <c r="K159" s="27">
        <v>1106.4000000000001</v>
      </c>
      <c r="L159" s="27">
        <v>311.7</v>
      </c>
      <c r="M159" s="27">
        <v>0.2</v>
      </c>
      <c r="N159" s="27" t="s">
        <v>86</v>
      </c>
      <c r="O159" s="27" t="s">
        <v>86</v>
      </c>
      <c r="P159" s="27">
        <v>117.7</v>
      </c>
      <c r="Q159" s="27">
        <v>39.700000000000003</v>
      </c>
      <c r="R159" s="27" t="s">
        <v>86</v>
      </c>
      <c r="S159" s="27">
        <v>0.2</v>
      </c>
      <c r="T159" s="27">
        <v>2121.1</v>
      </c>
      <c r="U159" s="27">
        <v>17.7</v>
      </c>
      <c r="V159" s="27">
        <v>1124.2</v>
      </c>
      <c r="W159" s="27">
        <v>3285</v>
      </c>
      <c r="X159" s="27">
        <v>29</v>
      </c>
      <c r="Y159" s="27">
        <v>3</v>
      </c>
      <c r="Z159" s="27">
        <v>18.5</v>
      </c>
      <c r="AA159" s="27">
        <v>2464.5</v>
      </c>
      <c r="AB159" s="27">
        <v>7.2</v>
      </c>
      <c r="AC159" s="27">
        <v>255.1</v>
      </c>
      <c r="AD159" s="27">
        <v>411</v>
      </c>
      <c r="AE159" s="33">
        <v>126.2</v>
      </c>
      <c r="AF159" s="27">
        <v>1048.4000000000001</v>
      </c>
      <c r="AG159" s="27">
        <v>8.6</v>
      </c>
      <c r="AH159" s="27">
        <v>32.5</v>
      </c>
      <c r="AI159" s="27">
        <v>425.2</v>
      </c>
      <c r="AJ159" s="27">
        <v>0</v>
      </c>
      <c r="AK159" s="27">
        <v>61.2</v>
      </c>
      <c r="AL159" s="27" t="s">
        <v>86</v>
      </c>
      <c r="AM159" s="27">
        <v>1575.9</v>
      </c>
      <c r="AN159" s="27">
        <v>12222</v>
      </c>
      <c r="AO159" s="27">
        <v>12156.7</v>
      </c>
      <c r="AP159" s="27">
        <v>10385.199999999997</v>
      </c>
      <c r="AQ159" s="27">
        <v>10542.599999999999</v>
      </c>
      <c r="AR159" s="27">
        <v>1836.8000000000029</v>
      </c>
      <c r="AS159" s="27">
        <v>1836.500000000003</v>
      </c>
      <c r="AT159" s="27">
        <v>1679.4000000000015</v>
      </c>
      <c r="AU159" s="27">
        <v>1679.1000000000015</v>
      </c>
      <c r="AV159" s="27">
        <v>4115.8999999999996</v>
      </c>
      <c r="AW159" s="33">
        <v>5501.0999999999995</v>
      </c>
      <c r="AX159" s="30" t="s">
        <v>86</v>
      </c>
      <c r="AY159" s="27">
        <v>128</v>
      </c>
      <c r="AZ159" s="27">
        <v>9316.2999999999993</v>
      </c>
      <c r="BA159" s="27">
        <v>1980.1</v>
      </c>
      <c r="BB159" s="30" t="s">
        <v>86</v>
      </c>
      <c r="BC159" s="31">
        <v>128</v>
      </c>
    </row>
    <row r="160" spans="1:55" ht="15.75">
      <c r="A160" s="7">
        <v>38565</v>
      </c>
      <c r="B160" s="27">
        <v>8866.6</v>
      </c>
      <c r="C160" s="27">
        <v>1494.6</v>
      </c>
      <c r="D160" s="27">
        <v>237.1</v>
      </c>
      <c r="E160" s="27">
        <v>59.2</v>
      </c>
      <c r="F160" s="32">
        <v>0</v>
      </c>
      <c r="G160" s="27">
        <v>66.400000000000006</v>
      </c>
      <c r="H160" s="27">
        <v>49.6</v>
      </c>
      <c r="I160" s="27">
        <v>6.2</v>
      </c>
      <c r="J160" s="27">
        <v>11.1</v>
      </c>
      <c r="K160" s="27">
        <v>863.4</v>
      </c>
      <c r="L160" s="27">
        <v>302.89999999999998</v>
      </c>
      <c r="M160" s="27">
        <v>0.2</v>
      </c>
      <c r="N160" s="27" t="s">
        <v>86</v>
      </c>
      <c r="O160" s="27" t="s">
        <v>86</v>
      </c>
      <c r="P160" s="27">
        <v>204.2</v>
      </c>
      <c r="Q160" s="27">
        <v>1260.4000000000001</v>
      </c>
      <c r="R160" s="27" t="s">
        <v>86</v>
      </c>
      <c r="S160" s="27">
        <v>0.2</v>
      </c>
      <c r="T160" s="27">
        <v>2086.8000000000002</v>
      </c>
      <c r="U160" s="27">
        <v>14.5</v>
      </c>
      <c r="V160" s="27">
        <v>1371.1</v>
      </c>
      <c r="W160" s="27">
        <v>3494.5</v>
      </c>
      <c r="X160" s="27">
        <v>35.700000000000003</v>
      </c>
      <c r="Y160" s="27">
        <v>0.3</v>
      </c>
      <c r="Z160" s="27">
        <v>0</v>
      </c>
      <c r="AA160" s="27">
        <v>1156.6000000000022</v>
      </c>
      <c r="AB160" s="27">
        <v>6.1</v>
      </c>
      <c r="AC160" s="27">
        <v>194.9</v>
      </c>
      <c r="AD160" s="27">
        <v>392.9</v>
      </c>
      <c r="AE160" s="33">
        <v>194</v>
      </c>
      <c r="AF160" s="27">
        <v>770.5</v>
      </c>
      <c r="AG160" s="27">
        <v>0.8</v>
      </c>
      <c r="AH160" s="27">
        <v>54.5</v>
      </c>
      <c r="AI160" s="27">
        <v>289.5</v>
      </c>
      <c r="AJ160" s="27">
        <v>0</v>
      </c>
      <c r="AK160" s="27">
        <v>65.2</v>
      </c>
      <c r="AL160" s="27" t="s">
        <v>86</v>
      </c>
      <c r="AM160" s="27">
        <v>1180.5</v>
      </c>
      <c r="AN160" s="27">
        <v>11977.400000000003</v>
      </c>
      <c r="AO160" s="27">
        <v>11911.000000000004</v>
      </c>
      <c r="AP160" s="27">
        <v>10131.9</v>
      </c>
      <c r="AQ160" s="27">
        <v>11596.5</v>
      </c>
      <c r="AR160" s="27">
        <v>1845.5000000000036</v>
      </c>
      <c r="AS160" s="27">
        <v>1843.2000000000037</v>
      </c>
      <c r="AT160" s="27">
        <v>380.90000000000327</v>
      </c>
      <c r="AU160" s="27">
        <v>378.60000000000326</v>
      </c>
      <c r="AV160" s="27">
        <v>7507.6</v>
      </c>
      <c r="AW160" s="33">
        <v>4689</v>
      </c>
      <c r="AX160" s="30" t="s">
        <v>86</v>
      </c>
      <c r="AY160" s="27">
        <v>0</v>
      </c>
      <c r="AZ160" s="27">
        <v>3116.9</v>
      </c>
      <c r="BA160" s="27">
        <v>9460.6</v>
      </c>
      <c r="BB160" s="30" t="s">
        <v>86</v>
      </c>
      <c r="BC160" s="31">
        <v>0</v>
      </c>
    </row>
    <row r="161" spans="1:55" ht="15.75">
      <c r="A161" s="7">
        <v>38596</v>
      </c>
      <c r="B161" s="27">
        <v>8608</v>
      </c>
      <c r="C161" s="27">
        <v>1547.4</v>
      </c>
      <c r="D161" s="27">
        <v>242.3</v>
      </c>
      <c r="E161" s="27">
        <v>45.4</v>
      </c>
      <c r="F161" s="32">
        <v>0</v>
      </c>
      <c r="G161" s="27">
        <v>64</v>
      </c>
      <c r="H161" s="27">
        <v>45.1</v>
      </c>
      <c r="I161" s="27">
        <v>6.1</v>
      </c>
      <c r="J161" s="27">
        <v>41.5</v>
      </c>
      <c r="K161" s="27">
        <v>940.8</v>
      </c>
      <c r="L161" s="27">
        <v>444.2</v>
      </c>
      <c r="M161" s="27">
        <v>0.4</v>
      </c>
      <c r="N161" s="27" t="s">
        <v>86</v>
      </c>
      <c r="O161" s="27" t="s">
        <v>86</v>
      </c>
      <c r="P161" s="27">
        <v>264.7</v>
      </c>
      <c r="Q161" s="27">
        <v>442.3</v>
      </c>
      <c r="R161" s="27" t="s">
        <v>86</v>
      </c>
      <c r="S161" s="27">
        <v>0.1</v>
      </c>
      <c r="T161" s="27">
        <v>1994</v>
      </c>
      <c r="U161" s="27">
        <v>13.6</v>
      </c>
      <c r="V161" s="27">
        <v>1303</v>
      </c>
      <c r="W161" s="27">
        <v>3442.6</v>
      </c>
      <c r="X161" s="27">
        <v>47.2</v>
      </c>
      <c r="Y161" s="27">
        <v>0.8</v>
      </c>
      <c r="Z161" s="27">
        <v>0</v>
      </c>
      <c r="AA161" s="27">
        <v>1706.0999999999985</v>
      </c>
      <c r="AB161" s="27">
        <v>32.1</v>
      </c>
      <c r="AC161" s="27">
        <v>367.9</v>
      </c>
      <c r="AD161" s="27">
        <v>412.1</v>
      </c>
      <c r="AE161" s="33">
        <v>48.2</v>
      </c>
      <c r="AF161" s="27">
        <v>1000</v>
      </c>
      <c r="AG161" s="27">
        <v>15.5</v>
      </c>
      <c r="AH161" s="27">
        <v>60.3</v>
      </c>
      <c r="AI161" s="27">
        <v>392.5</v>
      </c>
      <c r="AJ161" s="27">
        <v>0</v>
      </c>
      <c r="AK161" s="27">
        <v>135.5</v>
      </c>
      <c r="AL161" s="27" t="s">
        <v>86</v>
      </c>
      <c r="AM161" s="27">
        <v>1603.8</v>
      </c>
      <c r="AN161" s="27">
        <v>12235.699999999999</v>
      </c>
      <c r="AO161" s="27">
        <v>12171.699999999999</v>
      </c>
      <c r="AP161" s="27">
        <v>10618.7</v>
      </c>
      <c r="AQ161" s="27">
        <v>11325.7</v>
      </c>
      <c r="AR161" s="27">
        <v>1616.9999999999982</v>
      </c>
      <c r="AS161" s="27">
        <v>1616.6999999999982</v>
      </c>
      <c r="AT161" s="27">
        <v>909.99999999999818</v>
      </c>
      <c r="AU161" s="27">
        <v>909.69999999999823</v>
      </c>
      <c r="AV161" s="27">
        <v>1666.8</v>
      </c>
      <c r="AW161" s="33">
        <v>1683.1999999999998</v>
      </c>
      <c r="AX161" s="30" t="s">
        <v>86</v>
      </c>
      <c r="AY161" s="27">
        <v>13</v>
      </c>
      <c r="AZ161" s="27">
        <v>1614.4</v>
      </c>
      <c r="BA161" s="27">
        <v>2645.6</v>
      </c>
      <c r="BB161" s="30" t="s">
        <v>86</v>
      </c>
      <c r="BC161" s="31">
        <v>13</v>
      </c>
    </row>
    <row r="162" spans="1:55" ht="15.75">
      <c r="A162" s="7">
        <v>38626</v>
      </c>
      <c r="B162" s="27">
        <v>8395</v>
      </c>
      <c r="C162" s="27">
        <v>1603.8</v>
      </c>
      <c r="D162" s="27">
        <v>248.7</v>
      </c>
      <c r="E162" s="27">
        <v>41.3</v>
      </c>
      <c r="F162" s="32">
        <v>0</v>
      </c>
      <c r="G162" s="27">
        <v>87</v>
      </c>
      <c r="H162" s="27">
        <v>62.9</v>
      </c>
      <c r="I162" s="27">
        <v>7.8</v>
      </c>
      <c r="J162" s="27">
        <v>39.299999999999997</v>
      </c>
      <c r="K162" s="27">
        <v>1016.8</v>
      </c>
      <c r="L162" s="27">
        <v>354.6</v>
      </c>
      <c r="M162" s="27">
        <v>0.3</v>
      </c>
      <c r="N162" s="27" t="s">
        <v>86</v>
      </c>
      <c r="O162" s="27" t="s">
        <v>86</v>
      </c>
      <c r="P162" s="27">
        <v>143.80000000000001</v>
      </c>
      <c r="Q162" s="27">
        <v>300</v>
      </c>
      <c r="R162" s="27" t="s">
        <v>86</v>
      </c>
      <c r="S162" s="27">
        <v>0.8</v>
      </c>
      <c r="T162" s="27">
        <v>1977.5</v>
      </c>
      <c r="U162" s="27">
        <v>18.5</v>
      </c>
      <c r="V162" s="27">
        <v>1514.8</v>
      </c>
      <c r="W162" s="27">
        <v>3485</v>
      </c>
      <c r="X162" s="27">
        <v>9.1999999999999993</v>
      </c>
      <c r="Y162" s="27">
        <v>2.8</v>
      </c>
      <c r="Z162" s="27">
        <v>0</v>
      </c>
      <c r="AA162" s="27">
        <v>1661.6999999999971</v>
      </c>
      <c r="AB162" s="27">
        <v>11</v>
      </c>
      <c r="AC162" s="27">
        <v>250.5</v>
      </c>
      <c r="AD162" s="27">
        <v>593.4</v>
      </c>
      <c r="AE162" s="33">
        <v>128.5</v>
      </c>
      <c r="AF162" s="27">
        <v>1013.1</v>
      </c>
      <c r="AG162" s="27">
        <v>9.8000000000000007</v>
      </c>
      <c r="AH162" s="27">
        <v>59.2</v>
      </c>
      <c r="AI162" s="27">
        <v>369.9</v>
      </c>
      <c r="AJ162" s="27">
        <v>0</v>
      </c>
      <c r="AK162" s="27">
        <v>55.8</v>
      </c>
      <c r="AL162" s="27" t="s">
        <v>86</v>
      </c>
      <c r="AM162" s="27">
        <v>1507.8</v>
      </c>
      <c r="AN162" s="27">
        <v>12004.599999999997</v>
      </c>
      <c r="AO162" s="27">
        <v>11917.599999999997</v>
      </c>
      <c r="AP162" s="27">
        <v>10860.5</v>
      </c>
      <c r="AQ162" s="27">
        <v>11304.3</v>
      </c>
      <c r="AR162" s="27">
        <v>1144.0999999999967</v>
      </c>
      <c r="AS162" s="27">
        <v>1143.2999999999968</v>
      </c>
      <c r="AT162" s="27">
        <v>700.29999999999745</v>
      </c>
      <c r="AU162" s="27">
        <v>699.4999999999975</v>
      </c>
      <c r="AV162" s="27">
        <v>1973.5</v>
      </c>
      <c r="AW162" s="33">
        <v>6070.6</v>
      </c>
      <c r="AX162" s="30" t="s">
        <v>86</v>
      </c>
      <c r="AY162" s="27">
        <v>54.9</v>
      </c>
      <c r="AZ162" s="27">
        <v>4194.5</v>
      </c>
      <c r="BA162" s="27">
        <v>4549.9000000000005</v>
      </c>
      <c r="BB162" s="30" t="s">
        <v>86</v>
      </c>
      <c r="BC162" s="31">
        <v>54.9</v>
      </c>
    </row>
    <row r="163" spans="1:55" ht="15.75">
      <c r="A163" s="7">
        <v>38657</v>
      </c>
      <c r="B163" s="27">
        <v>8548.4</v>
      </c>
      <c r="C163" s="27">
        <v>1700.7</v>
      </c>
      <c r="D163" s="27">
        <v>224.9</v>
      </c>
      <c r="E163" s="27">
        <v>39.799999999999997</v>
      </c>
      <c r="F163" s="32">
        <v>0</v>
      </c>
      <c r="G163" s="27">
        <v>68.900000000000006</v>
      </c>
      <c r="H163" s="27">
        <v>61.6</v>
      </c>
      <c r="I163" s="27">
        <v>13.2</v>
      </c>
      <c r="J163" s="27">
        <v>12.6</v>
      </c>
      <c r="K163" s="27">
        <v>974.8</v>
      </c>
      <c r="L163" s="27">
        <v>369.5</v>
      </c>
      <c r="M163" s="27">
        <v>0.2</v>
      </c>
      <c r="N163" s="27" t="s">
        <v>86</v>
      </c>
      <c r="O163" s="27" t="s">
        <v>86</v>
      </c>
      <c r="P163" s="27">
        <v>172</v>
      </c>
      <c r="Q163" s="27">
        <v>537.70000000000005</v>
      </c>
      <c r="R163" s="27" t="s">
        <v>86</v>
      </c>
      <c r="S163" s="27">
        <v>0.5</v>
      </c>
      <c r="T163" s="27">
        <v>2067.5</v>
      </c>
      <c r="U163" s="27">
        <v>13.8</v>
      </c>
      <c r="V163" s="27">
        <v>1304.5999999999999</v>
      </c>
      <c r="W163" s="27">
        <v>3386.7</v>
      </c>
      <c r="X163" s="27">
        <v>6.8</v>
      </c>
      <c r="Y163" s="27">
        <v>1.7</v>
      </c>
      <c r="Z163" s="27">
        <v>0</v>
      </c>
      <c r="AA163" s="27">
        <v>1834.3000000000011</v>
      </c>
      <c r="AB163" s="27">
        <v>7.1999999999999993</v>
      </c>
      <c r="AC163" s="27">
        <v>289.3</v>
      </c>
      <c r="AD163" s="27">
        <v>582.4</v>
      </c>
      <c r="AE163" s="33">
        <v>108.7</v>
      </c>
      <c r="AF163" s="27">
        <v>1036.2</v>
      </c>
      <c r="AG163" s="27">
        <v>8.6</v>
      </c>
      <c r="AH163" s="27">
        <v>45.6</v>
      </c>
      <c r="AI163" s="27">
        <v>362.7</v>
      </c>
      <c r="AJ163" s="27">
        <v>0</v>
      </c>
      <c r="AK163" s="27">
        <v>72.599999999999994</v>
      </c>
      <c r="AL163" s="27" t="s">
        <v>86</v>
      </c>
      <c r="AM163" s="27">
        <v>1525.7</v>
      </c>
      <c r="AN163" s="27">
        <v>12203</v>
      </c>
      <c r="AO163" s="27">
        <v>12134.100000000002</v>
      </c>
      <c r="AP163" s="27">
        <v>10632.199999999999</v>
      </c>
      <c r="AQ163" s="27">
        <v>11341.9</v>
      </c>
      <c r="AR163" s="27">
        <v>1570.8000000000011</v>
      </c>
      <c r="AS163" s="27">
        <v>1570.2000000000012</v>
      </c>
      <c r="AT163" s="27">
        <v>861.10000000000036</v>
      </c>
      <c r="AU163" s="27">
        <v>860.50000000000034</v>
      </c>
      <c r="AV163" s="27">
        <v>6235.4</v>
      </c>
      <c r="AW163" s="33">
        <v>5938.7000000000007</v>
      </c>
      <c r="AX163" s="30" t="s">
        <v>86</v>
      </c>
      <c r="AY163" s="27">
        <v>299.8</v>
      </c>
      <c r="AZ163" s="27">
        <v>4602</v>
      </c>
      <c r="BA163" s="27">
        <v>8433.2000000000007</v>
      </c>
      <c r="BB163" s="30" t="s">
        <v>86</v>
      </c>
      <c r="BC163" s="31">
        <v>299.8</v>
      </c>
    </row>
    <row r="164" spans="1:55" ht="15.75">
      <c r="A164" s="7">
        <v>38687</v>
      </c>
      <c r="B164" s="27">
        <v>9749.7999999999993</v>
      </c>
      <c r="C164" s="27">
        <v>1712.8</v>
      </c>
      <c r="D164" s="27">
        <v>288.3</v>
      </c>
      <c r="E164" s="27">
        <v>34.6</v>
      </c>
      <c r="F164" s="32">
        <v>0</v>
      </c>
      <c r="G164" s="27">
        <v>95.3</v>
      </c>
      <c r="H164" s="27">
        <v>39.4</v>
      </c>
      <c r="I164" s="27">
        <v>11.8</v>
      </c>
      <c r="J164" s="27">
        <v>0</v>
      </c>
      <c r="K164" s="27">
        <v>1297.8</v>
      </c>
      <c r="L164" s="27">
        <v>560.29999999999995</v>
      </c>
      <c r="M164" s="27">
        <v>0.4</v>
      </c>
      <c r="N164" s="27" t="s">
        <v>86</v>
      </c>
      <c r="O164" s="27" t="s">
        <v>86</v>
      </c>
      <c r="P164" s="27">
        <v>415.2</v>
      </c>
      <c r="Q164" s="27">
        <v>569</v>
      </c>
      <c r="R164" s="27" t="s">
        <v>86</v>
      </c>
      <c r="S164" s="27">
        <v>0</v>
      </c>
      <c r="T164" s="27">
        <v>3143.7</v>
      </c>
      <c r="U164" s="27">
        <v>2.2000000000000002</v>
      </c>
      <c r="V164" s="27">
        <v>1462</v>
      </c>
      <c r="W164" s="27">
        <v>4159.4000000000005</v>
      </c>
      <c r="X164" s="27">
        <v>9.6999999999999993</v>
      </c>
      <c r="Y164" s="27">
        <v>1.7</v>
      </c>
      <c r="Z164" s="27">
        <v>29.7</v>
      </c>
      <c r="AA164" s="27">
        <v>280.89999999999418</v>
      </c>
      <c r="AB164" s="27">
        <v>16.900000000000002</v>
      </c>
      <c r="AC164" s="27">
        <v>487.5</v>
      </c>
      <c r="AD164" s="27">
        <v>577.6</v>
      </c>
      <c r="AE164" s="33">
        <v>192.9</v>
      </c>
      <c r="AF164" s="27">
        <v>1065.8</v>
      </c>
      <c r="AG164" s="27">
        <v>99.2</v>
      </c>
      <c r="AH164" s="27">
        <v>66</v>
      </c>
      <c r="AI164" s="27">
        <v>503.6</v>
      </c>
      <c r="AJ164" s="27">
        <v>0</v>
      </c>
      <c r="AK164" s="27">
        <v>137</v>
      </c>
      <c r="AL164" s="27" t="s">
        <v>86</v>
      </c>
      <c r="AM164" s="27">
        <v>1871.6</v>
      </c>
      <c r="AN164" s="27">
        <v>13820.499999999996</v>
      </c>
      <c r="AO164" s="27">
        <v>13725.199999999997</v>
      </c>
      <c r="AP164" s="27">
        <v>13796.500000000002</v>
      </c>
      <c r="AQ164" s="27">
        <v>14780.700000000003</v>
      </c>
      <c r="AR164" s="27">
        <v>23.999999999994543</v>
      </c>
      <c r="AS164" s="27">
        <v>23.399999999994542</v>
      </c>
      <c r="AT164" s="27">
        <v>-960.20000000000618</v>
      </c>
      <c r="AU164" s="27">
        <v>-960.80000000000621</v>
      </c>
      <c r="AV164" s="27">
        <v>9394.7000000000007</v>
      </c>
      <c r="AW164" s="33">
        <v>11197.699999999999</v>
      </c>
      <c r="AX164" s="30" t="s">
        <v>86</v>
      </c>
      <c r="AY164" s="27">
        <v>120.9</v>
      </c>
      <c r="AZ164" s="27">
        <v>9669.1</v>
      </c>
      <c r="BA164" s="27">
        <v>9963.0999999999985</v>
      </c>
      <c r="BB164" s="30" t="s">
        <v>86</v>
      </c>
      <c r="BC164" s="31">
        <v>120.9</v>
      </c>
    </row>
    <row r="165" spans="1:55" ht="15.75">
      <c r="A165" s="7">
        <v>38718</v>
      </c>
      <c r="B165" s="27">
        <v>8818.6</v>
      </c>
      <c r="C165" s="27">
        <v>2283.6</v>
      </c>
      <c r="D165" s="27">
        <v>241.6</v>
      </c>
      <c r="E165" s="27">
        <v>51.2</v>
      </c>
      <c r="F165" s="32">
        <v>0</v>
      </c>
      <c r="G165" s="27">
        <v>79.099999999999994</v>
      </c>
      <c r="H165" s="27">
        <v>44.3</v>
      </c>
      <c r="I165" s="27">
        <v>12.8</v>
      </c>
      <c r="J165" s="27">
        <v>12.9</v>
      </c>
      <c r="K165" s="27">
        <v>1151.9000000000001</v>
      </c>
      <c r="L165" s="27">
        <v>413.9</v>
      </c>
      <c r="M165" s="27">
        <v>0.2</v>
      </c>
      <c r="N165" s="27" t="s">
        <v>86</v>
      </c>
      <c r="O165" s="27" t="s">
        <v>86</v>
      </c>
      <c r="P165" s="27">
        <v>166.3</v>
      </c>
      <c r="Q165" s="27">
        <v>101.3</v>
      </c>
      <c r="R165" s="27" t="s">
        <v>86</v>
      </c>
      <c r="S165" s="27">
        <v>1</v>
      </c>
      <c r="T165" s="27">
        <v>2186.5</v>
      </c>
      <c r="U165" s="27">
        <v>19.3</v>
      </c>
      <c r="V165" s="27">
        <v>1397.9</v>
      </c>
      <c r="W165" s="27">
        <v>3552.6</v>
      </c>
      <c r="X165" s="27">
        <v>49.7</v>
      </c>
      <c r="Y165" s="27">
        <v>1.6</v>
      </c>
      <c r="Z165" s="27">
        <v>0</v>
      </c>
      <c r="AA165" s="27">
        <v>2501.8999999999978</v>
      </c>
      <c r="AB165" s="27">
        <v>19.899999999999999</v>
      </c>
      <c r="AC165" s="27">
        <v>321.5</v>
      </c>
      <c r="AD165" s="27">
        <v>835.69999999999993</v>
      </c>
      <c r="AE165" s="33">
        <v>29.2</v>
      </c>
      <c r="AF165" s="27">
        <v>1065.9000000000001</v>
      </c>
      <c r="AG165" s="27">
        <v>9.9</v>
      </c>
      <c r="AH165" s="27">
        <v>52</v>
      </c>
      <c r="AI165" s="27">
        <v>442.9</v>
      </c>
      <c r="AJ165" s="27">
        <v>0</v>
      </c>
      <c r="AK165" s="27">
        <v>54.3</v>
      </c>
      <c r="AL165" s="27" t="s">
        <v>86</v>
      </c>
      <c r="AM165" s="27">
        <v>1625</v>
      </c>
      <c r="AN165" s="27">
        <v>13189</v>
      </c>
      <c r="AO165" s="27">
        <v>13109.9</v>
      </c>
      <c r="AP165" s="27">
        <v>11586.000000000004</v>
      </c>
      <c r="AQ165" s="27">
        <v>11853.600000000002</v>
      </c>
      <c r="AR165" s="27">
        <v>1602.9999999999964</v>
      </c>
      <c r="AS165" s="27">
        <v>1601.0999999999963</v>
      </c>
      <c r="AT165" s="27">
        <v>1335.3999999999978</v>
      </c>
      <c r="AU165" s="27">
        <v>1333.4999999999977</v>
      </c>
      <c r="AV165" s="27">
        <v>6828.2</v>
      </c>
      <c r="AW165" s="33">
        <v>5389.3</v>
      </c>
      <c r="AX165" s="30" t="s">
        <v>86</v>
      </c>
      <c r="AY165" s="27">
        <v>82.8</v>
      </c>
      <c r="AZ165" s="27">
        <v>7356.8</v>
      </c>
      <c r="BA165" s="27">
        <v>6196.1</v>
      </c>
      <c r="BB165" s="30" t="s">
        <v>86</v>
      </c>
      <c r="BC165" s="31">
        <v>82.8</v>
      </c>
    </row>
    <row r="166" spans="1:55" ht="15.75">
      <c r="A166" s="7">
        <v>38749</v>
      </c>
      <c r="B166" s="27">
        <v>8729.7000000000007</v>
      </c>
      <c r="C166" s="27">
        <v>1980.7</v>
      </c>
      <c r="D166" s="27">
        <v>263.10000000000002</v>
      </c>
      <c r="E166" s="27">
        <v>39</v>
      </c>
      <c r="F166" s="32">
        <v>0</v>
      </c>
      <c r="G166" s="27">
        <v>101.2</v>
      </c>
      <c r="H166" s="27">
        <v>15.5</v>
      </c>
      <c r="I166" s="27">
        <v>11.7</v>
      </c>
      <c r="J166" s="27">
        <v>0</v>
      </c>
      <c r="K166" s="27">
        <v>1022.9</v>
      </c>
      <c r="L166" s="27">
        <v>274.61</v>
      </c>
      <c r="M166" s="27">
        <v>0.3</v>
      </c>
      <c r="N166" s="27" t="s">
        <v>86</v>
      </c>
      <c r="O166" s="27" t="s">
        <v>86</v>
      </c>
      <c r="P166" s="27">
        <v>191.3</v>
      </c>
      <c r="Q166" s="27">
        <v>1503.7</v>
      </c>
      <c r="R166" s="27" t="s">
        <v>86</v>
      </c>
      <c r="S166" s="27">
        <v>0.7</v>
      </c>
      <c r="T166" s="27">
        <v>2003.5</v>
      </c>
      <c r="U166" s="27">
        <v>15.5</v>
      </c>
      <c r="V166" s="27">
        <v>1453.3</v>
      </c>
      <c r="W166" s="27">
        <v>3401.3</v>
      </c>
      <c r="X166" s="27">
        <v>16.399999999999999</v>
      </c>
      <c r="Y166" s="27">
        <v>0.3</v>
      </c>
      <c r="Z166" s="27">
        <v>15.8</v>
      </c>
      <c r="AA166" s="27">
        <v>1241.2900000000045</v>
      </c>
      <c r="AB166" s="27">
        <v>12.700000000000001</v>
      </c>
      <c r="AC166" s="27">
        <v>284.8</v>
      </c>
      <c r="AD166" s="27">
        <v>692.3</v>
      </c>
      <c r="AE166" s="33">
        <v>67.400000000000006</v>
      </c>
      <c r="AF166" s="27">
        <v>1081.0999999999999</v>
      </c>
      <c r="AG166" s="27">
        <v>0.6</v>
      </c>
      <c r="AH166" s="27">
        <v>41.6</v>
      </c>
      <c r="AI166" s="27">
        <v>424.7</v>
      </c>
      <c r="AJ166" s="27">
        <v>0</v>
      </c>
      <c r="AK166" s="27">
        <v>79.599999999999994</v>
      </c>
      <c r="AL166" s="27" t="s">
        <v>86</v>
      </c>
      <c r="AM166" s="27">
        <v>1627.6</v>
      </c>
      <c r="AN166" s="27">
        <v>12781.200000000004</v>
      </c>
      <c r="AO166" s="27">
        <v>12680.000000000004</v>
      </c>
      <c r="AP166" s="27">
        <v>10876.71</v>
      </c>
      <c r="AQ166" s="27">
        <v>12571.71</v>
      </c>
      <c r="AR166" s="27">
        <v>1904.4900000000052</v>
      </c>
      <c r="AS166" s="27">
        <v>1904.1900000000053</v>
      </c>
      <c r="AT166" s="27">
        <v>209.49000000000524</v>
      </c>
      <c r="AU166" s="27">
        <v>209.19000000000523</v>
      </c>
      <c r="AV166" s="27">
        <v>2475</v>
      </c>
      <c r="AW166" s="33">
        <v>6625.9</v>
      </c>
      <c r="AX166" s="30" t="s">
        <v>86</v>
      </c>
      <c r="AY166" s="27">
        <v>48.5</v>
      </c>
      <c r="AZ166" s="27">
        <v>2961.8</v>
      </c>
      <c r="BA166" s="27">
        <v>6348.6</v>
      </c>
      <c r="BB166" s="30" t="s">
        <v>86</v>
      </c>
      <c r="BC166" s="31">
        <v>48.5</v>
      </c>
    </row>
    <row r="167" spans="1:55" ht="15.75">
      <c r="A167" s="7">
        <v>38777</v>
      </c>
      <c r="B167" s="27">
        <v>8758.9</v>
      </c>
      <c r="C167" s="27">
        <v>1849.6</v>
      </c>
      <c r="D167" s="27">
        <v>264.2</v>
      </c>
      <c r="E167" s="27">
        <v>76.3</v>
      </c>
      <c r="F167" s="32">
        <v>0</v>
      </c>
      <c r="G167" s="27">
        <v>214.5</v>
      </c>
      <c r="H167" s="27">
        <v>50.1</v>
      </c>
      <c r="I167" s="27">
        <v>12.4</v>
      </c>
      <c r="J167" s="27">
        <v>0</v>
      </c>
      <c r="K167" s="27">
        <v>1058.5</v>
      </c>
      <c r="L167" s="27">
        <v>419.2</v>
      </c>
      <c r="M167" s="27">
        <v>0.2</v>
      </c>
      <c r="N167" s="27" t="s">
        <v>86</v>
      </c>
      <c r="O167" s="27" t="s">
        <v>86</v>
      </c>
      <c r="P167" s="27">
        <v>305.10000000000002</v>
      </c>
      <c r="Q167" s="27">
        <v>417</v>
      </c>
      <c r="R167" s="27" t="s">
        <v>86</v>
      </c>
      <c r="S167" s="27">
        <v>0.2</v>
      </c>
      <c r="T167" s="27">
        <v>2056.9</v>
      </c>
      <c r="U167" s="27">
        <v>13.3</v>
      </c>
      <c r="V167" s="27">
        <v>1713</v>
      </c>
      <c r="W167" s="27">
        <v>3204.9</v>
      </c>
      <c r="X167" s="27">
        <v>9.3000000000000007</v>
      </c>
      <c r="Y167" s="27">
        <v>0.1</v>
      </c>
      <c r="Z167" s="27">
        <v>3.5</v>
      </c>
      <c r="AA167" s="27">
        <v>2024.8000000000011</v>
      </c>
      <c r="AB167" s="27">
        <v>9.4</v>
      </c>
      <c r="AC167" s="27">
        <v>334.5</v>
      </c>
      <c r="AD167" s="27">
        <v>876.6</v>
      </c>
      <c r="AE167" s="33">
        <v>141.1</v>
      </c>
      <c r="AF167" s="27">
        <v>975.3</v>
      </c>
      <c r="AG167" s="27">
        <v>16.7</v>
      </c>
      <c r="AH167" s="27">
        <v>105.5</v>
      </c>
      <c r="AI167" s="27">
        <v>404.4</v>
      </c>
      <c r="AJ167" s="27">
        <v>0</v>
      </c>
      <c r="AK167" s="27">
        <v>125.8</v>
      </c>
      <c r="AL167" s="27" t="s">
        <v>86</v>
      </c>
      <c r="AM167" s="27">
        <v>1627.7</v>
      </c>
      <c r="AN167" s="27">
        <v>12863.1</v>
      </c>
      <c r="AO167" s="27">
        <v>12648.6</v>
      </c>
      <c r="AP167" s="27">
        <v>11458.999999999998</v>
      </c>
      <c r="AQ167" s="27">
        <v>12181.099999999999</v>
      </c>
      <c r="AR167" s="27">
        <v>1404.1000000000022</v>
      </c>
      <c r="AS167" s="27">
        <v>1403.7000000000021</v>
      </c>
      <c r="AT167" s="27">
        <v>682.00000000000182</v>
      </c>
      <c r="AU167" s="27">
        <v>681.60000000000184</v>
      </c>
      <c r="AV167" s="27">
        <v>3605.5</v>
      </c>
      <c r="AW167" s="33">
        <v>7173.5</v>
      </c>
      <c r="AX167" s="30" t="s">
        <v>86</v>
      </c>
      <c r="AY167" s="27">
        <v>68.599999999999994</v>
      </c>
      <c r="AZ167" s="27">
        <v>4739.3</v>
      </c>
      <c r="BA167" s="27">
        <v>6721.7</v>
      </c>
      <c r="BB167" s="30" t="s">
        <v>86</v>
      </c>
      <c r="BC167" s="31">
        <v>68.599999999999994</v>
      </c>
    </row>
    <row r="168" spans="1:55" ht="15.75">
      <c r="A168" s="7">
        <v>38808</v>
      </c>
      <c r="B168" s="27">
        <v>8171.9</v>
      </c>
      <c r="C168" s="27">
        <v>1913.1</v>
      </c>
      <c r="D168" s="27">
        <v>255.2</v>
      </c>
      <c r="E168" s="27">
        <v>12.6</v>
      </c>
      <c r="F168" s="32">
        <v>0</v>
      </c>
      <c r="G168" s="27">
        <v>727</v>
      </c>
      <c r="H168" s="27">
        <v>58.6</v>
      </c>
      <c r="I168" s="27">
        <v>10.6</v>
      </c>
      <c r="J168" s="27">
        <v>0</v>
      </c>
      <c r="K168" s="27">
        <v>1011.9</v>
      </c>
      <c r="L168" s="27">
        <v>367.2</v>
      </c>
      <c r="M168" s="27">
        <v>0.2</v>
      </c>
      <c r="N168" s="27" t="s">
        <v>86</v>
      </c>
      <c r="O168" s="27" t="s">
        <v>86</v>
      </c>
      <c r="P168" s="27">
        <v>166.3</v>
      </c>
      <c r="Q168" s="27">
        <v>275.60000000000002</v>
      </c>
      <c r="R168" s="27" t="s">
        <v>86</v>
      </c>
      <c r="S168" s="27">
        <v>0.8</v>
      </c>
      <c r="T168" s="27">
        <v>2059.6999999999998</v>
      </c>
      <c r="U168" s="27">
        <v>14.7</v>
      </c>
      <c r="V168" s="27">
        <v>1372.3</v>
      </c>
      <c r="W168" s="27">
        <v>3187</v>
      </c>
      <c r="X168" s="27">
        <v>35.700000000000003</v>
      </c>
      <c r="Y168" s="27">
        <v>2</v>
      </c>
      <c r="Z168" s="27">
        <v>19.7</v>
      </c>
      <c r="AA168" s="27">
        <v>2635.8999999999996</v>
      </c>
      <c r="AB168" s="27">
        <v>7.6</v>
      </c>
      <c r="AC168" s="27">
        <v>472.3</v>
      </c>
      <c r="AD168" s="27">
        <v>736.9</v>
      </c>
      <c r="AE168" s="33">
        <v>342.6</v>
      </c>
      <c r="AF168" s="27">
        <v>1498.8</v>
      </c>
      <c r="AG168" s="27">
        <v>7.7</v>
      </c>
      <c r="AH168" s="27">
        <v>54.3</v>
      </c>
      <c r="AI168" s="27">
        <v>384.8</v>
      </c>
      <c r="AJ168" s="27">
        <v>0</v>
      </c>
      <c r="AK168" s="27">
        <v>96.2</v>
      </c>
      <c r="AL168" s="27" t="s">
        <v>86</v>
      </c>
      <c r="AM168" s="27">
        <v>2041.8</v>
      </c>
      <c r="AN168" s="27">
        <v>13198.400000000001</v>
      </c>
      <c r="AO168" s="27">
        <v>12471.400000000001</v>
      </c>
      <c r="AP168" s="27">
        <v>11664.800000000001</v>
      </c>
      <c r="AQ168" s="27">
        <v>12106.7</v>
      </c>
      <c r="AR168" s="27">
        <v>1533.6000000000004</v>
      </c>
      <c r="AS168" s="27">
        <v>1533.3000000000004</v>
      </c>
      <c r="AT168" s="27">
        <v>1091.7000000000007</v>
      </c>
      <c r="AU168" s="27">
        <v>1091.4000000000008</v>
      </c>
      <c r="AV168" s="27">
        <v>3868.1</v>
      </c>
      <c r="AW168" s="33">
        <v>742.3</v>
      </c>
      <c r="AX168" s="30" t="s">
        <v>86</v>
      </c>
      <c r="AY168" s="27">
        <v>72.2</v>
      </c>
      <c r="AZ168" s="27">
        <v>4276</v>
      </c>
      <c r="BA168" s="27">
        <v>1426.1</v>
      </c>
      <c r="BB168" s="30" t="s">
        <v>86</v>
      </c>
      <c r="BC168" s="31">
        <v>72.2</v>
      </c>
    </row>
    <row r="169" spans="1:55" ht="15.75">
      <c r="A169" s="7">
        <v>38838</v>
      </c>
      <c r="B169" s="27">
        <v>12517.6</v>
      </c>
      <c r="C169" s="27">
        <v>1897</v>
      </c>
      <c r="D169" s="27">
        <v>267</v>
      </c>
      <c r="E169" s="27">
        <v>52.7</v>
      </c>
      <c r="F169" s="32">
        <v>0</v>
      </c>
      <c r="G169" s="27">
        <v>75.5</v>
      </c>
      <c r="H169" s="27">
        <v>45.7</v>
      </c>
      <c r="I169" s="27">
        <v>16</v>
      </c>
      <c r="J169" s="27">
        <v>0</v>
      </c>
      <c r="K169" s="27">
        <v>1051.8</v>
      </c>
      <c r="L169" s="27">
        <v>355.5</v>
      </c>
      <c r="M169" s="27">
        <v>0</v>
      </c>
      <c r="N169" s="27" t="s">
        <v>86</v>
      </c>
      <c r="O169" s="27" t="s">
        <v>86</v>
      </c>
      <c r="P169" s="27">
        <v>186.6</v>
      </c>
      <c r="Q169" s="27">
        <v>157.5</v>
      </c>
      <c r="R169" s="27" t="s">
        <v>86</v>
      </c>
      <c r="S169" s="27">
        <v>0.9</v>
      </c>
      <c r="T169" s="27">
        <v>2115.3000000000002</v>
      </c>
      <c r="U169" s="27">
        <v>13</v>
      </c>
      <c r="V169" s="27">
        <v>1438.1</v>
      </c>
      <c r="W169" s="27">
        <v>4814.8999999999996</v>
      </c>
      <c r="X169" s="27">
        <v>27.2</v>
      </c>
      <c r="Y169" s="27">
        <v>0.1</v>
      </c>
      <c r="Z169" s="27">
        <v>14.3</v>
      </c>
      <c r="AA169" s="27">
        <v>4696.2999999999993</v>
      </c>
      <c r="AB169" s="27">
        <v>10.799999999999999</v>
      </c>
      <c r="AC169" s="27">
        <v>410.2</v>
      </c>
      <c r="AD169" s="27">
        <v>635.70000000000005</v>
      </c>
      <c r="AE169" s="33">
        <v>99.2</v>
      </c>
      <c r="AF169" s="27">
        <v>1059.8</v>
      </c>
      <c r="AG169" s="27">
        <v>3.3</v>
      </c>
      <c r="AH169" s="27">
        <v>48</v>
      </c>
      <c r="AI169" s="27">
        <v>390.7</v>
      </c>
      <c r="AJ169" s="27">
        <v>0</v>
      </c>
      <c r="AK169" s="27">
        <v>136.69999999999999</v>
      </c>
      <c r="AL169" s="27" t="s">
        <v>86</v>
      </c>
      <c r="AM169" s="27">
        <v>1638.5</v>
      </c>
      <c r="AN169" s="27">
        <v>16520.800000000003</v>
      </c>
      <c r="AO169" s="27">
        <v>16445.300000000003</v>
      </c>
      <c r="AP169" s="27">
        <v>12614.700000000003</v>
      </c>
      <c r="AQ169" s="27">
        <v>12958.800000000003</v>
      </c>
      <c r="AR169" s="27">
        <v>3906.1000000000004</v>
      </c>
      <c r="AS169" s="27">
        <v>3905.9000000000005</v>
      </c>
      <c r="AT169" s="27">
        <v>3562</v>
      </c>
      <c r="AU169" s="27">
        <v>3561.8</v>
      </c>
      <c r="AV169" s="27">
        <v>1179.0999999999999</v>
      </c>
      <c r="AW169" s="33">
        <v>3344.7999999999997</v>
      </c>
      <c r="AX169" s="30" t="s">
        <v>86</v>
      </c>
      <c r="AY169" s="27">
        <v>35</v>
      </c>
      <c r="AZ169" s="27">
        <v>4367.2</v>
      </c>
      <c r="BA169" s="27">
        <v>3718.7000000000003</v>
      </c>
      <c r="BB169" s="30" t="s">
        <v>86</v>
      </c>
      <c r="BC169" s="31">
        <v>35</v>
      </c>
    </row>
    <row r="170" spans="1:55" ht="15.75">
      <c r="A170" s="7">
        <v>38869</v>
      </c>
      <c r="B170" s="27">
        <v>12215.6</v>
      </c>
      <c r="C170" s="27">
        <v>1963.8</v>
      </c>
      <c r="D170" s="27">
        <v>242.1</v>
      </c>
      <c r="E170" s="27">
        <v>55.1</v>
      </c>
      <c r="F170" s="32">
        <v>0</v>
      </c>
      <c r="G170" s="27">
        <v>108.9</v>
      </c>
      <c r="H170" s="27">
        <v>37.5</v>
      </c>
      <c r="I170" s="27">
        <v>13</v>
      </c>
      <c r="J170" s="27">
        <v>0</v>
      </c>
      <c r="K170" s="27">
        <v>1125.4000000000001</v>
      </c>
      <c r="L170" s="27">
        <v>402.8</v>
      </c>
      <c r="M170" s="27">
        <v>0.1</v>
      </c>
      <c r="N170" s="27" t="s">
        <v>86</v>
      </c>
      <c r="O170" s="27" t="s">
        <v>86</v>
      </c>
      <c r="P170" s="27">
        <v>488.9</v>
      </c>
      <c r="Q170" s="27">
        <v>600.6</v>
      </c>
      <c r="R170" s="27" t="s">
        <v>86</v>
      </c>
      <c r="S170" s="27">
        <v>0.2</v>
      </c>
      <c r="T170" s="27">
        <v>3568.8</v>
      </c>
      <c r="U170" s="27">
        <v>19.3</v>
      </c>
      <c r="V170" s="27">
        <v>1347.3</v>
      </c>
      <c r="W170" s="27">
        <v>4870.3999999999996</v>
      </c>
      <c r="X170" s="27">
        <v>14.9</v>
      </c>
      <c r="Y170" s="27">
        <v>3.2</v>
      </c>
      <c r="Z170" s="27">
        <v>35.4</v>
      </c>
      <c r="AA170" s="27">
        <v>2158.7000000000007</v>
      </c>
      <c r="AB170" s="27">
        <v>7.8999999999999995</v>
      </c>
      <c r="AC170" s="27">
        <v>252</v>
      </c>
      <c r="AD170" s="27">
        <v>656.2</v>
      </c>
      <c r="AE170" s="33">
        <v>104.7</v>
      </c>
      <c r="AF170" s="27">
        <v>1249.7</v>
      </c>
      <c r="AG170" s="27">
        <v>17</v>
      </c>
      <c r="AH170" s="27">
        <v>109.8</v>
      </c>
      <c r="AI170" s="27">
        <v>507.3</v>
      </c>
      <c r="AJ170" s="27">
        <v>0</v>
      </c>
      <c r="AK170" s="27">
        <v>122</v>
      </c>
      <c r="AL170" s="27" t="s">
        <v>86</v>
      </c>
      <c r="AM170" s="27">
        <v>2005.8</v>
      </c>
      <c r="AN170" s="27">
        <v>16649.7</v>
      </c>
      <c r="AO170" s="27">
        <v>16540.8</v>
      </c>
      <c r="AP170" s="27">
        <v>14406.499999999998</v>
      </c>
      <c r="AQ170" s="27">
        <v>15495.999999999998</v>
      </c>
      <c r="AR170" s="27">
        <v>2243.2000000000025</v>
      </c>
      <c r="AS170" s="27">
        <v>2241.4000000000024</v>
      </c>
      <c r="AT170" s="27">
        <v>1153.7000000000025</v>
      </c>
      <c r="AU170" s="27">
        <v>1151.9000000000026</v>
      </c>
      <c r="AV170" s="27">
        <v>4405.8999999999996</v>
      </c>
      <c r="AW170" s="33">
        <v>5826.7999999999993</v>
      </c>
      <c r="AX170" s="30" t="s">
        <v>86</v>
      </c>
      <c r="AY170" s="27">
        <v>27.2</v>
      </c>
      <c r="AZ170" s="27">
        <v>5082.8</v>
      </c>
      <c r="BA170" s="27">
        <v>6303.5999999999995</v>
      </c>
      <c r="BB170" s="30" t="s">
        <v>86</v>
      </c>
      <c r="BC170" s="31">
        <v>27.2</v>
      </c>
    </row>
    <row r="171" spans="1:55" ht="15.75">
      <c r="A171" s="7">
        <v>38899</v>
      </c>
      <c r="B171" s="27">
        <v>9983.7999999999993</v>
      </c>
      <c r="C171" s="27">
        <v>2769.7</v>
      </c>
      <c r="D171" s="27">
        <v>305.7</v>
      </c>
      <c r="E171" s="27">
        <v>56.6</v>
      </c>
      <c r="F171" s="32">
        <v>0</v>
      </c>
      <c r="G171" s="27">
        <v>275.3</v>
      </c>
      <c r="H171" s="27">
        <v>30.6</v>
      </c>
      <c r="I171" s="27">
        <v>15.3</v>
      </c>
      <c r="J171" s="27">
        <v>0</v>
      </c>
      <c r="K171" s="27">
        <v>1432.6</v>
      </c>
      <c r="L171" s="27">
        <v>420.1</v>
      </c>
      <c r="M171" s="27">
        <v>0.3</v>
      </c>
      <c r="N171" s="27" t="s">
        <v>86</v>
      </c>
      <c r="O171" s="27" t="s">
        <v>86</v>
      </c>
      <c r="P171" s="27">
        <v>201.7</v>
      </c>
      <c r="Q171" s="27">
        <v>62.1</v>
      </c>
      <c r="R171" s="27" t="s">
        <v>86</v>
      </c>
      <c r="S171" s="27">
        <v>1.2</v>
      </c>
      <c r="T171" s="27">
        <v>2731.3</v>
      </c>
      <c r="U171" s="27">
        <v>23.2</v>
      </c>
      <c r="V171" s="27">
        <v>1547.8</v>
      </c>
      <c r="W171" s="27">
        <v>4044.7999999999997</v>
      </c>
      <c r="X171" s="27">
        <v>31.6</v>
      </c>
      <c r="Y171" s="27">
        <v>1.6</v>
      </c>
      <c r="Z171" s="27">
        <v>34.799999999999997</v>
      </c>
      <c r="AA171" s="27">
        <v>2903.8999999999996</v>
      </c>
      <c r="AB171" s="27">
        <v>9.1000000000000014</v>
      </c>
      <c r="AC171" s="27">
        <v>293.7</v>
      </c>
      <c r="AD171" s="27">
        <v>740</v>
      </c>
      <c r="AE171" s="33">
        <v>54.9</v>
      </c>
      <c r="AF171" s="27">
        <v>1588.8</v>
      </c>
      <c r="AG171" s="27">
        <v>0</v>
      </c>
      <c r="AH171" s="27">
        <v>68.7</v>
      </c>
      <c r="AI171" s="27">
        <v>620.5</v>
      </c>
      <c r="AJ171" s="27">
        <v>0</v>
      </c>
      <c r="AK171" s="27">
        <v>63.7</v>
      </c>
      <c r="AL171" s="27" t="s">
        <v>86</v>
      </c>
      <c r="AM171" s="27">
        <v>2341.6999999999998</v>
      </c>
      <c r="AN171" s="27">
        <v>15787.8</v>
      </c>
      <c r="AO171" s="27">
        <v>15512.5</v>
      </c>
      <c r="AP171" s="27">
        <v>13699.6</v>
      </c>
      <c r="AQ171" s="27">
        <v>13963.400000000001</v>
      </c>
      <c r="AR171" s="27">
        <v>2088.1999999999989</v>
      </c>
      <c r="AS171" s="27">
        <v>2087.3999999999987</v>
      </c>
      <c r="AT171" s="27">
        <v>1824.3999999999978</v>
      </c>
      <c r="AU171" s="27">
        <v>1823.5999999999979</v>
      </c>
      <c r="AV171" s="27">
        <v>5566.4</v>
      </c>
      <c r="AW171" s="33">
        <v>3703.7999999999997</v>
      </c>
      <c r="AX171" s="30" t="s">
        <v>86</v>
      </c>
      <c r="AY171" s="27">
        <v>114.2</v>
      </c>
      <c r="AZ171" s="27">
        <v>9852.9</v>
      </c>
      <c r="BA171" s="27">
        <v>1241.7</v>
      </c>
      <c r="BB171" s="30" t="s">
        <v>86</v>
      </c>
      <c r="BC171" s="31">
        <v>114.2</v>
      </c>
    </row>
    <row r="172" spans="1:55" ht="15.75">
      <c r="A172" s="7">
        <v>38930</v>
      </c>
      <c r="B172" s="27">
        <v>10689.2</v>
      </c>
      <c r="C172" s="27">
        <v>2110.4</v>
      </c>
      <c r="D172" s="27">
        <v>349.1</v>
      </c>
      <c r="E172" s="27">
        <v>62.2</v>
      </c>
      <c r="F172" s="32">
        <v>0</v>
      </c>
      <c r="G172" s="27">
        <v>365.1</v>
      </c>
      <c r="H172" s="27">
        <v>44.7</v>
      </c>
      <c r="I172" s="27">
        <v>12.7</v>
      </c>
      <c r="J172" s="27">
        <v>0</v>
      </c>
      <c r="K172" s="27">
        <v>1109.4000000000001</v>
      </c>
      <c r="L172" s="27">
        <v>370</v>
      </c>
      <c r="M172" s="27">
        <v>0.2</v>
      </c>
      <c r="N172" s="27" t="s">
        <v>86</v>
      </c>
      <c r="O172" s="27" t="s">
        <v>86</v>
      </c>
      <c r="P172" s="27">
        <v>212.5</v>
      </c>
      <c r="Q172" s="27">
        <v>2086.1999999999998</v>
      </c>
      <c r="R172" s="27" t="s">
        <v>86</v>
      </c>
      <c r="S172" s="27">
        <v>0.4</v>
      </c>
      <c r="T172" s="27">
        <v>2661.4</v>
      </c>
      <c r="U172" s="27">
        <v>19.2</v>
      </c>
      <c r="V172" s="27">
        <v>1544.2</v>
      </c>
      <c r="W172" s="27">
        <v>4274.5</v>
      </c>
      <c r="X172" s="27">
        <v>13.2</v>
      </c>
      <c r="Y172" s="27">
        <v>1.4</v>
      </c>
      <c r="Z172" s="27">
        <v>40.6</v>
      </c>
      <c r="AA172" s="27">
        <v>1300.2000000000025</v>
      </c>
      <c r="AB172" s="27">
        <v>8.6000000000000014</v>
      </c>
      <c r="AC172" s="27">
        <v>334</v>
      </c>
      <c r="AD172" s="27">
        <v>919.8</v>
      </c>
      <c r="AE172" s="33">
        <v>146.19999999999999</v>
      </c>
      <c r="AF172" s="27">
        <v>1449.2</v>
      </c>
      <c r="AG172" s="27">
        <v>0.4</v>
      </c>
      <c r="AH172" s="27">
        <v>45.7</v>
      </c>
      <c r="AI172" s="27">
        <v>518.4</v>
      </c>
      <c r="AJ172" s="27">
        <v>0</v>
      </c>
      <c r="AK172" s="27">
        <v>117.8</v>
      </c>
      <c r="AL172" s="27" t="s">
        <v>86</v>
      </c>
      <c r="AM172" s="27">
        <v>2131.5</v>
      </c>
      <c r="AN172" s="27">
        <v>15773.500000000004</v>
      </c>
      <c r="AO172" s="27">
        <v>15408.400000000003</v>
      </c>
      <c r="AP172" s="27">
        <v>13566</v>
      </c>
      <c r="AQ172" s="27">
        <v>15864.7</v>
      </c>
      <c r="AR172" s="27">
        <v>2207.5000000000036</v>
      </c>
      <c r="AS172" s="27">
        <v>2207.2000000000035</v>
      </c>
      <c r="AT172" s="27">
        <v>-91.19999999999709</v>
      </c>
      <c r="AU172" s="27">
        <v>-91.499999999997087</v>
      </c>
      <c r="AV172" s="27">
        <v>9951.6</v>
      </c>
      <c r="AW172" s="33">
        <v>4547.2</v>
      </c>
      <c r="AX172" s="30" t="s">
        <v>86</v>
      </c>
      <c r="AY172" s="27">
        <v>82</v>
      </c>
      <c r="AZ172" s="27">
        <v>3806.1</v>
      </c>
      <c r="BA172" s="27">
        <v>10601.5</v>
      </c>
      <c r="BB172" s="30" t="s">
        <v>86</v>
      </c>
      <c r="BC172" s="31">
        <v>82</v>
      </c>
    </row>
    <row r="173" spans="1:55" ht="15.75">
      <c r="A173" s="7">
        <v>38961</v>
      </c>
      <c r="B173" s="27">
        <v>10492</v>
      </c>
      <c r="C173" s="27">
        <v>2128.8000000000002</v>
      </c>
      <c r="D173" s="27">
        <v>368.1</v>
      </c>
      <c r="E173" s="27">
        <v>55.9</v>
      </c>
      <c r="F173" s="32">
        <v>0</v>
      </c>
      <c r="G173" s="27">
        <v>184.7</v>
      </c>
      <c r="H173" s="27">
        <v>63.8</v>
      </c>
      <c r="I173" s="27">
        <v>28.2</v>
      </c>
      <c r="J173" s="27">
        <v>0</v>
      </c>
      <c r="K173" s="27">
        <v>1163</v>
      </c>
      <c r="L173" s="27">
        <v>404.1</v>
      </c>
      <c r="M173" s="27">
        <v>0</v>
      </c>
      <c r="N173" s="27" t="s">
        <v>86</v>
      </c>
      <c r="O173" s="27" t="s">
        <v>86</v>
      </c>
      <c r="P173" s="27">
        <v>175.8</v>
      </c>
      <c r="Q173" s="27">
        <v>600.29999999999995</v>
      </c>
      <c r="R173" s="27" t="s">
        <v>86</v>
      </c>
      <c r="S173" s="27">
        <v>0.2</v>
      </c>
      <c r="T173" s="27">
        <v>2686.2</v>
      </c>
      <c r="U173" s="27">
        <v>14.3</v>
      </c>
      <c r="V173" s="27">
        <v>1352</v>
      </c>
      <c r="W173" s="27">
        <v>4090.3999999999996</v>
      </c>
      <c r="X173" s="27">
        <v>6.3</v>
      </c>
      <c r="Y173" s="27">
        <v>0.2</v>
      </c>
      <c r="Z173" s="27">
        <v>1.9</v>
      </c>
      <c r="AA173" s="27">
        <v>2826.8000000000011</v>
      </c>
      <c r="AB173" s="27">
        <v>11</v>
      </c>
      <c r="AC173" s="27">
        <v>454.2</v>
      </c>
      <c r="AD173" s="27">
        <v>871</v>
      </c>
      <c r="AE173" s="33">
        <v>76.099999999999994</v>
      </c>
      <c r="AF173" s="27">
        <v>1354.5</v>
      </c>
      <c r="AG173" s="27">
        <v>34.9</v>
      </c>
      <c r="AH173" s="27">
        <v>118</v>
      </c>
      <c r="AI173" s="27">
        <v>454.5</v>
      </c>
      <c r="AJ173" s="27">
        <v>0</v>
      </c>
      <c r="AK173" s="27">
        <v>67.3</v>
      </c>
      <c r="AL173" s="27" t="s">
        <v>86</v>
      </c>
      <c r="AM173" s="27">
        <v>2029.2</v>
      </c>
      <c r="AN173" s="27">
        <v>15361.7</v>
      </c>
      <c r="AO173" s="27">
        <v>15177</v>
      </c>
      <c r="AP173" s="27">
        <v>13149.1</v>
      </c>
      <c r="AQ173" s="27">
        <v>13925.199999999999</v>
      </c>
      <c r="AR173" s="27">
        <v>2212.6000000000004</v>
      </c>
      <c r="AS173" s="27">
        <v>2212.4000000000005</v>
      </c>
      <c r="AT173" s="27">
        <v>1436.5000000000018</v>
      </c>
      <c r="AU173" s="27">
        <v>1436.3000000000018</v>
      </c>
      <c r="AV173" s="27">
        <v>1994.5</v>
      </c>
      <c r="AW173" s="33">
        <v>2911.7</v>
      </c>
      <c r="AX173" s="30" t="s">
        <v>86</v>
      </c>
      <c r="AY173" s="27">
        <v>49.9</v>
      </c>
      <c r="AZ173" s="27">
        <v>3715.3</v>
      </c>
      <c r="BA173" s="27">
        <v>2627.4</v>
      </c>
      <c r="BB173" s="30" t="s">
        <v>86</v>
      </c>
      <c r="BC173" s="31">
        <v>49.9</v>
      </c>
    </row>
    <row r="174" spans="1:55" ht="15.75">
      <c r="A174" s="7">
        <v>38991</v>
      </c>
      <c r="B174" s="27">
        <v>11035.5</v>
      </c>
      <c r="C174" s="27">
        <v>2292.1999999999998</v>
      </c>
      <c r="D174" s="27">
        <v>491.1</v>
      </c>
      <c r="E174" s="27">
        <v>52.6</v>
      </c>
      <c r="F174" s="32">
        <v>0</v>
      </c>
      <c r="G174" s="27">
        <v>216.7</v>
      </c>
      <c r="H174" s="27">
        <v>110.5</v>
      </c>
      <c r="I174" s="27">
        <v>17.600000000000001</v>
      </c>
      <c r="J174" s="27">
        <v>0</v>
      </c>
      <c r="K174" s="27">
        <v>1217.5999999999999</v>
      </c>
      <c r="L174" s="27">
        <v>464.9</v>
      </c>
      <c r="M174" s="27">
        <v>0</v>
      </c>
      <c r="N174" s="27" t="s">
        <v>86</v>
      </c>
      <c r="O174" s="27" t="s">
        <v>86</v>
      </c>
      <c r="P174" s="27">
        <v>397.8</v>
      </c>
      <c r="Q174" s="27">
        <v>315.5</v>
      </c>
      <c r="R174" s="27" t="s">
        <v>86</v>
      </c>
      <c r="S174" s="27">
        <v>0.1</v>
      </c>
      <c r="T174" s="27">
        <v>2760.3</v>
      </c>
      <c r="U174" s="27">
        <v>8.6999999999999993</v>
      </c>
      <c r="V174" s="27">
        <v>1526.6</v>
      </c>
      <c r="W174" s="27">
        <v>4397.5999999999995</v>
      </c>
      <c r="X174" s="27">
        <v>39.9</v>
      </c>
      <c r="Y174" s="27">
        <v>0.3</v>
      </c>
      <c r="Z174" s="27">
        <v>22.3</v>
      </c>
      <c r="AA174" s="27">
        <v>3064.600000000004</v>
      </c>
      <c r="AB174" s="27">
        <v>41.400000000000006</v>
      </c>
      <c r="AC174" s="27">
        <v>697.8</v>
      </c>
      <c r="AD174" s="27">
        <v>902.4</v>
      </c>
      <c r="AE174" s="33">
        <v>76.7</v>
      </c>
      <c r="AF174" s="27">
        <v>1514.6</v>
      </c>
      <c r="AG174" s="27">
        <v>21.1</v>
      </c>
      <c r="AH174" s="27">
        <v>89.2</v>
      </c>
      <c r="AI174" s="27">
        <v>477.8</v>
      </c>
      <c r="AJ174" s="27">
        <v>0</v>
      </c>
      <c r="AK174" s="27">
        <v>46.4</v>
      </c>
      <c r="AL174" s="27" t="s">
        <v>86</v>
      </c>
      <c r="AM174" s="27">
        <v>2149.1</v>
      </c>
      <c r="AN174" s="27">
        <v>16406.7</v>
      </c>
      <c r="AO174" s="27">
        <v>16190.000000000002</v>
      </c>
      <c r="AP174" s="27">
        <v>14264.3</v>
      </c>
      <c r="AQ174" s="27">
        <v>14977.599999999999</v>
      </c>
      <c r="AR174" s="27">
        <v>2142.4000000000015</v>
      </c>
      <c r="AS174" s="27">
        <v>2142.2000000000016</v>
      </c>
      <c r="AT174" s="27">
        <v>1429.1000000000022</v>
      </c>
      <c r="AU174" s="27">
        <v>1428.9000000000021</v>
      </c>
      <c r="AV174" s="27">
        <v>6540.6</v>
      </c>
      <c r="AW174" s="33">
        <v>7650.2</v>
      </c>
      <c r="AX174" s="30" t="s">
        <v>86</v>
      </c>
      <c r="AY174" s="27">
        <v>253</v>
      </c>
      <c r="AZ174" s="27">
        <v>8252.2000000000007</v>
      </c>
      <c r="BA174" s="27">
        <v>7367.7</v>
      </c>
      <c r="BB174" s="30" t="s">
        <v>86</v>
      </c>
      <c r="BC174" s="31">
        <v>253</v>
      </c>
    </row>
    <row r="175" spans="1:55" ht="15.75">
      <c r="A175" s="7">
        <v>39022</v>
      </c>
      <c r="B175" s="27">
        <v>11365.3</v>
      </c>
      <c r="C175" s="27">
        <v>2169.4</v>
      </c>
      <c r="D175" s="27">
        <v>305.8</v>
      </c>
      <c r="E175" s="27">
        <v>67.3</v>
      </c>
      <c r="F175" s="32">
        <v>0</v>
      </c>
      <c r="G175" s="27">
        <v>148.19999999999999</v>
      </c>
      <c r="H175" s="27">
        <v>63.5</v>
      </c>
      <c r="I175" s="27">
        <v>12.1</v>
      </c>
      <c r="J175" s="27">
        <v>0</v>
      </c>
      <c r="K175" s="27">
        <v>1229.9000000000001</v>
      </c>
      <c r="L175" s="27">
        <v>380.2</v>
      </c>
      <c r="M175" s="27">
        <v>0</v>
      </c>
      <c r="N175" s="27" t="s">
        <v>86</v>
      </c>
      <c r="O175" s="27" t="s">
        <v>86</v>
      </c>
      <c r="P175" s="27">
        <v>188.5</v>
      </c>
      <c r="Q175" s="27">
        <v>92.2</v>
      </c>
      <c r="R175" s="27" t="s">
        <v>86</v>
      </c>
      <c r="S175" s="27">
        <v>0.2</v>
      </c>
      <c r="T175" s="27">
        <v>3433</v>
      </c>
      <c r="U175" s="27">
        <v>50.4</v>
      </c>
      <c r="V175" s="27">
        <v>1293.4000000000001</v>
      </c>
      <c r="W175" s="27">
        <v>4396.6000000000004</v>
      </c>
      <c r="X175" s="27">
        <v>11.7</v>
      </c>
      <c r="Y175" s="27">
        <v>0.2</v>
      </c>
      <c r="Z175" s="27">
        <v>25.5</v>
      </c>
      <c r="AA175" s="27">
        <v>3029.7999999999975</v>
      </c>
      <c r="AB175" s="27">
        <v>46.199999999999996</v>
      </c>
      <c r="AC175" s="27">
        <v>683.8</v>
      </c>
      <c r="AD175" s="27">
        <v>864.3</v>
      </c>
      <c r="AE175" s="33">
        <v>168.2</v>
      </c>
      <c r="AF175" s="27">
        <v>1836.6</v>
      </c>
      <c r="AG175" s="27">
        <v>17.399999999999999</v>
      </c>
      <c r="AH175" s="27">
        <v>63</v>
      </c>
      <c r="AI175" s="27">
        <v>444.2</v>
      </c>
      <c r="AJ175" s="27">
        <v>0</v>
      </c>
      <c r="AK175" s="27">
        <v>109.1</v>
      </c>
      <c r="AL175" s="27" t="s">
        <v>86</v>
      </c>
      <c r="AM175" s="27">
        <v>2470.3000000000002</v>
      </c>
      <c r="AN175" s="27">
        <v>16648.099999999999</v>
      </c>
      <c r="AO175" s="27">
        <v>16499.899999999998</v>
      </c>
      <c r="AP175" s="27">
        <v>15007.7</v>
      </c>
      <c r="AQ175" s="27">
        <v>15288.400000000001</v>
      </c>
      <c r="AR175" s="27">
        <v>1640.3999999999978</v>
      </c>
      <c r="AS175" s="27">
        <v>1639.9999999999977</v>
      </c>
      <c r="AT175" s="27">
        <v>1359.6999999999971</v>
      </c>
      <c r="AU175" s="27">
        <v>1359.299999999997</v>
      </c>
      <c r="AV175" s="27">
        <v>1702.3</v>
      </c>
      <c r="AW175" s="33">
        <v>5104.7000000000007</v>
      </c>
      <c r="AX175" s="30" t="s">
        <v>86</v>
      </c>
      <c r="AY175" s="27">
        <v>220.8</v>
      </c>
      <c r="AZ175" s="27">
        <v>2894.1</v>
      </c>
      <c r="BA175" s="27">
        <v>5272.6</v>
      </c>
      <c r="BB175" s="30" t="s">
        <v>86</v>
      </c>
      <c r="BC175" s="31">
        <v>220.8</v>
      </c>
    </row>
    <row r="176" spans="1:55" ht="15.75">
      <c r="A176" s="7">
        <v>39052</v>
      </c>
      <c r="B176" s="27">
        <v>11447.5</v>
      </c>
      <c r="C176" s="27">
        <v>2248.1</v>
      </c>
      <c r="D176" s="27">
        <v>368.2</v>
      </c>
      <c r="E176" s="27">
        <v>33.4</v>
      </c>
      <c r="F176" s="32">
        <v>0</v>
      </c>
      <c r="G176" s="27">
        <v>757.3</v>
      </c>
      <c r="H176" s="27">
        <v>44</v>
      </c>
      <c r="I176" s="27">
        <v>10.5</v>
      </c>
      <c r="J176" s="27">
        <v>0</v>
      </c>
      <c r="K176" s="27">
        <v>1749.9</v>
      </c>
      <c r="L176" s="27">
        <v>586.29999999999995</v>
      </c>
      <c r="M176" s="27">
        <v>0</v>
      </c>
      <c r="N176" s="27" t="s">
        <v>86</v>
      </c>
      <c r="O176" s="27" t="s">
        <v>86</v>
      </c>
      <c r="P176" s="27">
        <v>1063.5999999999999</v>
      </c>
      <c r="Q176" s="27">
        <v>1585.4</v>
      </c>
      <c r="R176" s="27" t="s">
        <v>86</v>
      </c>
      <c r="S176" s="27">
        <v>0.3</v>
      </c>
      <c r="T176" s="27">
        <v>3927.5</v>
      </c>
      <c r="U176" s="27">
        <v>24.1</v>
      </c>
      <c r="V176" s="27">
        <v>1654</v>
      </c>
      <c r="W176" s="27">
        <v>4797.9000000000005</v>
      </c>
      <c r="X176" s="27">
        <v>63.2</v>
      </c>
      <c r="Y176" s="27">
        <v>0.1</v>
      </c>
      <c r="Z176" s="27">
        <v>63.1</v>
      </c>
      <c r="AA176" s="27">
        <v>-606.40000000000146</v>
      </c>
      <c r="AB176" s="27">
        <v>120.3</v>
      </c>
      <c r="AC176" s="27">
        <v>850.2</v>
      </c>
      <c r="AD176" s="27">
        <v>982.4</v>
      </c>
      <c r="AE176" s="33">
        <v>51.1</v>
      </c>
      <c r="AF176" s="27">
        <v>2043.8</v>
      </c>
      <c r="AG176" s="27">
        <v>36.4</v>
      </c>
      <c r="AH176" s="27">
        <v>101.2</v>
      </c>
      <c r="AI176" s="27">
        <v>675.6</v>
      </c>
      <c r="AJ176" s="27">
        <v>0</v>
      </c>
      <c r="AK176" s="27">
        <v>61.4</v>
      </c>
      <c r="AL176" s="27" t="s">
        <v>86</v>
      </c>
      <c r="AM176" s="27">
        <v>2918.4</v>
      </c>
      <c r="AN176" s="27">
        <v>17947.699999999997</v>
      </c>
      <c r="AO176" s="27">
        <v>17190.400000000001</v>
      </c>
      <c r="AP176" s="27">
        <v>17668.500000000004</v>
      </c>
      <c r="AQ176" s="27">
        <v>20317.500000000004</v>
      </c>
      <c r="AR176" s="27">
        <v>279.19999999999345</v>
      </c>
      <c r="AS176" s="27">
        <v>279.09999999999343</v>
      </c>
      <c r="AT176" s="27">
        <v>-2369.8000000000065</v>
      </c>
      <c r="AU176" s="27">
        <v>-2369.9000000000065</v>
      </c>
      <c r="AV176" s="27">
        <v>8222.5</v>
      </c>
      <c r="AW176" s="33">
        <v>11383.7</v>
      </c>
      <c r="AX176" s="30" t="s">
        <v>86</v>
      </c>
      <c r="AY176" s="27">
        <v>1.4</v>
      </c>
      <c r="AZ176" s="27">
        <v>10915.7</v>
      </c>
      <c r="BA176" s="27">
        <v>6320.7</v>
      </c>
      <c r="BB176" s="30" t="s">
        <v>86</v>
      </c>
      <c r="BC176" s="31">
        <v>1.4</v>
      </c>
    </row>
    <row r="177" spans="1:55" ht="15.75">
      <c r="A177" s="7">
        <v>39083</v>
      </c>
      <c r="B177" s="34">
        <v>7874.7</v>
      </c>
      <c r="C177" s="34">
        <v>3387.9</v>
      </c>
      <c r="D177" s="34">
        <v>319.39999999999998</v>
      </c>
      <c r="E177" s="34">
        <v>64.099999999999994</v>
      </c>
      <c r="F177" s="35">
        <v>0</v>
      </c>
      <c r="G177" s="34">
        <v>100.7</v>
      </c>
      <c r="H177" s="34">
        <v>37.799999999999997</v>
      </c>
      <c r="I177" s="34">
        <v>10</v>
      </c>
      <c r="J177" s="35">
        <v>0</v>
      </c>
      <c r="K177" s="29">
        <v>1493.9</v>
      </c>
      <c r="L177" s="29">
        <v>645.70000000000005</v>
      </c>
      <c r="M177" s="29">
        <v>0.1</v>
      </c>
      <c r="N177" s="27" t="s">
        <v>86</v>
      </c>
      <c r="O177" s="27" t="s">
        <v>86</v>
      </c>
      <c r="P177" s="29">
        <v>234.1</v>
      </c>
      <c r="Q177" s="29">
        <v>634.4</v>
      </c>
      <c r="R177" s="27" t="s">
        <v>86</v>
      </c>
      <c r="S177" s="36">
        <v>0</v>
      </c>
      <c r="T177" s="36">
        <v>3710.7</v>
      </c>
      <c r="U177" s="36">
        <v>7.6</v>
      </c>
      <c r="V177" s="29">
        <v>1722.2</v>
      </c>
      <c r="W177" s="29">
        <v>931.6</v>
      </c>
      <c r="X177" s="29">
        <v>18.7</v>
      </c>
      <c r="Y177" s="29">
        <v>40.799999999999997</v>
      </c>
      <c r="Z177" s="29">
        <v>29.9</v>
      </c>
      <c r="AA177" s="29">
        <v>2324.8999999999996</v>
      </c>
      <c r="AB177" s="36">
        <v>7.3</v>
      </c>
      <c r="AC177" s="29">
        <v>504.4</v>
      </c>
      <c r="AD177" s="29">
        <v>985.7</v>
      </c>
      <c r="AE177" s="29">
        <v>75.2</v>
      </c>
      <c r="AF177" s="36">
        <v>1411.7</v>
      </c>
      <c r="AG177" s="36">
        <v>24.2</v>
      </c>
      <c r="AH177" s="36">
        <v>22.2</v>
      </c>
      <c r="AI177" s="36">
        <v>591.9</v>
      </c>
      <c r="AJ177" s="36">
        <v>0</v>
      </c>
      <c r="AK177" s="36" t="s">
        <v>86</v>
      </c>
      <c r="AL177" s="36">
        <v>62</v>
      </c>
      <c r="AM177" s="29">
        <v>2112</v>
      </c>
      <c r="AN177" s="29">
        <v>13913.9</v>
      </c>
      <c r="AO177" s="29">
        <v>13813.199999999999</v>
      </c>
      <c r="AP177" s="35">
        <v>12278.5</v>
      </c>
      <c r="AQ177" s="36">
        <v>13147</v>
      </c>
      <c r="AR177" s="29">
        <v>1635.3999999999996</v>
      </c>
      <c r="AS177" s="29">
        <v>1632.8999999999996</v>
      </c>
      <c r="AT177" s="29">
        <v>766.89999999999964</v>
      </c>
      <c r="AU177" s="29">
        <v>764.39999999999964</v>
      </c>
      <c r="AV177" s="35">
        <v>6068</v>
      </c>
      <c r="AW177" s="35">
        <v>1699.1</v>
      </c>
      <c r="AX177" s="35">
        <v>0</v>
      </c>
      <c r="AY177" s="29">
        <v>254.6</v>
      </c>
      <c r="AZ177" s="36">
        <v>5675</v>
      </c>
      <c r="BA177" s="36">
        <v>2859.0000000000005</v>
      </c>
      <c r="BB177" s="36">
        <v>0</v>
      </c>
      <c r="BC177" s="29">
        <v>254.6</v>
      </c>
    </row>
    <row r="178" spans="1:55" ht="15.75">
      <c r="A178" s="7">
        <v>39114</v>
      </c>
      <c r="B178" s="34">
        <v>6927.8</v>
      </c>
      <c r="C178" s="34">
        <v>2457.3000000000002</v>
      </c>
      <c r="D178" s="34">
        <v>260.2</v>
      </c>
      <c r="E178" s="34">
        <v>54.6</v>
      </c>
      <c r="F178" s="35">
        <v>0</v>
      </c>
      <c r="G178" s="34">
        <v>1139.9000000000001</v>
      </c>
      <c r="H178" s="34">
        <v>19.7</v>
      </c>
      <c r="I178" s="34">
        <v>14.6</v>
      </c>
      <c r="J178" s="35">
        <v>0</v>
      </c>
      <c r="K178" s="29">
        <v>1295.3</v>
      </c>
      <c r="L178" s="29">
        <v>393.9</v>
      </c>
      <c r="M178" s="36">
        <v>0</v>
      </c>
      <c r="N178" s="27" t="s">
        <v>86</v>
      </c>
      <c r="O178" s="27" t="s">
        <v>86</v>
      </c>
      <c r="P178" s="29">
        <v>270</v>
      </c>
      <c r="Q178" s="29">
        <v>1610.7</v>
      </c>
      <c r="R178" s="27" t="s">
        <v>86</v>
      </c>
      <c r="S178" s="36">
        <v>0.3</v>
      </c>
      <c r="T178" s="36">
        <v>3175.7</v>
      </c>
      <c r="U178" s="36">
        <v>12.9</v>
      </c>
      <c r="V178" s="29">
        <v>1919.4</v>
      </c>
      <c r="W178" s="29">
        <v>798.40000000000009</v>
      </c>
      <c r="X178" s="29">
        <v>34.1</v>
      </c>
      <c r="Y178" s="29">
        <v>0.4</v>
      </c>
      <c r="Z178" s="29">
        <v>46.7</v>
      </c>
      <c r="AA178" s="29">
        <v>1316.3000000000029</v>
      </c>
      <c r="AB178" s="36">
        <v>5.3</v>
      </c>
      <c r="AC178" s="29">
        <v>508.9</v>
      </c>
      <c r="AD178" s="29">
        <v>594.5</v>
      </c>
      <c r="AE178" s="29">
        <v>130.9</v>
      </c>
      <c r="AF178" s="36">
        <v>1772.3</v>
      </c>
      <c r="AG178" s="36">
        <v>0.5</v>
      </c>
      <c r="AH178" s="36">
        <v>74.900000000000006</v>
      </c>
      <c r="AI178" s="36">
        <v>508.1</v>
      </c>
      <c r="AJ178" s="36">
        <v>0</v>
      </c>
      <c r="AK178" s="36" t="s">
        <v>86</v>
      </c>
      <c r="AL178" s="36">
        <v>60.6</v>
      </c>
      <c r="AM178" s="29">
        <v>2416.4</v>
      </c>
      <c r="AN178" s="29">
        <v>13295.800000000001</v>
      </c>
      <c r="AO178" s="29">
        <v>12155.900000000001</v>
      </c>
      <c r="AP178" s="35">
        <v>11327.799999999997</v>
      </c>
      <c r="AQ178" s="36">
        <v>13208.499999999998</v>
      </c>
      <c r="AR178" s="29">
        <v>1968.0000000000036</v>
      </c>
      <c r="AS178" s="29">
        <v>1967.7000000000037</v>
      </c>
      <c r="AT178" s="29">
        <v>87.30000000000291</v>
      </c>
      <c r="AU178" s="29">
        <v>87.000000000002913</v>
      </c>
      <c r="AV178" s="35">
        <v>12422.2</v>
      </c>
      <c r="AW178" s="35">
        <v>14795.6</v>
      </c>
      <c r="AX178" s="35">
        <v>0</v>
      </c>
      <c r="AY178" s="29">
        <v>51.6</v>
      </c>
      <c r="AZ178" s="36">
        <v>15094.6</v>
      </c>
      <c r="BA178" s="36">
        <v>12210.5</v>
      </c>
      <c r="BB178" s="36">
        <v>0</v>
      </c>
      <c r="BC178" s="29">
        <v>51.6</v>
      </c>
    </row>
    <row r="179" spans="1:55" ht="15.75">
      <c r="A179" s="7">
        <v>39142</v>
      </c>
      <c r="B179" s="34">
        <v>7584.2</v>
      </c>
      <c r="C179" s="34">
        <v>2973.2</v>
      </c>
      <c r="D179" s="34">
        <v>281.89999999999998</v>
      </c>
      <c r="E179" s="34">
        <v>64.2</v>
      </c>
      <c r="F179" s="35">
        <v>0</v>
      </c>
      <c r="G179" s="34">
        <v>340.1</v>
      </c>
      <c r="H179" s="34">
        <v>63.4</v>
      </c>
      <c r="I179" s="34">
        <v>21</v>
      </c>
      <c r="J179" s="35">
        <v>33.5</v>
      </c>
      <c r="K179" s="29">
        <v>1293.9000000000001</v>
      </c>
      <c r="L179" s="29">
        <v>418.2</v>
      </c>
      <c r="M179" s="36">
        <v>14.1</v>
      </c>
      <c r="N179" s="27" t="s">
        <v>86</v>
      </c>
      <c r="O179" s="27" t="s">
        <v>86</v>
      </c>
      <c r="P179" s="29">
        <v>315.39999999999998</v>
      </c>
      <c r="Q179" s="29">
        <v>875</v>
      </c>
      <c r="R179" s="27" t="s">
        <v>86</v>
      </c>
      <c r="S179" s="36">
        <v>0.3</v>
      </c>
      <c r="T179" s="36">
        <v>3312.9</v>
      </c>
      <c r="U179" s="36">
        <v>101.2</v>
      </c>
      <c r="V179" s="29">
        <v>2329.1999999999998</v>
      </c>
      <c r="W179" s="29">
        <v>733.7</v>
      </c>
      <c r="X179" s="29">
        <v>33</v>
      </c>
      <c r="Y179" s="29">
        <v>0.3</v>
      </c>
      <c r="Z179" s="29">
        <v>0</v>
      </c>
      <c r="AA179" s="29">
        <v>1934.2999999999993</v>
      </c>
      <c r="AB179" s="36">
        <v>26.900000000000002</v>
      </c>
      <c r="AC179" s="29">
        <v>579.70000000000005</v>
      </c>
      <c r="AD179" s="29">
        <v>968.4</v>
      </c>
      <c r="AE179" s="29">
        <v>117.6</v>
      </c>
      <c r="AF179" s="36">
        <v>1849.4</v>
      </c>
      <c r="AG179" s="36">
        <v>33.299999999999997</v>
      </c>
      <c r="AH179" s="36">
        <v>141.69999999999999</v>
      </c>
      <c r="AI179" s="36">
        <v>384</v>
      </c>
      <c r="AJ179" s="36">
        <v>0</v>
      </c>
      <c r="AK179" s="36" t="s">
        <v>86</v>
      </c>
      <c r="AL179" s="36">
        <v>62.5</v>
      </c>
      <c r="AM179" s="29">
        <v>2470.9</v>
      </c>
      <c r="AN179" s="29">
        <v>13859.3</v>
      </c>
      <c r="AO179" s="29">
        <v>13519.199999999999</v>
      </c>
      <c r="AP179" s="35">
        <v>12373.400000000001</v>
      </c>
      <c r="AQ179" s="36">
        <v>13563.800000000001</v>
      </c>
      <c r="AR179" s="29">
        <v>1485.8999999999978</v>
      </c>
      <c r="AS179" s="29">
        <v>1485.5999999999979</v>
      </c>
      <c r="AT179" s="29">
        <v>295.49999999999818</v>
      </c>
      <c r="AU179" s="29">
        <v>295.19999999999817</v>
      </c>
      <c r="AV179" s="35">
        <v>3805.9</v>
      </c>
      <c r="AW179" s="35">
        <v>4724.6000000000004</v>
      </c>
      <c r="AX179" s="35">
        <v>0</v>
      </c>
      <c r="AY179" s="29">
        <v>59.8</v>
      </c>
      <c r="AZ179" s="36">
        <v>4300</v>
      </c>
      <c r="BA179" s="36">
        <v>4526</v>
      </c>
      <c r="BB179" s="36">
        <v>0</v>
      </c>
      <c r="BC179" s="29">
        <v>59.8</v>
      </c>
    </row>
    <row r="180" spans="1:55" ht="15.75">
      <c r="A180" s="7">
        <v>39173</v>
      </c>
      <c r="B180" s="34">
        <v>7303.5</v>
      </c>
      <c r="C180" s="34">
        <v>2829.8</v>
      </c>
      <c r="D180" s="34">
        <v>351.9</v>
      </c>
      <c r="E180" s="34">
        <v>52.9</v>
      </c>
      <c r="F180" s="35">
        <v>0</v>
      </c>
      <c r="G180" s="34">
        <v>268.8</v>
      </c>
      <c r="H180" s="34">
        <v>70</v>
      </c>
      <c r="I180" s="34">
        <v>17.2</v>
      </c>
      <c r="J180" s="35">
        <v>26.5</v>
      </c>
      <c r="K180" s="29">
        <v>1343.5</v>
      </c>
      <c r="L180" s="29">
        <v>412.3</v>
      </c>
      <c r="M180" s="36">
        <v>16</v>
      </c>
      <c r="N180" s="27" t="s">
        <v>86</v>
      </c>
      <c r="O180" s="27" t="s">
        <v>86</v>
      </c>
      <c r="P180" s="29">
        <v>464.7</v>
      </c>
      <c r="Q180" s="29">
        <v>516.1</v>
      </c>
      <c r="R180" s="27" t="s">
        <v>86</v>
      </c>
      <c r="S180" s="36">
        <v>1.5</v>
      </c>
      <c r="T180" s="36">
        <v>3362</v>
      </c>
      <c r="U180" s="36">
        <v>114.8</v>
      </c>
      <c r="V180" s="29">
        <v>1772.4</v>
      </c>
      <c r="W180" s="29">
        <v>824.7</v>
      </c>
      <c r="X180" s="29">
        <v>35.9</v>
      </c>
      <c r="Y180" s="29">
        <v>0</v>
      </c>
      <c r="Z180" s="29">
        <v>0</v>
      </c>
      <c r="AA180" s="29">
        <v>2056.6999999999971</v>
      </c>
      <c r="AB180" s="36">
        <v>43.9</v>
      </c>
      <c r="AC180" s="29">
        <v>503.3</v>
      </c>
      <c r="AD180" s="29">
        <v>773.40000000000009</v>
      </c>
      <c r="AE180" s="29">
        <v>187.3</v>
      </c>
      <c r="AF180" s="36">
        <v>1811.3</v>
      </c>
      <c r="AG180" s="36">
        <v>12.3</v>
      </c>
      <c r="AH180" s="36">
        <v>58.3</v>
      </c>
      <c r="AI180" s="36">
        <v>450.3</v>
      </c>
      <c r="AJ180" s="36">
        <v>0</v>
      </c>
      <c r="AK180" s="36" t="s">
        <v>86</v>
      </c>
      <c r="AL180" s="36">
        <v>68.2</v>
      </c>
      <c r="AM180" s="29">
        <v>2400.4</v>
      </c>
      <c r="AN180" s="29">
        <v>13364.899999999998</v>
      </c>
      <c r="AO180" s="29">
        <v>13096.099999999999</v>
      </c>
      <c r="AP180" s="35">
        <v>11747.5</v>
      </c>
      <c r="AQ180" s="36">
        <v>12728.300000000001</v>
      </c>
      <c r="AR180" s="29">
        <v>1617.3999999999978</v>
      </c>
      <c r="AS180" s="29">
        <v>1617.0999999999979</v>
      </c>
      <c r="AT180" s="29">
        <v>636.59999999999673</v>
      </c>
      <c r="AU180" s="29">
        <v>636.29999999999677</v>
      </c>
      <c r="AV180" s="35">
        <v>6794.2</v>
      </c>
      <c r="AW180" s="35">
        <v>3305.4</v>
      </c>
      <c r="AX180" s="35">
        <v>0</v>
      </c>
      <c r="AY180" s="29">
        <v>89.4</v>
      </c>
      <c r="AZ180" s="36">
        <v>8020.7</v>
      </c>
      <c r="BA180" s="36">
        <v>2715.5</v>
      </c>
      <c r="BB180" s="36">
        <v>0</v>
      </c>
      <c r="BC180" s="29">
        <v>89.4</v>
      </c>
    </row>
    <row r="181" spans="1:55" ht="15.75">
      <c r="A181" s="7">
        <v>39203</v>
      </c>
      <c r="B181" s="34">
        <v>10317.4</v>
      </c>
      <c r="C181" s="34">
        <v>4400.7</v>
      </c>
      <c r="D181" s="34">
        <v>327.3</v>
      </c>
      <c r="E181" s="34">
        <v>72.7</v>
      </c>
      <c r="F181" s="35">
        <v>0</v>
      </c>
      <c r="G181" s="34">
        <v>161.5</v>
      </c>
      <c r="H181" s="34">
        <v>45.8</v>
      </c>
      <c r="I181" s="34">
        <v>10</v>
      </c>
      <c r="J181" s="35">
        <v>0</v>
      </c>
      <c r="K181" s="29">
        <v>1340.5</v>
      </c>
      <c r="L181" s="29">
        <v>476.4</v>
      </c>
      <c r="M181" s="36">
        <v>0</v>
      </c>
      <c r="N181" s="27" t="s">
        <v>86</v>
      </c>
      <c r="O181" s="27" t="s">
        <v>86</v>
      </c>
      <c r="P181" s="29">
        <v>277.60000000000002</v>
      </c>
      <c r="Q181" s="29">
        <v>110.2</v>
      </c>
      <c r="R181" s="27" t="s">
        <v>86</v>
      </c>
      <c r="S181" s="36">
        <v>3.5</v>
      </c>
      <c r="T181" s="36">
        <v>3781.3</v>
      </c>
      <c r="U181" s="36">
        <v>118</v>
      </c>
      <c r="V181" s="29">
        <v>2211.9</v>
      </c>
      <c r="W181" s="29">
        <v>812.4</v>
      </c>
      <c r="X181" s="29">
        <v>10.32</v>
      </c>
      <c r="Y181" s="29">
        <v>0.1</v>
      </c>
      <c r="Z181" s="29">
        <v>5.8000000000000114</v>
      </c>
      <c r="AA181" s="29">
        <v>6187.3799999999992</v>
      </c>
      <c r="AB181" s="36">
        <v>46.4</v>
      </c>
      <c r="AC181" s="29">
        <v>492.4</v>
      </c>
      <c r="AD181" s="29">
        <v>633.20000000000005</v>
      </c>
      <c r="AE181" s="29">
        <v>141.30000000000001</v>
      </c>
      <c r="AF181" s="36">
        <v>1724.1</v>
      </c>
      <c r="AG181" s="36">
        <v>2.6</v>
      </c>
      <c r="AH181" s="36">
        <v>83.8</v>
      </c>
      <c r="AI181" s="36">
        <v>625.79999999999995</v>
      </c>
      <c r="AJ181" s="36">
        <v>0</v>
      </c>
      <c r="AK181" s="36" t="s">
        <v>86</v>
      </c>
      <c r="AL181" s="36">
        <v>57.8</v>
      </c>
      <c r="AM181" s="29">
        <v>2494.1</v>
      </c>
      <c r="AN181" s="29">
        <v>17875.899999999998</v>
      </c>
      <c r="AO181" s="29">
        <v>17714.399999999998</v>
      </c>
      <c r="AP181" s="35">
        <v>12521.219999999998</v>
      </c>
      <c r="AQ181" s="36">
        <v>12909.019999999999</v>
      </c>
      <c r="AR181" s="29">
        <v>5354.68</v>
      </c>
      <c r="AS181" s="29">
        <v>5319.18</v>
      </c>
      <c r="AT181" s="29">
        <v>4966.8799999999992</v>
      </c>
      <c r="AU181" s="29">
        <v>4931.3799999999992</v>
      </c>
      <c r="AV181" s="35">
        <v>5680.2</v>
      </c>
      <c r="AW181" s="35">
        <v>6636.7000000000007</v>
      </c>
      <c r="AX181" s="35">
        <v>0</v>
      </c>
      <c r="AY181" s="29">
        <v>44.3</v>
      </c>
      <c r="AZ181" s="36">
        <v>12748.6</v>
      </c>
      <c r="BA181" s="36">
        <v>4532.2</v>
      </c>
      <c r="BB181" s="36">
        <v>3</v>
      </c>
      <c r="BC181" s="29">
        <v>44.3</v>
      </c>
    </row>
    <row r="182" spans="1:55" ht="15.75">
      <c r="A182" s="7">
        <v>39234</v>
      </c>
      <c r="B182" s="34">
        <v>9992.2000000000007</v>
      </c>
      <c r="C182" s="34">
        <v>4139.3</v>
      </c>
      <c r="D182" s="34">
        <v>339</v>
      </c>
      <c r="E182" s="34">
        <v>61</v>
      </c>
      <c r="F182" s="35">
        <v>0</v>
      </c>
      <c r="G182" s="34">
        <v>190.1</v>
      </c>
      <c r="H182" s="34">
        <v>29.9</v>
      </c>
      <c r="I182" s="34">
        <v>10.4</v>
      </c>
      <c r="J182" s="35">
        <v>0</v>
      </c>
      <c r="K182" s="29">
        <v>1531.3</v>
      </c>
      <c r="L182" s="29">
        <v>522.5</v>
      </c>
      <c r="M182" s="36">
        <v>15.1</v>
      </c>
      <c r="N182" s="27" t="s">
        <v>86</v>
      </c>
      <c r="O182" s="27" t="s">
        <v>86</v>
      </c>
      <c r="P182" s="29">
        <v>541.1</v>
      </c>
      <c r="Q182" s="29">
        <v>660.5</v>
      </c>
      <c r="R182" s="27" t="s">
        <v>86</v>
      </c>
      <c r="S182" s="36">
        <v>4.4000000000000004</v>
      </c>
      <c r="T182" s="36">
        <v>5190.8</v>
      </c>
      <c r="U182" s="36">
        <v>77.099999999999994</v>
      </c>
      <c r="V182" s="29">
        <v>2378.6999999999998</v>
      </c>
      <c r="W182" s="29">
        <v>941.5</v>
      </c>
      <c r="X182" s="29">
        <v>58.6</v>
      </c>
      <c r="Y182" s="29">
        <v>0.6</v>
      </c>
      <c r="Z182" s="29">
        <v>23.4</v>
      </c>
      <c r="AA182" s="29">
        <v>2816.2999999999993</v>
      </c>
      <c r="AB182" s="36">
        <v>6.5</v>
      </c>
      <c r="AC182" s="29">
        <v>637</v>
      </c>
      <c r="AD182" s="29">
        <v>788.8</v>
      </c>
      <c r="AE182" s="29">
        <v>296.10000000000002</v>
      </c>
      <c r="AF182" s="36">
        <v>2266.8000000000002</v>
      </c>
      <c r="AG182" s="36">
        <v>44.1</v>
      </c>
      <c r="AH182" s="36">
        <v>148.6</v>
      </c>
      <c r="AI182" s="36">
        <v>808.5</v>
      </c>
      <c r="AJ182" s="36">
        <v>0</v>
      </c>
      <c r="AK182" s="36" t="s">
        <v>86</v>
      </c>
      <c r="AL182" s="36">
        <v>65.599999999999994</v>
      </c>
      <c r="AM182" s="29">
        <v>3333.6</v>
      </c>
      <c r="AN182" s="29">
        <v>18102</v>
      </c>
      <c r="AO182" s="29">
        <v>17911.899999999998</v>
      </c>
      <c r="AP182" s="35">
        <v>15799.5</v>
      </c>
      <c r="AQ182" s="36">
        <v>17001.099999999999</v>
      </c>
      <c r="AR182" s="29">
        <v>2302.5</v>
      </c>
      <c r="AS182" s="29">
        <v>2302.1999999999998</v>
      </c>
      <c r="AT182" s="29">
        <v>1100.9000000000015</v>
      </c>
      <c r="AU182" s="29">
        <v>1100.6000000000015</v>
      </c>
      <c r="AV182" s="35">
        <v>4399.1000000000004</v>
      </c>
      <c r="AW182" s="35">
        <v>2737.8</v>
      </c>
      <c r="AX182" s="35">
        <v>6.5</v>
      </c>
      <c r="AY182" s="29">
        <v>163.5</v>
      </c>
      <c r="AZ182" s="36">
        <v>6698.8</v>
      </c>
      <c r="BA182" s="36">
        <v>1545.5000000000002</v>
      </c>
      <c r="BB182" s="36">
        <v>0</v>
      </c>
      <c r="BC182" s="29">
        <v>163.5</v>
      </c>
    </row>
    <row r="183" spans="1:55" ht="15.75">
      <c r="A183" s="7">
        <v>39264</v>
      </c>
      <c r="B183" s="34">
        <v>9325.7000000000007</v>
      </c>
      <c r="C183" s="34">
        <v>5582.7</v>
      </c>
      <c r="D183" s="34">
        <v>310.60000000000002</v>
      </c>
      <c r="E183" s="34">
        <v>76.5</v>
      </c>
      <c r="F183" s="35">
        <v>0</v>
      </c>
      <c r="G183" s="34">
        <v>319.39999999999998</v>
      </c>
      <c r="H183" s="34">
        <v>53.9</v>
      </c>
      <c r="I183" s="34">
        <v>23.4</v>
      </c>
      <c r="J183" s="35">
        <v>0</v>
      </c>
      <c r="K183" s="29">
        <v>1877.9</v>
      </c>
      <c r="L183" s="29">
        <v>579.1</v>
      </c>
      <c r="M183" s="36">
        <v>0.3</v>
      </c>
      <c r="N183" s="27" t="s">
        <v>86</v>
      </c>
      <c r="O183" s="27" t="s">
        <v>86</v>
      </c>
      <c r="P183" s="29">
        <v>286.7</v>
      </c>
      <c r="Q183" s="29">
        <v>769.5</v>
      </c>
      <c r="R183" s="27" t="s">
        <v>86</v>
      </c>
      <c r="S183" s="36">
        <v>3.4</v>
      </c>
      <c r="T183" s="36">
        <v>4137.1000000000004</v>
      </c>
      <c r="U183" s="36">
        <v>100.9</v>
      </c>
      <c r="V183" s="29">
        <v>2665.6</v>
      </c>
      <c r="W183" s="29">
        <v>1389.5</v>
      </c>
      <c r="X183" s="29">
        <v>21.6</v>
      </c>
      <c r="Y183" s="29">
        <v>1.1000000000000001</v>
      </c>
      <c r="Z183" s="29">
        <v>53.9</v>
      </c>
      <c r="AA183" s="29">
        <v>3805.6000000000004</v>
      </c>
      <c r="AB183" s="36">
        <v>3</v>
      </c>
      <c r="AC183" s="29">
        <v>800.1</v>
      </c>
      <c r="AD183" s="29">
        <v>824</v>
      </c>
      <c r="AE183" s="29">
        <v>663.9</v>
      </c>
      <c r="AF183" s="36">
        <v>2342.8000000000002</v>
      </c>
      <c r="AG183" s="36">
        <v>8.6</v>
      </c>
      <c r="AH183" s="36">
        <v>89.8</v>
      </c>
      <c r="AI183" s="36">
        <v>893.6</v>
      </c>
      <c r="AJ183" s="36">
        <v>0</v>
      </c>
      <c r="AK183" s="36" t="s">
        <v>86</v>
      </c>
      <c r="AL183" s="36">
        <v>50.8</v>
      </c>
      <c r="AM183" s="29">
        <v>3385.6</v>
      </c>
      <c r="AN183" s="29">
        <v>19080.800000000003</v>
      </c>
      <c r="AO183" s="29">
        <v>18761.400000000001</v>
      </c>
      <c r="AP183" s="35">
        <v>16504</v>
      </c>
      <c r="AQ183" s="36">
        <v>17560.2</v>
      </c>
      <c r="AR183" s="29">
        <v>2576.8000000000029</v>
      </c>
      <c r="AS183" s="29">
        <v>2575.8000000000029</v>
      </c>
      <c r="AT183" s="29">
        <v>1520.6000000000022</v>
      </c>
      <c r="AU183" s="29">
        <v>1519.6000000000022</v>
      </c>
      <c r="AV183" s="35">
        <v>5727.3</v>
      </c>
      <c r="AW183" s="35">
        <v>3743</v>
      </c>
      <c r="AX183" s="35">
        <v>0</v>
      </c>
      <c r="AY183" s="29">
        <v>80.900000000000006</v>
      </c>
      <c r="AZ183" s="36">
        <v>7814.4</v>
      </c>
      <c r="BA183" s="36">
        <v>3171.5</v>
      </c>
      <c r="BB183" s="36">
        <v>5</v>
      </c>
      <c r="BC183" s="29">
        <v>80.900000000000006</v>
      </c>
    </row>
    <row r="184" spans="1:55" ht="15.75">
      <c r="A184" s="7">
        <v>39295</v>
      </c>
      <c r="B184" s="34">
        <v>9922.4</v>
      </c>
      <c r="C184" s="34">
        <v>3552.7</v>
      </c>
      <c r="D184" s="34">
        <v>380.2</v>
      </c>
      <c r="E184" s="34">
        <v>61.5</v>
      </c>
      <c r="F184" s="35">
        <v>0</v>
      </c>
      <c r="G184" s="34">
        <v>265.89999999999998</v>
      </c>
      <c r="H184" s="34">
        <v>30.1</v>
      </c>
      <c r="I184" s="34">
        <v>12.3</v>
      </c>
      <c r="J184" s="35">
        <v>0</v>
      </c>
      <c r="K184" s="29">
        <v>1522.3</v>
      </c>
      <c r="L184" s="29">
        <v>488</v>
      </c>
      <c r="M184" s="36">
        <v>3</v>
      </c>
      <c r="N184" s="27" t="s">
        <v>86</v>
      </c>
      <c r="O184" s="27" t="s">
        <v>86</v>
      </c>
      <c r="P184" s="29">
        <v>317.7</v>
      </c>
      <c r="Q184" s="29">
        <v>1508.6</v>
      </c>
      <c r="R184" s="27" t="s">
        <v>86</v>
      </c>
      <c r="S184" s="36">
        <v>4.2</v>
      </c>
      <c r="T184" s="36">
        <v>3968.8</v>
      </c>
      <c r="U184" s="36">
        <v>56.1</v>
      </c>
      <c r="V184" s="29">
        <v>3006.9</v>
      </c>
      <c r="W184" s="29">
        <v>1052.2</v>
      </c>
      <c r="X184" s="29">
        <v>11</v>
      </c>
      <c r="Y184" s="29">
        <v>4.5</v>
      </c>
      <c r="Z184" s="29">
        <v>23.1</v>
      </c>
      <c r="AA184" s="29">
        <v>2258.6999999999989</v>
      </c>
      <c r="AB184" s="36">
        <v>13.200000000000001</v>
      </c>
      <c r="AC184" s="29">
        <v>584.5</v>
      </c>
      <c r="AD184" s="29">
        <v>684.6</v>
      </c>
      <c r="AE184" s="29">
        <v>110.9</v>
      </c>
      <c r="AF184" s="36">
        <v>1841.9</v>
      </c>
      <c r="AG184" s="36">
        <v>1.5</v>
      </c>
      <c r="AH184" s="36">
        <v>73.599999999999994</v>
      </c>
      <c r="AI184" s="36">
        <v>632.29999999999995</v>
      </c>
      <c r="AJ184" s="36">
        <v>0</v>
      </c>
      <c r="AK184" s="36" t="s">
        <v>86</v>
      </c>
      <c r="AL184" s="36">
        <v>53.8</v>
      </c>
      <c r="AM184" s="29">
        <v>2603.1</v>
      </c>
      <c r="AN184" s="29">
        <v>16841.400000000001</v>
      </c>
      <c r="AO184" s="29">
        <v>16575.5</v>
      </c>
      <c r="AP184" s="35">
        <v>14123.199999999999</v>
      </c>
      <c r="AQ184" s="36">
        <v>15949.5</v>
      </c>
      <c r="AR184" s="29">
        <v>2718.2000000000025</v>
      </c>
      <c r="AS184" s="29">
        <v>2717.8000000000025</v>
      </c>
      <c r="AT184" s="29">
        <v>891.90000000000146</v>
      </c>
      <c r="AU184" s="29">
        <v>891.50000000000148</v>
      </c>
      <c r="AV184" s="35">
        <v>14064.2</v>
      </c>
      <c r="AW184" s="35">
        <v>8700.9</v>
      </c>
      <c r="AX184" s="35">
        <v>0</v>
      </c>
      <c r="AY184" s="29">
        <v>57.6</v>
      </c>
      <c r="AZ184" s="36">
        <v>11345.8</v>
      </c>
      <c r="BA184" s="36">
        <v>12304.2</v>
      </c>
      <c r="BB184" s="36">
        <v>7</v>
      </c>
      <c r="BC184" s="29">
        <v>57.6</v>
      </c>
    </row>
    <row r="185" spans="1:55" ht="15.75">
      <c r="A185" s="7">
        <v>39326</v>
      </c>
      <c r="B185" s="34">
        <v>9052.5</v>
      </c>
      <c r="C185" s="34">
        <v>5377.2</v>
      </c>
      <c r="D185" s="34">
        <v>319.2</v>
      </c>
      <c r="E185" s="34">
        <v>62</v>
      </c>
      <c r="F185" s="35">
        <v>0</v>
      </c>
      <c r="G185" s="34">
        <v>249.3</v>
      </c>
      <c r="H185" s="34">
        <v>33</v>
      </c>
      <c r="I185" s="34">
        <v>13.1</v>
      </c>
      <c r="J185" s="35">
        <v>1.1000000000000001</v>
      </c>
      <c r="K185" s="29">
        <v>1605.6</v>
      </c>
      <c r="L185" s="29">
        <v>551.29999999999995</v>
      </c>
      <c r="M185" s="36">
        <v>0</v>
      </c>
      <c r="N185" s="27" t="s">
        <v>86</v>
      </c>
      <c r="O185" s="27" t="s">
        <v>86</v>
      </c>
      <c r="P185" s="29">
        <v>236.4</v>
      </c>
      <c r="Q185" s="29">
        <v>878.5</v>
      </c>
      <c r="R185" s="27" t="s">
        <v>86</v>
      </c>
      <c r="S185" s="36">
        <v>5.2</v>
      </c>
      <c r="T185" s="36">
        <v>4314.5</v>
      </c>
      <c r="U185" s="36">
        <v>79.5</v>
      </c>
      <c r="V185" s="29">
        <v>2693.3</v>
      </c>
      <c r="W185" s="29">
        <v>1021.1</v>
      </c>
      <c r="X185" s="29">
        <v>49</v>
      </c>
      <c r="Y185" s="29">
        <v>1.1000000000000001</v>
      </c>
      <c r="Z185" s="29">
        <v>0</v>
      </c>
      <c r="AA185" s="29">
        <v>3671.9000000000015</v>
      </c>
      <c r="AB185" s="36">
        <v>11.9</v>
      </c>
      <c r="AC185" s="29">
        <v>538.70000000000005</v>
      </c>
      <c r="AD185" s="29">
        <v>961.4</v>
      </c>
      <c r="AE185" s="29">
        <v>120.5</v>
      </c>
      <c r="AF185" s="36">
        <v>2508.6999999999998</v>
      </c>
      <c r="AG185" s="36">
        <v>94.2</v>
      </c>
      <c r="AH185" s="36">
        <v>155.6</v>
      </c>
      <c r="AI185" s="36">
        <v>580.9</v>
      </c>
      <c r="AJ185" s="36">
        <v>0</v>
      </c>
      <c r="AK185" s="36" t="s">
        <v>86</v>
      </c>
      <c r="AL185" s="36">
        <v>45.9</v>
      </c>
      <c r="AM185" s="29">
        <v>3385.3</v>
      </c>
      <c r="AN185" s="29">
        <v>18504.600000000002</v>
      </c>
      <c r="AO185" s="29">
        <v>18255.300000000003</v>
      </c>
      <c r="AP185" s="35">
        <v>15326.500000000002</v>
      </c>
      <c r="AQ185" s="36">
        <v>16441.400000000001</v>
      </c>
      <c r="AR185" s="29">
        <v>3178.1000000000004</v>
      </c>
      <c r="AS185" s="29">
        <v>3178.1000000000004</v>
      </c>
      <c r="AT185" s="29">
        <v>2063.2000000000007</v>
      </c>
      <c r="AU185" s="29">
        <v>2063.2000000000007</v>
      </c>
      <c r="AV185" s="35">
        <v>2461.1</v>
      </c>
      <c r="AW185" s="35">
        <v>1468.3</v>
      </c>
      <c r="AX185" s="35">
        <v>0</v>
      </c>
      <c r="AY185" s="29">
        <v>47.1</v>
      </c>
      <c r="AZ185" s="36">
        <v>3905.4</v>
      </c>
      <c r="BA185" s="36">
        <v>2067.2000000000003</v>
      </c>
      <c r="BB185" s="36">
        <v>20</v>
      </c>
      <c r="BC185" s="29">
        <v>47.1</v>
      </c>
    </row>
    <row r="186" spans="1:55" ht="15.75">
      <c r="A186" s="7">
        <v>39356</v>
      </c>
      <c r="B186" s="34">
        <v>9928.7000000000007</v>
      </c>
      <c r="C186" s="34">
        <v>3530.5</v>
      </c>
      <c r="D186" s="34">
        <v>360.4</v>
      </c>
      <c r="E186" s="34">
        <v>61.5</v>
      </c>
      <c r="F186" s="35">
        <v>0</v>
      </c>
      <c r="G186" s="34">
        <v>678</v>
      </c>
      <c r="H186" s="34">
        <v>51</v>
      </c>
      <c r="I186" s="34">
        <v>15.2</v>
      </c>
      <c r="J186" s="35">
        <v>0</v>
      </c>
      <c r="K186" s="29">
        <v>1596.7</v>
      </c>
      <c r="L186" s="29">
        <v>533.9</v>
      </c>
      <c r="M186" s="36">
        <v>0.1</v>
      </c>
      <c r="N186" s="27" t="s">
        <v>86</v>
      </c>
      <c r="O186" s="27" t="s">
        <v>86</v>
      </c>
      <c r="P186" s="29">
        <v>779.9</v>
      </c>
      <c r="Q186" s="29">
        <v>705.4</v>
      </c>
      <c r="R186" s="27" t="s">
        <v>86</v>
      </c>
      <c r="S186" s="36">
        <v>13.5</v>
      </c>
      <c r="T186" s="36">
        <v>4321.6000000000004</v>
      </c>
      <c r="U186" s="36">
        <v>109.7</v>
      </c>
      <c r="V186" s="29">
        <v>2631.3</v>
      </c>
      <c r="W186" s="29">
        <v>1524.5</v>
      </c>
      <c r="X186" s="29">
        <v>33</v>
      </c>
      <c r="Y186" s="29">
        <v>2.8</v>
      </c>
      <c r="Z186" s="29">
        <v>56.3</v>
      </c>
      <c r="AA186" s="29">
        <v>2316.6000000000022</v>
      </c>
      <c r="AB186" s="36">
        <v>21.2</v>
      </c>
      <c r="AC186" s="29">
        <v>770.3</v>
      </c>
      <c r="AD186" s="29">
        <v>686.7</v>
      </c>
      <c r="AE186" s="29">
        <v>198</v>
      </c>
      <c r="AF186" s="36">
        <v>2415</v>
      </c>
      <c r="AG186" s="36">
        <v>42.7</v>
      </c>
      <c r="AH186" s="36">
        <v>77.8</v>
      </c>
      <c r="AI186" s="36">
        <v>449.2</v>
      </c>
      <c r="AJ186" s="36">
        <v>0</v>
      </c>
      <c r="AK186" s="36" t="s">
        <v>86</v>
      </c>
      <c r="AL186" s="36">
        <v>88.8</v>
      </c>
      <c r="AM186" s="29">
        <v>3073.5</v>
      </c>
      <c r="AN186" s="29">
        <v>17720</v>
      </c>
      <c r="AO186" s="29">
        <v>17042</v>
      </c>
      <c r="AP186" s="35">
        <v>15551.899999999998</v>
      </c>
      <c r="AQ186" s="36">
        <v>17037.199999999997</v>
      </c>
      <c r="AR186" s="29">
        <v>2168.1000000000022</v>
      </c>
      <c r="AS186" s="29">
        <v>2167.7000000000021</v>
      </c>
      <c r="AT186" s="29">
        <v>682.80000000000291</v>
      </c>
      <c r="AU186" s="29">
        <v>682.40000000000293</v>
      </c>
      <c r="AV186" s="35">
        <v>4215</v>
      </c>
      <c r="AW186" s="35">
        <v>4572.5</v>
      </c>
      <c r="AX186" s="35">
        <v>9.3000000000000007</v>
      </c>
      <c r="AY186" s="29">
        <v>79.5</v>
      </c>
      <c r="AZ186" s="36">
        <v>3913.4</v>
      </c>
      <c r="BA186" s="36">
        <v>5561.1999999999989</v>
      </c>
      <c r="BB186" s="36">
        <v>5</v>
      </c>
      <c r="BC186" s="29">
        <v>79.5</v>
      </c>
    </row>
    <row r="187" spans="1:55" ht="15.75">
      <c r="A187" s="7">
        <v>39387</v>
      </c>
      <c r="B187" s="34">
        <v>10185.4</v>
      </c>
      <c r="C187" s="34">
        <v>3392.7</v>
      </c>
      <c r="D187" s="34">
        <v>347.7</v>
      </c>
      <c r="E187" s="34">
        <v>68.900000000000006</v>
      </c>
      <c r="F187" s="35">
        <v>0</v>
      </c>
      <c r="G187" s="34">
        <v>269.60000000000002</v>
      </c>
      <c r="H187" s="34">
        <v>40.700000000000003</v>
      </c>
      <c r="I187" s="34">
        <v>14.4</v>
      </c>
      <c r="J187" s="35">
        <v>0</v>
      </c>
      <c r="K187" s="29">
        <v>1606.8</v>
      </c>
      <c r="L187" s="29">
        <v>589.6</v>
      </c>
      <c r="M187" s="36">
        <v>0</v>
      </c>
      <c r="N187" s="27" t="s">
        <v>86</v>
      </c>
      <c r="O187" s="27" t="s">
        <v>86</v>
      </c>
      <c r="P187" s="29">
        <v>259.8</v>
      </c>
      <c r="Q187" s="29">
        <v>127.7</v>
      </c>
      <c r="R187" s="27" t="s">
        <v>86</v>
      </c>
      <c r="S187" s="36">
        <v>6.8</v>
      </c>
      <c r="T187" s="36">
        <v>4650.6000000000004</v>
      </c>
      <c r="U187" s="36">
        <v>104.9</v>
      </c>
      <c r="V187" s="29">
        <v>2568.1</v>
      </c>
      <c r="W187" s="29">
        <v>1164</v>
      </c>
      <c r="X187" s="29">
        <v>17.8</v>
      </c>
      <c r="Y187" s="29">
        <v>0.1</v>
      </c>
      <c r="Z187" s="29">
        <v>72.5</v>
      </c>
      <c r="AA187" s="29">
        <v>3150.6999999999989</v>
      </c>
      <c r="AB187" s="36">
        <v>10.1</v>
      </c>
      <c r="AC187" s="29">
        <v>793.1</v>
      </c>
      <c r="AD187" s="29">
        <v>712.1</v>
      </c>
      <c r="AE187" s="29">
        <v>130.69999999999999</v>
      </c>
      <c r="AF187" s="36">
        <v>2090.8000000000002</v>
      </c>
      <c r="AG187" s="36">
        <v>17.399999999999999</v>
      </c>
      <c r="AH187" s="36">
        <v>75.2</v>
      </c>
      <c r="AI187" s="36">
        <v>709</v>
      </c>
      <c r="AJ187" s="36">
        <v>0</v>
      </c>
      <c r="AK187" s="36" t="s">
        <v>86</v>
      </c>
      <c r="AL187" s="36">
        <v>142</v>
      </c>
      <c r="AM187" s="29">
        <v>3034.4</v>
      </c>
      <c r="AN187" s="29">
        <v>17363.900000000001</v>
      </c>
      <c r="AO187" s="29">
        <v>17094.3</v>
      </c>
      <c r="AP187" s="35">
        <v>15451.5</v>
      </c>
      <c r="AQ187" s="36">
        <v>15839</v>
      </c>
      <c r="AR187" s="29">
        <v>1912.4000000000015</v>
      </c>
      <c r="AS187" s="29">
        <v>1904.9000000000015</v>
      </c>
      <c r="AT187" s="29">
        <v>1524.9000000000015</v>
      </c>
      <c r="AU187" s="29">
        <v>1517.4000000000015</v>
      </c>
      <c r="AV187" s="35">
        <v>4100.8999999999996</v>
      </c>
      <c r="AW187" s="35">
        <v>12096.300000000001</v>
      </c>
      <c r="AX187" s="35">
        <v>13</v>
      </c>
      <c r="AY187" s="29">
        <v>591.6</v>
      </c>
      <c r="AZ187" s="36">
        <v>10782.1</v>
      </c>
      <c r="BA187" s="36">
        <v>6934.9999999999991</v>
      </c>
      <c r="BB187" s="36">
        <v>18</v>
      </c>
      <c r="BC187" s="29">
        <v>591.6</v>
      </c>
    </row>
    <row r="188" spans="1:55" ht="15.75">
      <c r="A188" s="7">
        <v>39417</v>
      </c>
      <c r="B188" s="34">
        <v>10951.8</v>
      </c>
      <c r="C188" s="34">
        <v>3097</v>
      </c>
      <c r="D188" s="34">
        <v>338.1</v>
      </c>
      <c r="E188" s="34">
        <v>50.9</v>
      </c>
      <c r="F188" s="35">
        <v>0</v>
      </c>
      <c r="G188" s="34">
        <v>288.10000000000002</v>
      </c>
      <c r="H188" s="34">
        <v>35.299999999999997</v>
      </c>
      <c r="I188" s="34">
        <v>22.3</v>
      </c>
      <c r="J188" s="35">
        <v>0</v>
      </c>
      <c r="K188" s="29">
        <v>2107.5</v>
      </c>
      <c r="L188" s="29">
        <v>800</v>
      </c>
      <c r="M188" s="36">
        <v>0.1</v>
      </c>
      <c r="N188" s="27" t="s">
        <v>86</v>
      </c>
      <c r="O188" s="27" t="s">
        <v>86</v>
      </c>
      <c r="P188" s="29">
        <v>1829.7</v>
      </c>
      <c r="Q188" s="29">
        <v>2212.8000000000002</v>
      </c>
      <c r="R188" s="27" t="s">
        <v>86</v>
      </c>
      <c r="S188" s="36">
        <v>2.1</v>
      </c>
      <c r="T188" s="36">
        <v>6534.8</v>
      </c>
      <c r="U188" s="36">
        <v>99.2</v>
      </c>
      <c r="V188" s="29">
        <v>2423.6</v>
      </c>
      <c r="W188" s="29">
        <v>1517.5</v>
      </c>
      <c r="X188" s="29">
        <v>30.5</v>
      </c>
      <c r="Y188" s="29">
        <v>2.6</v>
      </c>
      <c r="Z188" s="29">
        <v>136.30000000000001</v>
      </c>
      <c r="AA188" s="29">
        <v>-2913.2000000000025</v>
      </c>
      <c r="AB188" s="36">
        <v>77.2</v>
      </c>
      <c r="AC188" s="29">
        <v>752.8</v>
      </c>
      <c r="AD188" s="29">
        <v>1096.9000000000001</v>
      </c>
      <c r="AE188" s="29">
        <v>555.70000000000005</v>
      </c>
      <c r="AF188" s="36">
        <v>2413</v>
      </c>
      <c r="AG188" s="36">
        <v>381.1</v>
      </c>
      <c r="AH188" s="36">
        <v>130.30000000000001</v>
      </c>
      <c r="AI188" s="36">
        <v>885</v>
      </c>
      <c r="AJ188" s="36">
        <v>0</v>
      </c>
      <c r="AK188" s="36" t="s">
        <v>86</v>
      </c>
      <c r="AL188" s="36">
        <v>117.9</v>
      </c>
      <c r="AM188" s="29">
        <v>3927.3</v>
      </c>
      <c r="AN188" s="29">
        <v>18788</v>
      </c>
      <c r="AO188" s="29">
        <v>18499.899999999998</v>
      </c>
      <c r="AP188" s="35">
        <v>19986.899999999998</v>
      </c>
      <c r="AQ188" s="36">
        <v>24029.399999999998</v>
      </c>
      <c r="AR188" s="29">
        <v>-1198.8999999999978</v>
      </c>
      <c r="AS188" s="29">
        <v>-1198.8999999999978</v>
      </c>
      <c r="AT188" s="29">
        <v>-5241.3999999999978</v>
      </c>
      <c r="AU188" s="29">
        <v>-5241.3999999999978</v>
      </c>
      <c r="AV188" s="35">
        <v>13423.2</v>
      </c>
      <c r="AW188" s="35">
        <v>20891.2</v>
      </c>
      <c r="AX188" s="35">
        <v>0</v>
      </c>
      <c r="AY188" s="29">
        <v>168.3</v>
      </c>
      <c r="AZ188" s="36">
        <v>9187.2999999999993</v>
      </c>
      <c r="BA188" s="36">
        <v>19885.7</v>
      </c>
      <c r="BB188" s="36">
        <v>0</v>
      </c>
      <c r="BC188" s="29">
        <v>168.3</v>
      </c>
    </row>
    <row r="189" spans="1:55" ht="15.75">
      <c r="A189" s="7">
        <v>39448</v>
      </c>
      <c r="B189" s="34">
        <v>12423.6</v>
      </c>
      <c r="C189" s="34">
        <v>4144.6000000000004</v>
      </c>
      <c r="D189" s="34">
        <v>376.7</v>
      </c>
      <c r="E189" s="34">
        <v>62.9</v>
      </c>
      <c r="F189" s="35">
        <v>0</v>
      </c>
      <c r="G189" s="34">
        <v>183.9</v>
      </c>
      <c r="H189" s="34">
        <v>1.5</v>
      </c>
      <c r="I189" s="34">
        <v>16.7</v>
      </c>
      <c r="J189" s="35">
        <v>0</v>
      </c>
      <c r="K189" s="29">
        <v>1899.5</v>
      </c>
      <c r="L189" s="29">
        <v>792.2</v>
      </c>
      <c r="M189" s="36">
        <v>0</v>
      </c>
      <c r="N189" s="27" t="s">
        <v>86</v>
      </c>
      <c r="O189" s="27" t="s">
        <v>86</v>
      </c>
      <c r="P189" s="29">
        <v>264.5</v>
      </c>
      <c r="Q189" s="29">
        <v>707.3</v>
      </c>
      <c r="R189" s="27" t="s">
        <v>86</v>
      </c>
      <c r="S189" s="36">
        <v>0.6</v>
      </c>
      <c r="T189" s="36">
        <v>4664</v>
      </c>
      <c r="U189" s="36">
        <v>65.099999999999994</v>
      </c>
      <c r="V189" s="29">
        <v>3137.8</v>
      </c>
      <c r="W189" s="29">
        <v>1047.7</v>
      </c>
      <c r="X189" s="29">
        <v>51.1</v>
      </c>
      <c r="Y189" s="29">
        <v>6.9</v>
      </c>
      <c r="Z189" s="29">
        <v>63.9</v>
      </c>
      <c r="AA189" s="29">
        <v>4509.3000000000047</v>
      </c>
      <c r="AB189" s="36">
        <v>2.5</v>
      </c>
      <c r="AC189" s="29">
        <v>907.4</v>
      </c>
      <c r="AD189" s="29">
        <v>1079.5999999999999</v>
      </c>
      <c r="AE189" s="29">
        <v>107.3</v>
      </c>
      <c r="AF189" s="36">
        <v>3013.2</v>
      </c>
      <c r="AG189" s="36">
        <v>22.8</v>
      </c>
      <c r="AH189" s="36">
        <v>37.9</v>
      </c>
      <c r="AI189" s="36">
        <v>1129.8</v>
      </c>
      <c r="AJ189" s="36">
        <v>0</v>
      </c>
      <c r="AK189" s="36" t="s">
        <v>86</v>
      </c>
      <c r="AL189" s="36">
        <v>138.80000000000001</v>
      </c>
      <c r="AM189" s="29">
        <v>4342.5</v>
      </c>
      <c r="AN189" s="29">
        <v>21554.900000000005</v>
      </c>
      <c r="AO189" s="29">
        <v>21371.000000000004</v>
      </c>
      <c r="AP189" s="35">
        <v>18165.600000000002</v>
      </c>
      <c r="AQ189" s="36">
        <v>19137.400000000001</v>
      </c>
      <c r="AR189" s="29">
        <v>3389.3000000000029</v>
      </c>
      <c r="AS189" s="29">
        <v>3389.3000000000029</v>
      </c>
      <c r="AT189" s="29">
        <v>2417.5000000000036</v>
      </c>
      <c r="AU189" s="29">
        <v>2417.5000000000036</v>
      </c>
      <c r="AV189" s="35">
        <v>6666</v>
      </c>
      <c r="AW189" s="35">
        <v>9474.2000000000007</v>
      </c>
      <c r="AX189" s="35">
        <v>0</v>
      </c>
      <c r="AY189" s="29">
        <v>72.8</v>
      </c>
      <c r="AZ189" s="36">
        <v>12418.5</v>
      </c>
      <c r="BA189" s="36">
        <v>6139.2</v>
      </c>
      <c r="BB189" s="36">
        <v>0</v>
      </c>
      <c r="BC189" s="29">
        <v>72.8</v>
      </c>
    </row>
    <row r="190" spans="1:55" ht="15.75">
      <c r="A190" s="7">
        <v>39479</v>
      </c>
      <c r="B190" s="34">
        <v>10694.4</v>
      </c>
      <c r="C190" s="34">
        <v>4281.3999999999996</v>
      </c>
      <c r="D190" s="34">
        <v>326.89999999999998</v>
      </c>
      <c r="E190" s="34">
        <v>70.2</v>
      </c>
      <c r="F190" s="35">
        <v>0</v>
      </c>
      <c r="G190" s="34">
        <v>213.8</v>
      </c>
      <c r="H190" s="34">
        <v>33.6</v>
      </c>
      <c r="I190" s="34">
        <v>12.5</v>
      </c>
      <c r="J190" s="35">
        <v>0</v>
      </c>
      <c r="K190" s="29">
        <v>1833.9</v>
      </c>
      <c r="L190" s="29">
        <v>580.20000000000005</v>
      </c>
      <c r="M190" s="36">
        <v>0</v>
      </c>
      <c r="N190" s="27" t="s">
        <v>86</v>
      </c>
      <c r="O190" s="27" t="s">
        <v>86</v>
      </c>
      <c r="P190" s="29">
        <v>335.4</v>
      </c>
      <c r="Q190" s="29">
        <v>1293.7</v>
      </c>
      <c r="R190" s="27" t="s">
        <v>86</v>
      </c>
      <c r="S190" s="36">
        <v>0.5</v>
      </c>
      <c r="T190" s="36">
        <v>4388.6000000000004</v>
      </c>
      <c r="U190" s="36">
        <v>57.6</v>
      </c>
      <c r="V190" s="29">
        <v>2711.3</v>
      </c>
      <c r="W190" s="29">
        <v>938.90000000000009</v>
      </c>
      <c r="X190" s="29">
        <v>38.700000000000003</v>
      </c>
      <c r="Y190" s="29">
        <v>0</v>
      </c>
      <c r="Z190" s="29">
        <v>113.8</v>
      </c>
      <c r="AA190" s="29">
        <v>3340.1999999999971</v>
      </c>
      <c r="AB190" s="36">
        <v>7.0000000000000053</v>
      </c>
      <c r="AC190" s="29">
        <v>742.1</v>
      </c>
      <c r="AD190" s="29">
        <v>789.1</v>
      </c>
      <c r="AE190" s="29">
        <v>266.2</v>
      </c>
      <c r="AF190" s="36">
        <v>2738.4</v>
      </c>
      <c r="AG190" s="36">
        <v>5.5</v>
      </c>
      <c r="AH190" s="36">
        <v>57</v>
      </c>
      <c r="AI190" s="36">
        <v>669.8</v>
      </c>
      <c r="AJ190" s="36">
        <v>0</v>
      </c>
      <c r="AK190" s="36" t="s">
        <v>86</v>
      </c>
      <c r="AL190" s="36">
        <v>103.2</v>
      </c>
      <c r="AM190" s="29">
        <v>3573.9</v>
      </c>
      <c r="AN190" s="29">
        <v>19213.699999999997</v>
      </c>
      <c r="AO190" s="29">
        <v>18999.900000000001</v>
      </c>
      <c r="AP190" s="35">
        <v>16034.8</v>
      </c>
      <c r="AQ190" s="36">
        <v>17663.900000000001</v>
      </c>
      <c r="AR190" s="29">
        <v>3178.8999999999978</v>
      </c>
      <c r="AS190" s="29">
        <v>3178.8999999999978</v>
      </c>
      <c r="AT190" s="29">
        <v>1549.7999999999956</v>
      </c>
      <c r="AU190" s="29">
        <v>1549.7999999999956</v>
      </c>
      <c r="AV190" s="35">
        <v>7208.3</v>
      </c>
      <c r="AW190" s="35">
        <v>6969.5</v>
      </c>
      <c r="AX190" s="35">
        <v>0</v>
      </c>
      <c r="AY190" s="29">
        <v>107.3</v>
      </c>
      <c r="AZ190" s="36">
        <v>9281.2999999999993</v>
      </c>
      <c r="BA190" s="36">
        <v>6446.3</v>
      </c>
      <c r="BB190" s="36">
        <v>0</v>
      </c>
      <c r="BC190" s="29">
        <v>107.3</v>
      </c>
    </row>
    <row r="191" spans="1:55" ht="15.75">
      <c r="A191" s="7">
        <v>39508</v>
      </c>
      <c r="B191" s="34">
        <v>9610.1</v>
      </c>
      <c r="C191" s="34">
        <v>3726.1</v>
      </c>
      <c r="D191" s="34">
        <v>353.5</v>
      </c>
      <c r="E191" s="34">
        <v>63</v>
      </c>
      <c r="F191" s="35">
        <v>0</v>
      </c>
      <c r="G191" s="34">
        <v>1196.3</v>
      </c>
      <c r="H191" s="34">
        <v>47.2</v>
      </c>
      <c r="I191" s="34">
        <v>9.9</v>
      </c>
      <c r="J191" s="35">
        <v>0</v>
      </c>
      <c r="K191" s="29">
        <v>1645.4</v>
      </c>
      <c r="L191" s="29">
        <v>432.8</v>
      </c>
      <c r="M191" s="36">
        <v>0</v>
      </c>
      <c r="N191" s="27" t="s">
        <v>86</v>
      </c>
      <c r="O191" s="27" t="s">
        <v>86</v>
      </c>
      <c r="P191" s="29">
        <v>459.4</v>
      </c>
      <c r="Q191" s="29">
        <v>965</v>
      </c>
      <c r="R191" s="27" t="s">
        <v>86</v>
      </c>
      <c r="S191" s="36">
        <v>0.2</v>
      </c>
      <c r="T191" s="36">
        <v>4483</v>
      </c>
      <c r="U191" s="36">
        <v>125.9</v>
      </c>
      <c r="V191" s="29">
        <v>3323.6</v>
      </c>
      <c r="W191" s="29">
        <v>984.89999999999986</v>
      </c>
      <c r="X191" s="29">
        <v>30.3</v>
      </c>
      <c r="Y191" s="29">
        <v>1.3</v>
      </c>
      <c r="Z191" s="29">
        <v>220.3</v>
      </c>
      <c r="AA191" s="29">
        <v>2334.0000000000036</v>
      </c>
      <c r="AB191" s="36">
        <v>9.6</v>
      </c>
      <c r="AC191" s="29">
        <v>555.79999999999995</v>
      </c>
      <c r="AD191" s="29">
        <v>791.40000000000009</v>
      </c>
      <c r="AE191" s="29">
        <v>145</v>
      </c>
      <c r="AF191" s="36">
        <v>2722.6</v>
      </c>
      <c r="AG191" s="36">
        <v>108.3</v>
      </c>
      <c r="AH191" s="36">
        <v>178.7</v>
      </c>
      <c r="AI191" s="36">
        <v>464.6</v>
      </c>
      <c r="AJ191" s="36">
        <v>0</v>
      </c>
      <c r="AK191" s="36" t="s">
        <v>86</v>
      </c>
      <c r="AL191" s="36">
        <v>147</v>
      </c>
      <c r="AM191" s="29">
        <v>3621.2</v>
      </c>
      <c r="AN191" s="29">
        <v>18636.900000000001</v>
      </c>
      <c r="AO191" s="29">
        <v>17440.600000000002</v>
      </c>
      <c r="AP191" s="35">
        <v>16361.099999999995</v>
      </c>
      <c r="AQ191" s="36">
        <v>17785.499999999996</v>
      </c>
      <c r="AR191" s="29">
        <v>2275.8000000000065</v>
      </c>
      <c r="AS191" s="29">
        <v>2275.8000000000065</v>
      </c>
      <c r="AT191" s="29">
        <v>851.40000000000509</v>
      </c>
      <c r="AU191" s="29">
        <v>851.40000000000509</v>
      </c>
      <c r="AV191" s="35">
        <v>5741.3</v>
      </c>
      <c r="AW191" s="35">
        <v>5946</v>
      </c>
      <c r="AX191" s="35">
        <v>0</v>
      </c>
      <c r="AY191" s="29">
        <v>89.1</v>
      </c>
      <c r="AZ191" s="36">
        <v>6440.5</v>
      </c>
      <c r="BA191" s="36">
        <v>6098.2</v>
      </c>
      <c r="BB191" s="36">
        <v>0</v>
      </c>
      <c r="BC191" s="29">
        <v>89.1</v>
      </c>
    </row>
    <row r="192" spans="1:55" ht="15.75">
      <c r="A192" s="7">
        <v>39539</v>
      </c>
      <c r="B192" s="34">
        <v>11439.8</v>
      </c>
      <c r="C192" s="34">
        <v>4130.3</v>
      </c>
      <c r="D192" s="34">
        <v>343.9</v>
      </c>
      <c r="E192" s="34">
        <v>74.400000000000006</v>
      </c>
      <c r="F192" s="35">
        <v>0</v>
      </c>
      <c r="G192" s="34">
        <v>899.3</v>
      </c>
      <c r="H192" s="34">
        <v>49.8</v>
      </c>
      <c r="I192" s="34">
        <v>12.3</v>
      </c>
      <c r="J192" s="35">
        <v>0</v>
      </c>
      <c r="K192" s="29">
        <v>1724</v>
      </c>
      <c r="L192" s="29">
        <v>619.4</v>
      </c>
      <c r="M192" s="36">
        <v>0.3</v>
      </c>
      <c r="N192" s="27" t="s">
        <v>86</v>
      </c>
      <c r="O192" s="27" t="s">
        <v>86</v>
      </c>
      <c r="P192" s="29">
        <v>330.2</v>
      </c>
      <c r="Q192" s="29">
        <v>848.6</v>
      </c>
      <c r="R192" s="27" t="s">
        <v>86</v>
      </c>
      <c r="S192" s="36">
        <v>1.1000000000000001</v>
      </c>
      <c r="T192" s="36">
        <v>5086.5</v>
      </c>
      <c r="U192" s="36">
        <v>110.2</v>
      </c>
      <c r="V192" s="29">
        <v>3485.9</v>
      </c>
      <c r="W192" s="29">
        <v>986</v>
      </c>
      <c r="X192" s="29">
        <v>48.1</v>
      </c>
      <c r="Y192" s="29">
        <v>1.7</v>
      </c>
      <c r="Z192" s="29">
        <v>173.1</v>
      </c>
      <c r="AA192" s="29">
        <v>3534.6999999999935</v>
      </c>
      <c r="AB192" s="36">
        <v>9.8000000000000007</v>
      </c>
      <c r="AC192" s="29">
        <v>862.5</v>
      </c>
      <c r="AD192" s="29">
        <v>965.4</v>
      </c>
      <c r="AE192" s="29">
        <v>105.5</v>
      </c>
      <c r="AF192" s="36">
        <v>2510.9</v>
      </c>
      <c r="AG192" s="36">
        <v>2.7</v>
      </c>
      <c r="AH192" s="36">
        <v>76.3</v>
      </c>
      <c r="AI192" s="36">
        <v>1040.2</v>
      </c>
      <c r="AJ192" s="36">
        <v>0</v>
      </c>
      <c r="AK192" s="36" t="s">
        <v>86</v>
      </c>
      <c r="AL192" s="36">
        <v>169.3</v>
      </c>
      <c r="AM192" s="29">
        <v>3799.4</v>
      </c>
      <c r="AN192" s="29">
        <v>20758.999999999996</v>
      </c>
      <c r="AO192" s="29">
        <v>19859.699999999997</v>
      </c>
      <c r="AP192" s="35">
        <v>17969.100000000002</v>
      </c>
      <c r="AQ192" s="36">
        <v>19147.900000000001</v>
      </c>
      <c r="AR192" s="29">
        <v>2789.8999999999942</v>
      </c>
      <c r="AS192" s="29">
        <v>2789.8999999999942</v>
      </c>
      <c r="AT192" s="29">
        <v>1611.0999999999949</v>
      </c>
      <c r="AU192" s="29">
        <v>1611.0999999999949</v>
      </c>
      <c r="AV192" s="35">
        <v>14878.4</v>
      </c>
      <c r="AW192" s="35">
        <v>4072.2000000000003</v>
      </c>
      <c r="AX192" s="35">
        <v>0</v>
      </c>
      <c r="AY192" s="29">
        <v>106.7</v>
      </c>
      <c r="AZ192" s="36">
        <v>13734.4</v>
      </c>
      <c r="BA192" s="36">
        <v>6827.3</v>
      </c>
      <c r="BB192" s="36">
        <v>0</v>
      </c>
      <c r="BC192" s="29">
        <v>106.7</v>
      </c>
    </row>
    <row r="193" spans="1:55" ht="15.75">
      <c r="A193" s="7">
        <v>39569</v>
      </c>
      <c r="B193" s="34">
        <v>13688.2</v>
      </c>
      <c r="C193" s="34">
        <v>4621.3999999999996</v>
      </c>
      <c r="D193" s="34">
        <v>419.6</v>
      </c>
      <c r="E193" s="34">
        <v>84.4</v>
      </c>
      <c r="F193" s="35">
        <v>0</v>
      </c>
      <c r="G193" s="34">
        <v>1181.5999999999999</v>
      </c>
      <c r="H193" s="34">
        <v>53.4</v>
      </c>
      <c r="I193" s="34">
        <v>10.5</v>
      </c>
      <c r="J193" s="35">
        <v>0</v>
      </c>
      <c r="K193" s="29">
        <v>1692.7</v>
      </c>
      <c r="L193" s="29">
        <v>599.1</v>
      </c>
      <c r="M193" s="36">
        <v>0</v>
      </c>
      <c r="N193" s="27" t="s">
        <v>86</v>
      </c>
      <c r="O193" s="27" t="s">
        <v>86</v>
      </c>
      <c r="P193" s="29">
        <v>196.4</v>
      </c>
      <c r="Q193" s="29">
        <v>132.80000000000001</v>
      </c>
      <c r="R193" s="27" t="s">
        <v>86</v>
      </c>
      <c r="S193" s="36">
        <v>1.3</v>
      </c>
      <c r="T193" s="36">
        <v>4824.6000000000004</v>
      </c>
      <c r="U193" s="36">
        <v>168.4</v>
      </c>
      <c r="V193" s="29">
        <v>3938.4</v>
      </c>
      <c r="W193" s="29">
        <v>1204.9000000000001</v>
      </c>
      <c r="X193" s="29">
        <v>34.9</v>
      </c>
      <c r="Y193" s="29">
        <v>0.4</v>
      </c>
      <c r="Z193" s="29">
        <v>120.2</v>
      </c>
      <c r="AA193" s="29">
        <v>7144.9999999999982</v>
      </c>
      <c r="AB193" s="36">
        <v>10.9</v>
      </c>
      <c r="AC193" s="29">
        <v>582.1</v>
      </c>
      <c r="AD193" s="29">
        <v>721.5</v>
      </c>
      <c r="AE193" s="29">
        <v>155.19999999999999</v>
      </c>
      <c r="AF193" s="36">
        <v>2766.1</v>
      </c>
      <c r="AG193" s="36">
        <v>14.9</v>
      </c>
      <c r="AH193" s="36">
        <v>149.6</v>
      </c>
      <c r="AI193" s="36">
        <v>649.1</v>
      </c>
      <c r="AJ193" s="36">
        <v>0</v>
      </c>
      <c r="AK193" s="36" t="s">
        <v>86</v>
      </c>
      <c r="AL193" s="36">
        <v>58.5</v>
      </c>
      <c r="AM193" s="29">
        <v>3638.2</v>
      </c>
      <c r="AN193" s="29">
        <v>23708.2</v>
      </c>
      <c r="AO193" s="29">
        <v>22526.600000000002</v>
      </c>
      <c r="AP193" s="35">
        <v>17681.900000000001</v>
      </c>
      <c r="AQ193" s="36">
        <v>18011.100000000002</v>
      </c>
      <c r="AR193" s="29">
        <v>6026.2999999999993</v>
      </c>
      <c r="AS193" s="29">
        <v>6026.2999999999993</v>
      </c>
      <c r="AT193" s="29">
        <v>5697.0999999999985</v>
      </c>
      <c r="AU193" s="29">
        <v>5697.0999999999985</v>
      </c>
      <c r="AV193" s="35">
        <v>3629.7</v>
      </c>
      <c r="AW193" s="35">
        <v>4536.8</v>
      </c>
      <c r="AX193" s="35">
        <v>0</v>
      </c>
      <c r="AY193" s="29">
        <v>60.4</v>
      </c>
      <c r="AZ193" s="36">
        <v>10675.6</v>
      </c>
      <c r="BA193" s="36">
        <v>3183</v>
      </c>
      <c r="BB193" s="36">
        <v>5</v>
      </c>
      <c r="BC193" s="29">
        <v>60.4</v>
      </c>
    </row>
    <row r="194" spans="1:55" ht="15.75">
      <c r="A194" s="7">
        <v>39600</v>
      </c>
      <c r="B194" s="34">
        <v>12900.4</v>
      </c>
      <c r="C194" s="34">
        <v>4265.7</v>
      </c>
      <c r="D194" s="34">
        <v>473.7</v>
      </c>
      <c r="E194" s="34">
        <v>81.599999999999994</v>
      </c>
      <c r="F194" s="35">
        <v>0</v>
      </c>
      <c r="G194" s="34">
        <v>1182.7</v>
      </c>
      <c r="H194" s="34">
        <v>29.6</v>
      </c>
      <c r="I194" s="34">
        <v>13.6</v>
      </c>
      <c r="J194" s="35">
        <v>0</v>
      </c>
      <c r="K194" s="29">
        <v>1980.3</v>
      </c>
      <c r="L194" s="29">
        <v>589.1</v>
      </c>
      <c r="M194" s="36">
        <v>0</v>
      </c>
      <c r="N194" s="27" t="s">
        <v>86</v>
      </c>
      <c r="O194" s="27" t="s">
        <v>86</v>
      </c>
      <c r="P194" s="29">
        <v>641.70000000000005</v>
      </c>
      <c r="Q194" s="29">
        <v>749.1</v>
      </c>
      <c r="R194" s="27" t="s">
        <v>86</v>
      </c>
      <c r="S194" s="36">
        <v>2</v>
      </c>
      <c r="T194" s="36">
        <v>7023.9</v>
      </c>
      <c r="U194" s="36">
        <v>146.4</v>
      </c>
      <c r="V194" s="29">
        <v>3744.2</v>
      </c>
      <c r="W194" s="29">
        <v>961.19999999999993</v>
      </c>
      <c r="X194" s="29">
        <v>6.2</v>
      </c>
      <c r="Y194" s="29">
        <v>0.4</v>
      </c>
      <c r="Z194" s="29">
        <v>100.5</v>
      </c>
      <c r="AA194" s="29">
        <v>3002.2999999999938</v>
      </c>
      <c r="AB194" s="36">
        <v>8.6999999999999993</v>
      </c>
      <c r="AC194" s="29">
        <v>594.1</v>
      </c>
      <c r="AD194" s="29">
        <v>1028.9000000000001</v>
      </c>
      <c r="AE194" s="29">
        <v>129.5</v>
      </c>
      <c r="AF194" s="36">
        <v>2507.3000000000002</v>
      </c>
      <c r="AG194" s="36">
        <v>32.200000000000003</v>
      </c>
      <c r="AH194" s="36">
        <v>90.8</v>
      </c>
      <c r="AI194" s="36">
        <v>968.2</v>
      </c>
      <c r="AJ194" s="36">
        <v>0</v>
      </c>
      <c r="AK194" s="36" t="s">
        <v>86</v>
      </c>
      <c r="AL194" s="36">
        <v>113.8</v>
      </c>
      <c r="AM194" s="29">
        <v>3712.3</v>
      </c>
      <c r="AN194" s="29">
        <v>22668.299999999996</v>
      </c>
      <c r="AO194" s="29">
        <v>21485.599999999995</v>
      </c>
      <c r="AP194" s="35">
        <v>20019</v>
      </c>
      <c r="AQ194" s="36">
        <v>21409.8</v>
      </c>
      <c r="AR194" s="29">
        <v>2649.2999999999956</v>
      </c>
      <c r="AS194" s="29">
        <v>2649.2999999999956</v>
      </c>
      <c r="AT194" s="29">
        <v>1258.4999999999964</v>
      </c>
      <c r="AU194" s="29">
        <v>1258.4999999999964</v>
      </c>
      <c r="AV194" s="35">
        <v>8264.5</v>
      </c>
      <c r="AW194" s="35">
        <v>1219.4000000000001</v>
      </c>
      <c r="AX194" s="35">
        <v>0</v>
      </c>
      <c r="AY194" s="29">
        <v>236.1</v>
      </c>
      <c r="AZ194" s="36">
        <v>7798.5</v>
      </c>
      <c r="BA194" s="36">
        <v>2931.8999999999996</v>
      </c>
      <c r="BB194" s="36">
        <v>12</v>
      </c>
      <c r="BC194" s="29">
        <v>236.1</v>
      </c>
    </row>
    <row r="195" spans="1:55" ht="15.75">
      <c r="A195" s="7">
        <v>39630</v>
      </c>
      <c r="B195" s="34">
        <v>13120.8</v>
      </c>
      <c r="C195" s="34">
        <v>5625.8</v>
      </c>
      <c r="D195" s="34">
        <v>349.3</v>
      </c>
      <c r="E195" s="34">
        <v>83.6</v>
      </c>
      <c r="F195" s="35">
        <v>0</v>
      </c>
      <c r="G195" s="34">
        <v>1483.5</v>
      </c>
      <c r="H195" s="34">
        <v>9.9</v>
      </c>
      <c r="I195" s="34">
        <v>21.1</v>
      </c>
      <c r="J195" s="35">
        <v>0</v>
      </c>
      <c r="K195" s="29">
        <v>2430.3000000000002</v>
      </c>
      <c r="L195" s="29">
        <v>743.5</v>
      </c>
      <c r="M195" s="36">
        <v>0</v>
      </c>
      <c r="N195" s="27" t="s">
        <v>86</v>
      </c>
      <c r="O195" s="27" t="s">
        <v>86</v>
      </c>
      <c r="P195" s="29">
        <v>284.5</v>
      </c>
      <c r="Q195" s="29">
        <v>495.4</v>
      </c>
      <c r="R195" s="27" t="s">
        <v>86</v>
      </c>
      <c r="S195" s="36">
        <v>2.2999999999999998</v>
      </c>
      <c r="T195" s="36">
        <v>5276.2</v>
      </c>
      <c r="U195" s="36">
        <v>442.2</v>
      </c>
      <c r="V195" s="29">
        <v>4344.3999999999996</v>
      </c>
      <c r="W195" s="29">
        <v>1424.6000000000001</v>
      </c>
      <c r="X195" s="29">
        <v>31</v>
      </c>
      <c r="Y195" s="29">
        <v>0.1</v>
      </c>
      <c r="Z195" s="29">
        <v>175.6</v>
      </c>
      <c r="AA195" s="29">
        <v>5043.8999999999942</v>
      </c>
      <c r="AB195" s="36">
        <v>2.1</v>
      </c>
      <c r="AC195" s="29">
        <v>827.2</v>
      </c>
      <c r="AD195" s="29">
        <v>868.09999999999991</v>
      </c>
      <c r="AE195" s="29">
        <v>108.5</v>
      </c>
      <c r="AF195" s="36">
        <v>3446</v>
      </c>
      <c r="AG195" s="36">
        <v>39.1</v>
      </c>
      <c r="AH195" s="36">
        <v>96.3</v>
      </c>
      <c r="AI195" s="36">
        <v>891.3</v>
      </c>
      <c r="AJ195" s="36">
        <v>0</v>
      </c>
      <c r="AK195" s="36" t="s">
        <v>86</v>
      </c>
      <c r="AL195" s="36">
        <v>156</v>
      </c>
      <c r="AM195" s="29">
        <v>4628.7</v>
      </c>
      <c r="AN195" s="29">
        <v>25324.799999999996</v>
      </c>
      <c r="AO195" s="29">
        <v>23841.299999999996</v>
      </c>
      <c r="AP195" s="35">
        <v>21302.7</v>
      </c>
      <c r="AQ195" s="36">
        <v>22082.600000000002</v>
      </c>
      <c r="AR195" s="29">
        <v>4022.0999999999949</v>
      </c>
      <c r="AS195" s="29">
        <v>4022.0999999999949</v>
      </c>
      <c r="AT195" s="29">
        <v>3242.1999999999935</v>
      </c>
      <c r="AU195" s="29">
        <v>3242.1999999999935</v>
      </c>
      <c r="AV195" s="35">
        <v>16103.2</v>
      </c>
      <c r="AW195" s="35">
        <v>7070.9</v>
      </c>
      <c r="AX195" s="35">
        <v>0</v>
      </c>
      <c r="AY195" s="29">
        <v>105</v>
      </c>
      <c r="AZ195" s="36">
        <v>22942.9</v>
      </c>
      <c r="BA195" s="36">
        <v>3463.4</v>
      </c>
      <c r="BB195" s="36">
        <v>10</v>
      </c>
      <c r="BC195" s="29">
        <v>105</v>
      </c>
    </row>
    <row r="196" spans="1:55" ht="15.75">
      <c r="A196" s="7">
        <v>39661</v>
      </c>
      <c r="B196" s="34">
        <v>13647.7</v>
      </c>
      <c r="C196" s="34">
        <v>4438.3</v>
      </c>
      <c r="D196" s="34">
        <v>378.8</v>
      </c>
      <c r="E196" s="34">
        <v>84.7</v>
      </c>
      <c r="F196" s="35">
        <v>0</v>
      </c>
      <c r="G196" s="34">
        <v>268.2</v>
      </c>
      <c r="H196" s="34">
        <v>30.3</v>
      </c>
      <c r="I196" s="34">
        <v>17.100000000000001</v>
      </c>
      <c r="J196" s="35">
        <v>0</v>
      </c>
      <c r="K196" s="29">
        <v>2194.8000000000002</v>
      </c>
      <c r="L196" s="29">
        <v>591.1</v>
      </c>
      <c r="M196" s="36">
        <v>0</v>
      </c>
      <c r="N196" s="27" t="s">
        <v>86</v>
      </c>
      <c r="O196" s="27" t="s">
        <v>86</v>
      </c>
      <c r="P196" s="29">
        <v>335.9</v>
      </c>
      <c r="Q196" s="29">
        <v>739.7</v>
      </c>
      <c r="R196" s="27" t="s">
        <v>86</v>
      </c>
      <c r="S196" s="36">
        <v>5.6</v>
      </c>
      <c r="T196" s="36">
        <v>5379.9</v>
      </c>
      <c r="U196" s="36">
        <v>353.4</v>
      </c>
      <c r="V196" s="29">
        <v>3322.1</v>
      </c>
      <c r="W196" s="29">
        <v>1311.7</v>
      </c>
      <c r="X196" s="29">
        <v>13.3</v>
      </c>
      <c r="Y196" s="29">
        <v>2.1</v>
      </c>
      <c r="Z196" s="29">
        <v>130.69999999999999</v>
      </c>
      <c r="AA196" s="29">
        <v>4484.7999999999975</v>
      </c>
      <c r="AB196" s="36">
        <v>0.80000000000000582</v>
      </c>
      <c r="AC196" s="29">
        <v>991.8</v>
      </c>
      <c r="AD196" s="29">
        <v>713.7</v>
      </c>
      <c r="AE196" s="29">
        <v>152.80000000000001</v>
      </c>
      <c r="AF196" s="36">
        <v>3429.7</v>
      </c>
      <c r="AG196" s="36">
        <v>43.7</v>
      </c>
      <c r="AH196" s="36">
        <v>152.80000000000001</v>
      </c>
      <c r="AI196" s="36">
        <v>970.3</v>
      </c>
      <c r="AJ196" s="36">
        <v>0</v>
      </c>
      <c r="AK196" s="36" t="s">
        <v>86</v>
      </c>
      <c r="AL196" s="36">
        <v>69.7</v>
      </c>
      <c r="AM196" s="29">
        <v>4666.2</v>
      </c>
      <c r="AN196" s="29">
        <v>23532.1</v>
      </c>
      <c r="AO196" s="29">
        <v>23263.899999999998</v>
      </c>
      <c r="AP196" s="35">
        <v>19829.199999999997</v>
      </c>
      <c r="AQ196" s="36">
        <v>20904.8</v>
      </c>
      <c r="AR196" s="29">
        <v>3702.9000000000015</v>
      </c>
      <c r="AS196" s="29">
        <v>3702.9000000000015</v>
      </c>
      <c r="AT196" s="29">
        <v>2627.2999999999993</v>
      </c>
      <c r="AU196" s="29">
        <v>2627.2999999999993</v>
      </c>
      <c r="AV196" s="35">
        <v>15152.300000000001</v>
      </c>
      <c r="AW196" s="35">
        <v>3365.2000000000003</v>
      </c>
      <c r="AX196" s="35">
        <v>25</v>
      </c>
      <c r="AY196" s="29">
        <v>80</v>
      </c>
      <c r="AZ196" s="36">
        <v>12358.300000000001</v>
      </c>
      <c r="BA196" s="36">
        <v>8790.3000000000011</v>
      </c>
      <c r="BB196" s="36">
        <v>21.2</v>
      </c>
      <c r="BC196" s="29">
        <v>80</v>
      </c>
    </row>
    <row r="197" spans="1:55" ht="15.75">
      <c r="A197" s="7">
        <v>39692</v>
      </c>
      <c r="B197" s="34">
        <v>13620.2</v>
      </c>
      <c r="C197" s="34">
        <v>4489.5</v>
      </c>
      <c r="D197" s="34">
        <v>399.3</v>
      </c>
      <c r="E197" s="34">
        <v>90.7</v>
      </c>
      <c r="F197" s="35">
        <v>0</v>
      </c>
      <c r="G197" s="34">
        <v>374.7</v>
      </c>
      <c r="H197" s="34">
        <v>35.700000000000003</v>
      </c>
      <c r="I197" s="34">
        <v>15.7</v>
      </c>
      <c r="J197" s="35">
        <v>288.5</v>
      </c>
      <c r="K197" s="29">
        <v>2091.1</v>
      </c>
      <c r="L197" s="29">
        <v>741.6</v>
      </c>
      <c r="M197" s="36">
        <v>0.2</v>
      </c>
      <c r="N197" s="27" t="s">
        <v>86</v>
      </c>
      <c r="O197" s="27" t="s">
        <v>86</v>
      </c>
      <c r="P197" s="29">
        <v>489.6</v>
      </c>
      <c r="Q197" s="29">
        <v>834.2</v>
      </c>
      <c r="R197" s="27" t="s">
        <v>86</v>
      </c>
      <c r="S197" s="36">
        <v>1.2</v>
      </c>
      <c r="T197" s="36">
        <v>5236.8</v>
      </c>
      <c r="U197" s="36">
        <v>395.2</v>
      </c>
      <c r="V197" s="29">
        <v>3879.8</v>
      </c>
      <c r="W197" s="29">
        <v>1566.2</v>
      </c>
      <c r="X197" s="29">
        <v>19.100000000000001</v>
      </c>
      <c r="Y197" s="29">
        <v>1</v>
      </c>
      <c r="Z197" s="29">
        <v>0</v>
      </c>
      <c r="AA197" s="29">
        <v>4058.3000000000011</v>
      </c>
      <c r="AB197" s="36">
        <v>152.9</v>
      </c>
      <c r="AC197" s="29">
        <v>964.7</v>
      </c>
      <c r="AD197" s="29">
        <v>955.4</v>
      </c>
      <c r="AE197" s="29">
        <v>82.8</v>
      </c>
      <c r="AF197" s="36">
        <v>3194.3</v>
      </c>
      <c r="AG197" s="36">
        <v>54.7</v>
      </c>
      <c r="AH197" s="36">
        <v>108.1</v>
      </c>
      <c r="AI197" s="36">
        <v>835.3</v>
      </c>
      <c r="AJ197" s="36">
        <v>0</v>
      </c>
      <c r="AK197" s="36" t="s">
        <v>86</v>
      </c>
      <c r="AL197" s="36">
        <v>248.1</v>
      </c>
      <c r="AM197" s="29">
        <v>4440.5</v>
      </c>
      <c r="AN197" s="29">
        <v>23907.700000000004</v>
      </c>
      <c r="AO197" s="29">
        <v>23533.000000000004</v>
      </c>
      <c r="AP197" s="35">
        <v>20375.600000000002</v>
      </c>
      <c r="AQ197" s="36">
        <v>21699.4</v>
      </c>
      <c r="AR197" s="29">
        <v>3532.1000000000022</v>
      </c>
      <c r="AS197" s="29">
        <v>3532.1000000000022</v>
      </c>
      <c r="AT197" s="29">
        <v>2208.3000000000029</v>
      </c>
      <c r="AU197" s="29">
        <v>2208.3000000000029</v>
      </c>
      <c r="AV197" s="35">
        <v>8347.7999999999993</v>
      </c>
      <c r="AW197" s="35">
        <v>3879.7000000000003</v>
      </c>
      <c r="AX197" s="35">
        <v>0</v>
      </c>
      <c r="AY197" s="29">
        <v>96.3</v>
      </c>
      <c r="AZ197" s="36">
        <v>6638</v>
      </c>
      <c r="BA197" s="36">
        <v>7797.8</v>
      </c>
      <c r="BB197" s="36">
        <v>0</v>
      </c>
      <c r="BC197" s="29">
        <v>96.3</v>
      </c>
    </row>
    <row r="198" spans="1:55" ht="15.75">
      <c r="A198" s="7">
        <v>39722</v>
      </c>
      <c r="B198" s="34">
        <v>13718.9</v>
      </c>
      <c r="C198" s="34">
        <v>4730.7</v>
      </c>
      <c r="D198" s="34">
        <v>445</v>
      </c>
      <c r="E198" s="34">
        <v>75</v>
      </c>
      <c r="F198" s="35">
        <v>0</v>
      </c>
      <c r="G198" s="34">
        <v>503</v>
      </c>
      <c r="H198" s="34">
        <v>47.3</v>
      </c>
      <c r="I198" s="34">
        <v>11.8</v>
      </c>
      <c r="J198" s="35">
        <v>289.2</v>
      </c>
      <c r="K198" s="29">
        <v>2175.5</v>
      </c>
      <c r="L198" s="29">
        <v>760.7</v>
      </c>
      <c r="M198" s="36">
        <v>0.2</v>
      </c>
      <c r="N198" s="27" t="s">
        <v>86</v>
      </c>
      <c r="O198" s="27" t="s">
        <v>86</v>
      </c>
      <c r="P198" s="29">
        <v>438.2</v>
      </c>
      <c r="Q198" s="29">
        <v>1090.2</v>
      </c>
      <c r="R198" s="27" t="s">
        <v>86</v>
      </c>
      <c r="S198" s="36">
        <v>2.7</v>
      </c>
      <c r="T198" s="36">
        <v>5434.3</v>
      </c>
      <c r="U198" s="36">
        <v>426</v>
      </c>
      <c r="V198" s="29">
        <v>4288.8</v>
      </c>
      <c r="W198" s="29">
        <v>1980.7</v>
      </c>
      <c r="X198" s="29">
        <v>64.7</v>
      </c>
      <c r="Y198" s="29">
        <v>1</v>
      </c>
      <c r="Z198" s="29">
        <v>0</v>
      </c>
      <c r="AA198" s="29">
        <v>3157.8999999999978</v>
      </c>
      <c r="AB198" s="36">
        <v>150.80000000000001</v>
      </c>
      <c r="AC198" s="29">
        <v>1252.7</v>
      </c>
      <c r="AD198" s="29">
        <v>964.09999999999991</v>
      </c>
      <c r="AE198" s="29">
        <v>11.5</v>
      </c>
      <c r="AF198" s="36">
        <v>3660</v>
      </c>
      <c r="AG198" s="36">
        <v>40.799999999999997</v>
      </c>
      <c r="AH198" s="36">
        <v>71.099999999999994</v>
      </c>
      <c r="AI198" s="36">
        <v>1066.0999999999999</v>
      </c>
      <c r="AJ198" s="36">
        <v>0</v>
      </c>
      <c r="AK198" s="36" t="s">
        <v>86</v>
      </c>
      <c r="AL198" s="36">
        <v>74.2</v>
      </c>
      <c r="AM198" s="29">
        <v>4912.2</v>
      </c>
      <c r="AN198" s="29">
        <v>24883.899999999998</v>
      </c>
      <c r="AO198" s="29">
        <v>24380.899999999998</v>
      </c>
      <c r="AP198" s="35">
        <v>22275.1</v>
      </c>
      <c r="AQ198" s="36">
        <v>23803.5</v>
      </c>
      <c r="AR198" s="29">
        <v>2608.7999999999993</v>
      </c>
      <c r="AS198" s="29">
        <v>2608.7999999999993</v>
      </c>
      <c r="AT198" s="29">
        <v>1080.3999999999978</v>
      </c>
      <c r="AU198" s="29">
        <v>1080.3999999999978</v>
      </c>
      <c r="AV198" s="35">
        <v>12347.1</v>
      </c>
      <c r="AW198" s="35">
        <v>5763.9</v>
      </c>
      <c r="AX198" s="35">
        <v>0</v>
      </c>
      <c r="AY198" s="29">
        <v>692.9</v>
      </c>
      <c r="AZ198" s="36">
        <v>15339.8</v>
      </c>
      <c r="BA198" s="36">
        <v>3851.6</v>
      </c>
      <c r="BB198" s="36">
        <v>0</v>
      </c>
      <c r="BC198" s="29">
        <v>692.9</v>
      </c>
    </row>
    <row r="199" spans="1:55" ht="15.75">
      <c r="A199" s="7">
        <v>39753</v>
      </c>
      <c r="B199" s="34">
        <v>11302.8</v>
      </c>
      <c r="C199" s="34">
        <v>4906.3999999999996</v>
      </c>
      <c r="D199" s="34">
        <v>428.8</v>
      </c>
      <c r="E199" s="34">
        <v>50.1</v>
      </c>
      <c r="F199" s="35">
        <v>0</v>
      </c>
      <c r="G199" s="34">
        <v>295.2</v>
      </c>
      <c r="H199" s="34">
        <v>174.2</v>
      </c>
      <c r="I199" s="34">
        <v>12.7</v>
      </c>
      <c r="J199" s="35">
        <v>0</v>
      </c>
      <c r="K199" s="29">
        <v>2154</v>
      </c>
      <c r="L199" s="29">
        <v>710.9</v>
      </c>
      <c r="M199" s="36">
        <v>0.3</v>
      </c>
      <c r="N199" s="27" t="s">
        <v>86</v>
      </c>
      <c r="O199" s="27" t="s">
        <v>86</v>
      </c>
      <c r="P199" s="29">
        <v>240.5</v>
      </c>
      <c r="Q199" s="29">
        <v>106</v>
      </c>
      <c r="R199" s="27" t="s">
        <v>86</v>
      </c>
      <c r="S199" s="36">
        <v>3</v>
      </c>
      <c r="T199" s="36">
        <v>5534.8</v>
      </c>
      <c r="U199" s="36">
        <v>26.7</v>
      </c>
      <c r="V199" s="29">
        <v>3594.3</v>
      </c>
      <c r="W199" s="29">
        <v>1315</v>
      </c>
      <c r="X199" s="29">
        <v>65.400000000000006</v>
      </c>
      <c r="Y199" s="29">
        <v>0.1</v>
      </c>
      <c r="Z199" s="29">
        <v>328.1</v>
      </c>
      <c r="AA199" s="29">
        <v>3091.1000000000004</v>
      </c>
      <c r="AB199" s="36">
        <v>228.8</v>
      </c>
      <c r="AC199" s="29">
        <v>906.6</v>
      </c>
      <c r="AD199" s="29">
        <v>814.4</v>
      </c>
      <c r="AE199" s="29">
        <v>28.8</v>
      </c>
      <c r="AF199" s="36">
        <v>3276.9</v>
      </c>
      <c r="AG199" s="36">
        <v>14.1</v>
      </c>
      <c r="AH199" s="36">
        <v>171.3</v>
      </c>
      <c r="AI199" s="36">
        <v>828.1</v>
      </c>
      <c r="AJ199" s="36">
        <v>0</v>
      </c>
      <c r="AK199" s="36" t="s">
        <v>86</v>
      </c>
      <c r="AL199" s="36">
        <v>106.9</v>
      </c>
      <c r="AM199" s="29">
        <v>4397.3</v>
      </c>
      <c r="AN199" s="29">
        <v>21796.3</v>
      </c>
      <c r="AO199" s="29">
        <v>21501.1</v>
      </c>
      <c r="AP199" s="35">
        <v>19879.7</v>
      </c>
      <c r="AQ199" s="36">
        <v>20226.2</v>
      </c>
      <c r="AR199" s="29">
        <v>1916.5999999999985</v>
      </c>
      <c r="AS199" s="29">
        <v>1916.5999999999985</v>
      </c>
      <c r="AT199" s="29">
        <v>1570.0999999999985</v>
      </c>
      <c r="AU199" s="29">
        <v>1570.0999999999985</v>
      </c>
      <c r="AV199" s="35">
        <v>6378.5</v>
      </c>
      <c r="AW199" s="35">
        <v>4928</v>
      </c>
      <c r="AX199" s="35">
        <v>0</v>
      </c>
      <c r="AY199" s="29">
        <v>201.5</v>
      </c>
      <c r="AZ199" s="36">
        <v>8770.2999999999993</v>
      </c>
      <c r="BA199" s="36">
        <v>4106.3</v>
      </c>
      <c r="BB199" s="36">
        <v>0</v>
      </c>
      <c r="BC199" s="29">
        <v>201.5</v>
      </c>
    </row>
    <row r="200" spans="1:55" ht="15.75">
      <c r="A200" s="7">
        <v>39783</v>
      </c>
      <c r="B200" s="34">
        <v>12392.8</v>
      </c>
      <c r="C200" s="34">
        <v>5333.5</v>
      </c>
      <c r="D200" s="34">
        <v>432.4</v>
      </c>
      <c r="E200" s="34">
        <v>89.6</v>
      </c>
      <c r="F200" s="35">
        <v>0</v>
      </c>
      <c r="G200" s="34">
        <v>502.7</v>
      </c>
      <c r="H200" s="34">
        <v>21.2</v>
      </c>
      <c r="I200" s="34">
        <v>19.5</v>
      </c>
      <c r="J200" s="35">
        <v>0</v>
      </c>
      <c r="K200" s="29">
        <v>2865.3</v>
      </c>
      <c r="L200" s="29">
        <v>912.3</v>
      </c>
      <c r="M200" s="36">
        <v>0.2</v>
      </c>
      <c r="N200" s="27" t="s">
        <v>86</v>
      </c>
      <c r="O200" s="27" t="s">
        <v>86</v>
      </c>
      <c r="P200" s="29">
        <v>2643.8</v>
      </c>
      <c r="Q200" s="29">
        <v>3251.8</v>
      </c>
      <c r="R200" s="27" t="s">
        <v>86</v>
      </c>
      <c r="S200" s="36">
        <v>2.5</v>
      </c>
      <c r="T200" s="36">
        <v>7219.2</v>
      </c>
      <c r="U200" s="36">
        <v>35.9</v>
      </c>
      <c r="V200" s="29">
        <v>5565.3</v>
      </c>
      <c r="W200" s="29">
        <v>2184.2999999999997</v>
      </c>
      <c r="X200" s="29">
        <v>46.7</v>
      </c>
      <c r="Y200" s="29">
        <v>0.1</v>
      </c>
      <c r="Z200" s="29">
        <v>207.8</v>
      </c>
      <c r="AA200" s="29">
        <v>-6143.5</v>
      </c>
      <c r="AB200" s="36">
        <v>89.3</v>
      </c>
      <c r="AC200" s="29">
        <v>1420.3</v>
      </c>
      <c r="AD200" s="29">
        <v>1551.8</v>
      </c>
      <c r="AE200" s="29">
        <v>432.6</v>
      </c>
      <c r="AF200" s="36">
        <v>3636.3</v>
      </c>
      <c r="AG200" s="36">
        <v>96.8</v>
      </c>
      <c r="AH200" s="36">
        <v>132.30000000000001</v>
      </c>
      <c r="AI200" s="36">
        <v>934.8</v>
      </c>
      <c r="AJ200" s="36">
        <v>0</v>
      </c>
      <c r="AK200" s="36" t="s">
        <v>86</v>
      </c>
      <c r="AL200" s="36">
        <v>112.6</v>
      </c>
      <c r="AM200" s="29">
        <v>4912.8</v>
      </c>
      <c r="AN200" s="29">
        <v>23793.800000000003</v>
      </c>
      <c r="AO200" s="29">
        <v>23291.1</v>
      </c>
      <c r="AP200" s="35">
        <v>27357.100000000006</v>
      </c>
      <c r="AQ200" s="36">
        <v>33252.700000000004</v>
      </c>
      <c r="AR200" s="29">
        <v>-3563.3000000000029</v>
      </c>
      <c r="AS200" s="29">
        <v>-3563.3000000000029</v>
      </c>
      <c r="AT200" s="29">
        <v>-9458.9000000000015</v>
      </c>
      <c r="AU200" s="29">
        <v>-9458.9000000000015</v>
      </c>
      <c r="AV200" s="35">
        <v>30766.6</v>
      </c>
      <c r="AW200" s="35">
        <v>33294.199999999997</v>
      </c>
      <c r="AX200" s="35">
        <v>40</v>
      </c>
      <c r="AY200" s="29">
        <v>147.30000000000001</v>
      </c>
      <c r="AZ200" s="36">
        <v>28312.400000000001</v>
      </c>
      <c r="BA200" s="36">
        <v>26321.300000000003</v>
      </c>
      <c r="BB200" s="36">
        <v>8.1999999999999993</v>
      </c>
      <c r="BC200" s="29">
        <v>147.30000000000001</v>
      </c>
    </row>
    <row r="201" spans="1:55" ht="15.75">
      <c r="A201" s="7">
        <v>39814</v>
      </c>
      <c r="B201" s="34">
        <v>11010.9</v>
      </c>
      <c r="C201" s="34">
        <v>7605.8</v>
      </c>
      <c r="D201" s="34">
        <v>428.6</v>
      </c>
      <c r="E201" s="34">
        <v>96.2</v>
      </c>
      <c r="F201" s="35">
        <v>0</v>
      </c>
      <c r="G201" s="34">
        <v>190.4</v>
      </c>
      <c r="H201" s="34">
        <v>23.9</v>
      </c>
      <c r="I201" s="34">
        <v>0.2</v>
      </c>
      <c r="J201" s="35">
        <v>0</v>
      </c>
      <c r="K201" s="29">
        <v>2690.9</v>
      </c>
      <c r="L201" s="29">
        <v>936.4</v>
      </c>
      <c r="M201" s="36">
        <v>0.2</v>
      </c>
      <c r="N201" s="27" t="s">
        <v>86</v>
      </c>
      <c r="O201" s="27" t="s">
        <v>86</v>
      </c>
      <c r="P201" s="29">
        <v>476.6</v>
      </c>
      <c r="Q201" s="29">
        <v>480.4</v>
      </c>
      <c r="R201" s="27" t="s">
        <v>86</v>
      </c>
      <c r="S201" s="36">
        <v>1.9</v>
      </c>
      <c r="T201" s="36">
        <v>5787.1</v>
      </c>
      <c r="U201" s="36">
        <v>158.1</v>
      </c>
      <c r="V201" s="29">
        <v>3051.2</v>
      </c>
      <c r="W201" s="29">
        <v>1707.3</v>
      </c>
      <c r="X201" s="29">
        <v>36.799999999999997</v>
      </c>
      <c r="Y201" s="29">
        <v>3</v>
      </c>
      <c r="Z201" s="29">
        <v>13.900000000000091</v>
      </c>
      <c r="AA201" s="29">
        <v>4012.2000000000044</v>
      </c>
      <c r="AB201" s="36">
        <v>7.3000000000000007</v>
      </c>
      <c r="AC201" s="29">
        <v>1572.1</v>
      </c>
      <c r="AD201" s="29">
        <v>1362.1000000000001</v>
      </c>
      <c r="AE201" s="29">
        <v>39.5</v>
      </c>
      <c r="AF201" s="36">
        <v>3539.2</v>
      </c>
      <c r="AG201" s="36">
        <v>83</v>
      </c>
      <c r="AH201" s="36">
        <v>52.8</v>
      </c>
      <c r="AI201" s="36">
        <v>1065.2</v>
      </c>
      <c r="AJ201" s="36">
        <v>0</v>
      </c>
      <c r="AK201" s="36" t="s">
        <v>86</v>
      </c>
      <c r="AL201" s="36">
        <v>150.9</v>
      </c>
      <c r="AM201" s="29">
        <v>4891.1000000000004</v>
      </c>
      <c r="AN201" s="29">
        <v>24254.400000000001</v>
      </c>
      <c r="AO201" s="29">
        <v>24064</v>
      </c>
      <c r="AP201" s="35">
        <v>22251.599999999999</v>
      </c>
      <c r="AQ201" s="36">
        <v>23208.6</v>
      </c>
      <c r="AR201" s="29">
        <v>2002.8000000000029</v>
      </c>
      <c r="AS201" s="29">
        <v>2002.4000000000028</v>
      </c>
      <c r="AT201" s="29">
        <v>1045.8000000000029</v>
      </c>
      <c r="AU201" s="29">
        <v>1045.4000000000028</v>
      </c>
      <c r="AV201" s="35">
        <v>14361.9</v>
      </c>
      <c r="AW201" s="35">
        <v>2377.4</v>
      </c>
      <c r="AX201" s="35">
        <v>0</v>
      </c>
      <c r="AY201" s="29">
        <v>180.4</v>
      </c>
      <c r="AZ201" s="36">
        <v>8366.4</v>
      </c>
      <c r="BA201" s="36">
        <v>9418.6999999999989</v>
      </c>
      <c r="BB201" s="36">
        <v>0</v>
      </c>
      <c r="BC201" s="29">
        <v>180.4</v>
      </c>
    </row>
    <row r="202" spans="1:55" ht="15.75">
      <c r="A202" s="7">
        <v>39845</v>
      </c>
      <c r="B202" s="34">
        <v>11156.8</v>
      </c>
      <c r="C202" s="34">
        <v>5721.5</v>
      </c>
      <c r="D202" s="34">
        <v>370.2</v>
      </c>
      <c r="E202" s="34">
        <v>70.400000000000006</v>
      </c>
      <c r="F202" s="35">
        <v>0</v>
      </c>
      <c r="G202" s="34">
        <v>322</v>
      </c>
      <c r="H202" s="34">
        <v>46.5</v>
      </c>
      <c r="I202" s="34">
        <v>8</v>
      </c>
      <c r="J202" s="35">
        <v>0</v>
      </c>
      <c r="K202" s="29">
        <v>2598.6</v>
      </c>
      <c r="L202" s="29">
        <v>658.7</v>
      </c>
      <c r="M202" s="36">
        <v>0</v>
      </c>
      <c r="N202" s="27" t="s">
        <v>86</v>
      </c>
      <c r="O202" s="27" t="s">
        <v>86</v>
      </c>
      <c r="P202" s="29">
        <v>238.9</v>
      </c>
      <c r="Q202" s="29">
        <v>726.3</v>
      </c>
      <c r="R202" s="27" t="s">
        <v>86</v>
      </c>
      <c r="S202" s="36">
        <v>3.7</v>
      </c>
      <c r="T202" s="36">
        <v>5428.4</v>
      </c>
      <c r="U202" s="36">
        <v>108.8</v>
      </c>
      <c r="V202" s="29">
        <v>3481</v>
      </c>
      <c r="W202" s="29">
        <v>1428.3</v>
      </c>
      <c r="X202" s="29">
        <v>8.1999999999999993</v>
      </c>
      <c r="Y202" s="29">
        <v>2.8</v>
      </c>
      <c r="Z202" s="29">
        <v>78.5</v>
      </c>
      <c r="AA202" s="29">
        <v>2933.2000000000025</v>
      </c>
      <c r="AB202" s="36">
        <v>7.1</v>
      </c>
      <c r="AC202" s="29">
        <v>1320.6</v>
      </c>
      <c r="AD202" s="29">
        <v>977.5</v>
      </c>
      <c r="AE202" s="29">
        <v>3.5</v>
      </c>
      <c r="AF202" s="36">
        <v>3436.3</v>
      </c>
      <c r="AG202" s="36">
        <v>8.1</v>
      </c>
      <c r="AH202" s="36">
        <v>77.5</v>
      </c>
      <c r="AI202" s="36">
        <v>799.5</v>
      </c>
      <c r="AJ202" s="36">
        <v>0</v>
      </c>
      <c r="AK202" s="36" t="s">
        <v>86</v>
      </c>
      <c r="AL202" s="36">
        <v>234.8</v>
      </c>
      <c r="AM202" s="29">
        <v>4556.2</v>
      </c>
      <c r="AN202" s="29">
        <v>22258.7</v>
      </c>
      <c r="AO202" s="29">
        <v>21936.7</v>
      </c>
      <c r="AP202" s="35">
        <v>20654.8</v>
      </c>
      <c r="AQ202" s="36">
        <v>21620</v>
      </c>
      <c r="AR202" s="29">
        <v>1603.9000000000015</v>
      </c>
      <c r="AS202" s="29">
        <v>1602.9000000000015</v>
      </c>
      <c r="AT202" s="29">
        <v>638.70000000000073</v>
      </c>
      <c r="AU202" s="29">
        <v>637.70000000000073</v>
      </c>
      <c r="AV202" s="35">
        <v>5636.6</v>
      </c>
      <c r="AW202" s="35">
        <v>5044.2999999999993</v>
      </c>
      <c r="AX202" s="35">
        <v>0</v>
      </c>
      <c r="AY202" s="29">
        <v>94.9</v>
      </c>
      <c r="AZ202" s="36">
        <v>7125.1</v>
      </c>
      <c r="BA202" s="36">
        <v>4194.5</v>
      </c>
      <c r="BB202" s="36">
        <v>0</v>
      </c>
      <c r="BC202" s="29">
        <v>94.9</v>
      </c>
    </row>
    <row r="203" spans="1:55" ht="15.75">
      <c r="A203" s="7">
        <v>39873</v>
      </c>
      <c r="B203" s="34">
        <v>10734.2</v>
      </c>
      <c r="C203" s="34">
        <v>5638.8</v>
      </c>
      <c r="D203" s="34">
        <v>499.7</v>
      </c>
      <c r="E203" s="34">
        <v>75.3</v>
      </c>
      <c r="F203" s="35">
        <v>0</v>
      </c>
      <c r="G203" s="34">
        <v>392.5</v>
      </c>
      <c r="H203" s="34">
        <v>31.5</v>
      </c>
      <c r="I203" s="34">
        <v>2.5</v>
      </c>
      <c r="J203" s="35">
        <v>0</v>
      </c>
      <c r="K203" s="29">
        <v>2334.4</v>
      </c>
      <c r="L203" s="29">
        <v>668.62</v>
      </c>
      <c r="M203" s="36">
        <v>0.3</v>
      </c>
      <c r="N203" s="27" t="s">
        <v>86</v>
      </c>
      <c r="O203" s="27" t="s">
        <v>86</v>
      </c>
      <c r="P203" s="29">
        <v>659.1</v>
      </c>
      <c r="Q203" s="29">
        <v>969.8</v>
      </c>
      <c r="R203" s="27" t="s">
        <v>86</v>
      </c>
      <c r="S203" s="36">
        <v>3</v>
      </c>
      <c r="T203" s="36">
        <v>6028.7</v>
      </c>
      <c r="U203" s="36">
        <v>222.1</v>
      </c>
      <c r="V203" s="29">
        <v>4043.3</v>
      </c>
      <c r="W203" s="29">
        <v>1086.3</v>
      </c>
      <c r="X203" s="29">
        <v>19</v>
      </c>
      <c r="Y203" s="29">
        <v>1.9</v>
      </c>
      <c r="Z203" s="29">
        <v>145.4</v>
      </c>
      <c r="AA203" s="29">
        <v>1192.5800000000017</v>
      </c>
      <c r="AB203" s="36">
        <v>7.1</v>
      </c>
      <c r="AC203" s="29">
        <v>1151.4000000000001</v>
      </c>
      <c r="AD203" s="29">
        <v>777.69999999999993</v>
      </c>
      <c r="AE203" s="29">
        <v>3.4000000000000004</v>
      </c>
      <c r="AF203" s="36">
        <v>2933.9</v>
      </c>
      <c r="AG203" s="36">
        <v>37.9</v>
      </c>
      <c r="AH203" s="36">
        <v>195.2</v>
      </c>
      <c r="AI203" s="36">
        <v>978.4</v>
      </c>
      <c r="AJ203" s="36">
        <v>0</v>
      </c>
      <c r="AK203" s="36" t="s">
        <v>86</v>
      </c>
      <c r="AL203" s="36">
        <v>121.1</v>
      </c>
      <c r="AM203" s="29">
        <v>4266.5</v>
      </c>
      <c r="AN203" s="29">
        <v>21648.1</v>
      </c>
      <c r="AO203" s="29">
        <v>21255.599999999999</v>
      </c>
      <c r="AP203" s="35">
        <v>20752.02</v>
      </c>
      <c r="AQ203" s="36">
        <v>22380.92</v>
      </c>
      <c r="AR203" s="29">
        <v>896.07999999999811</v>
      </c>
      <c r="AS203" s="29">
        <v>895.57999999999811</v>
      </c>
      <c r="AT203" s="29">
        <v>-732.81999999999971</v>
      </c>
      <c r="AU203" s="29">
        <v>-733.31999999999971</v>
      </c>
      <c r="AV203" s="35">
        <v>8603.4</v>
      </c>
      <c r="AW203" s="35">
        <v>19821.099999999999</v>
      </c>
      <c r="AX203" s="35">
        <v>0</v>
      </c>
      <c r="AY203" s="29">
        <v>107.8</v>
      </c>
      <c r="AZ203" s="36">
        <v>10486.9</v>
      </c>
      <c r="BA203" s="36">
        <v>17204.8</v>
      </c>
      <c r="BB203" s="36">
        <v>0</v>
      </c>
      <c r="BC203" s="29">
        <v>107.8</v>
      </c>
    </row>
    <row r="204" spans="1:55" ht="15.75">
      <c r="A204" s="7">
        <v>39904</v>
      </c>
      <c r="B204" s="34">
        <v>11573.9</v>
      </c>
      <c r="C204" s="34">
        <v>5889.7</v>
      </c>
      <c r="D204" s="34">
        <v>499.1</v>
      </c>
      <c r="E204" s="34">
        <v>81.599999999999994</v>
      </c>
      <c r="F204" s="35">
        <v>0</v>
      </c>
      <c r="G204" s="34">
        <v>240.8</v>
      </c>
      <c r="H204" s="34">
        <v>46.6</v>
      </c>
      <c r="I204" s="34">
        <v>0.7</v>
      </c>
      <c r="J204" s="35">
        <v>0</v>
      </c>
      <c r="K204" s="29">
        <v>2300.1</v>
      </c>
      <c r="L204" s="29">
        <v>800</v>
      </c>
      <c r="M204" s="36">
        <v>0</v>
      </c>
      <c r="N204" s="27" t="s">
        <v>86</v>
      </c>
      <c r="O204" s="27" t="s">
        <v>86</v>
      </c>
      <c r="P204" s="29">
        <v>1260.7</v>
      </c>
      <c r="Q204" s="29">
        <v>1298.4000000000001</v>
      </c>
      <c r="R204" s="27" t="s">
        <v>86</v>
      </c>
      <c r="S204" s="36">
        <v>1.4</v>
      </c>
      <c r="T204" s="36">
        <v>5984.9</v>
      </c>
      <c r="U204" s="36">
        <v>22.5</v>
      </c>
      <c r="V204" s="29">
        <v>3534</v>
      </c>
      <c r="W204" s="29">
        <v>1614.3</v>
      </c>
      <c r="X204" s="29">
        <v>42</v>
      </c>
      <c r="Y204" s="29">
        <v>1.1000000000000001</v>
      </c>
      <c r="Z204" s="29">
        <v>244.7</v>
      </c>
      <c r="AA204" s="29">
        <v>1228.2999999999956</v>
      </c>
      <c r="AB204" s="36">
        <v>4.0999999999999996</v>
      </c>
      <c r="AC204" s="29">
        <v>1107.3</v>
      </c>
      <c r="AD204" s="29">
        <v>1835.1999999999998</v>
      </c>
      <c r="AE204" s="29">
        <v>5</v>
      </c>
      <c r="AF204" s="36">
        <v>2863.7</v>
      </c>
      <c r="AG204" s="36">
        <v>128.69999999999999</v>
      </c>
      <c r="AH204" s="36">
        <v>81.400000000000006</v>
      </c>
      <c r="AI204" s="36">
        <v>964.8</v>
      </c>
      <c r="AJ204" s="36">
        <v>0</v>
      </c>
      <c r="AK204" s="36" t="s">
        <v>86</v>
      </c>
      <c r="AL204" s="36">
        <v>46.4</v>
      </c>
      <c r="AM204" s="29">
        <v>4085</v>
      </c>
      <c r="AN204" s="29">
        <v>22421.499999999993</v>
      </c>
      <c r="AO204" s="29">
        <v>22180.699999999993</v>
      </c>
      <c r="AP204" s="35">
        <v>21577.499999999996</v>
      </c>
      <c r="AQ204" s="36">
        <v>24136.6</v>
      </c>
      <c r="AR204" s="29">
        <v>843.99999999999636</v>
      </c>
      <c r="AS204" s="29">
        <v>843.39999999999634</v>
      </c>
      <c r="AT204" s="29">
        <v>-1715.1000000000058</v>
      </c>
      <c r="AU204" s="29">
        <v>-1715.7000000000057</v>
      </c>
      <c r="AV204" s="35">
        <v>9072.5</v>
      </c>
      <c r="AW204" s="35">
        <v>9442.6999999999989</v>
      </c>
      <c r="AX204" s="35">
        <v>0</v>
      </c>
      <c r="AY204" s="29">
        <v>152.69999999999999</v>
      </c>
      <c r="AZ204" s="36">
        <v>10334</v>
      </c>
      <c r="BA204" s="36">
        <v>6466.1</v>
      </c>
      <c r="BB204" s="36">
        <v>0</v>
      </c>
      <c r="BC204" s="29">
        <v>152.69999999999999</v>
      </c>
    </row>
    <row r="205" spans="1:55" ht="15.75">
      <c r="A205" s="7">
        <v>39934</v>
      </c>
      <c r="B205" s="34">
        <v>13214.1</v>
      </c>
      <c r="C205" s="34">
        <v>5696.9</v>
      </c>
      <c r="D205" s="34">
        <v>323.89999999999998</v>
      </c>
      <c r="E205" s="34">
        <v>64.400000000000006</v>
      </c>
      <c r="F205" s="35">
        <v>0</v>
      </c>
      <c r="G205" s="34">
        <v>288.39999999999998</v>
      </c>
      <c r="H205" s="34">
        <v>25.9</v>
      </c>
      <c r="I205" s="34">
        <v>4.8</v>
      </c>
      <c r="J205" s="35">
        <v>0</v>
      </c>
      <c r="K205" s="29">
        <v>2352.8000000000002</v>
      </c>
      <c r="L205" s="29">
        <v>793.4</v>
      </c>
      <c r="M205" s="36">
        <v>0.3</v>
      </c>
      <c r="N205" s="27" t="s">
        <v>86</v>
      </c>
      <c r="O205" s="27" t="s">
        <v>86</v>
      </c>
      <c r="P205" s="29">
        <v>107.3</v>
      </c>
      <c r="Q205" s="29">
        <v>138.69999999999999</v>
      </c>
      <c r="R205" s="27" t="s">
        <v>86</v>
      </c>
      <c r="S205" s="36">
        <v>5.0999999999999996</v>
      </c>
      <c r="T205" s="36">
        <v>6462.6</v>
      </c>
      <c r="U205" s="36">
        <v>50.1</v>
      </c>
      <c r="V205" s="29">
        <v>4019</v>
      </c>
      <c r="W205" s="29">
        <v>1349.1</v>
      </c>
      <c r="X205" s="29">
        <v>36.9</v>
      </c>
      <c r="Y205" s="29">
        <v>0.8</v>
      </c>
      <c r="Z205" s="29">
        <v>298.60000000000002</v>
      </c>
      <c r="AA205" s="29">
        <v>4003.7000000000062</v>
      </c>
      <c r="AB205" s="36">
        <v>16.900000000000002</v>
      </c>
      <c r="AC205" s="29">
        <v>1382.2</v>
      </c>
      <c r="AD205" s="29">
        <v>1914.7</v>
      </c>
      <c r="AE205" s="29">
        <v>54.7</v>
      </c>
      <c r="AF205" s="36">
        <v>3282.9</v>
      </c>
      <c r="AG205" s="36">
        <v>20.8</v>
      </c>
      <c r="AH205" s="36">
        <v>144.19999999999999</v>
      </c>
      <c r="AI205" s="36">
        <v>1255</v>
      </c>
      <c r="AJ205" s="36">
        <v>0</v>
      </c>
      <c r="AK205" s="36" t="s">
        <v>86</v>
      </c>
      <c r="AL205" s="36">
        <v>96.3</v>
      </c>
      <c r="AM205" s="29">
        <v>4799.2</v>
      </c>
      <c r="AN205" s="29">
        <v>24434.500000000007</v>
      </c>
      <c r="AO205" s="29">
        <v>24146.100000000006</v>
      </c>
      <c r="AP205" s="35">
        <v>23519.5</v>
      </c>
      <c r="AQ205" s="36">
        <v>23765.5</v>
      </c>
      <c r="AR205" s="29">
        <v>915.00000000000728</v>
      </c>
      <c r="AS205" s="29">
        <v>914.40000000000725</v>
      </c>
      <c r="AT205" s="29">
        <v>669.00000000000728</v>
      </c>
      <c r="AU205" s="29">
        <v>668.40000000000725</v>
      </c>
      <c r="AV205" s="35">
        <v>5361</v>
      </c>
      <c r="AW205" s="35">
        <v>7281.2000000000007</v>
      </c>
      <c r="AX205" s="35">
        <v>0</v>
      </c>
      <c r="AY205" s="29">
        <v>85.1</v>
      </c>
      <c r="AZ205" s="36">
        <v>11219.3</v>
      </c>
      <c r="BA205" s="36">
        <v>2083.6999999999998</v>
      </c>
      <c r="BB205" s="36">
        <v>8.1999999999999993</v>
      </c>
      <c r="BC205" s="29">
        <v>85.1</v>
      </c>
    </row>
    <row r="206" spans="1:55" ht="15.75">
      <c r="A206" s="7">
        <v>39965</v>
      </c>
      <c r="B206" s="34">
        <v>14183.3</v>
      </c>
      <c r="C206" s="34">
        <v>5882.2</v>
      </c>
      <c r="D206" s="34">
        <v>481.7</v>
      </c>
      <c r="E206" s="34">
        <v>146.1</v>
      </c>
      <c r="F206" s="35">
        <v>0</v>
      </c>
      <c r="G206" s="34">
        <v>3313.3</v>
      </c>
      <c r="H206" s="34">
        <v>35.5</v>
      </c>
      <c r="I206" s="34">
        <v>1.9</v>
      </c>
      <c r="J206" s="35">
        <v>0</v>
      </c>
      <c r="K206" s="29">
        <v>2708.3</v>
      </c>
      <c r="L206" s="29">
        <v>1062.3</v>
      </c>
      <c r="M206" s="36">
        <v>0.1</v>
      </c>
      <c r="N206" s="27" t="s">
        <v>86</v>
      </c>
      <c r="O206" s="27" t="s">
        <v>86</v>
      </c>
      <c r="P206" s="29">
        <v>1309.3</v>
      </c>
      <c r="Q206" s="29">
        <v>1240.5999999999999</v>
      </c>
      <c r="R206" s="27" t="s">
        <v>86</v>
      </c>
      <c r="S206" s="36">
        <v>3.3</v>
      </c>
      <c r="T206" s="36">
        <v>8999.2000000000007</v>
      </c>
      <c r="U206" s="36">
        <v>69.2</v>
      </c>
      <c r="V206" s="29">
        <v>4722.2</v>
      </c>
      <c r="W206" s="29">
        <v>1545.9</v>
      </c>
      <c r="X206" s="29">
        <v>24.1</v>
      </c>
      <c r="Y206" s="29">
        <v>0.1</v>
      </c>
      <c r="Z206" s="29">
        <v>319.7</v>
      </c>
      <c r="AA206" s="29">
        <v>2039.6999999999971</v>
      </c>
      <c r="AB206" s="36">
        <v>41.4</v>
      </c>
      <c r="AC206" s="29">
        <v>1210.5999999999999</v>
      </c>
      <c r="AD206" s="29">
        <v>2449.1999999999998</v>
      </c>
      <c r="AE206" s="29">
        <v>61.5</v>
      </c>
      <c r="AF206" s="36">
        <v>3512.3</v>
      </c>
      <c r="AG206" s="36">
        <v>12.8</v>
      </c>
      <c r="AH206" s="36">
        <v>78</v>
      </c>
      <c r="AI206" s="36">
        <v>1203.5999999999999</v>
      </c>
      <c r="AJ206" s="36">
        <v>0</v>
      </c>
      <c r="AK206" s="36" t="s">
        <v>86</v>
      </c>
      <c r="AL206" s="36">
        <v>150.69999999999999</v>
      </c>
      <c r="AM206" s="29">
        <v>4957.3999999999996</v>
      </c>
      <c r="AN206" s="29">
        <v>29042.800000000003</v>
      </c>
      <c r="AO206" s="29">
        <v>25729.500000000004</v>
      </c>
      <c r="AP206" s="35">
        <v>28133.100000000002</v>
      </c>
      <c r="AQ206" s="36">
        <v>30683</v>
      </c>
      <c r="AR206" s="29">
        <v>909.70000000000073</v>
      </c>
      <c r="AS206" s="29">
        <v>909.1000000000007</v>
      </c>
      <c r="AT206" s="29">
        <v>-1640.1999999999971</v>
      </c>
      <c r="AU206" s="29">
        <v>-1640.799999999997</v>
      </c>
      <c r="AV206" s="35">
        <v>12656.7</v>
      </c>
      <c r="AW206" s="35">
        <v>16132.9</v>
      </c>
      <c r="AX206" s="35">
        <v>0</v>
      </c>
      <c r="AY206" s="29">
        <v>208.1</v>
      </c>
      <c r="AZ206" s="36">
        <v>17668.8</v>
      </c>
      <c r="BA206" s="36">
        <v>9480.6</v>
      </c>
      <c r="BB206" s="36">
        <v>0</v>
      </c>
      <c r="BC206" s="29">
        <v>208.1</v>
      </c>
    </row>
    <row r="207" spans="1:55" ht="15.75">
      <c r="A207" s="7">
        <v>39995</v>
      </c>
      <c r="B207" s="34">
        <v>12583.5</v>
      </c>
      <c r="C207" s="34">
        <v>7862.7</v>
      </c>
      <c r="D207" s="34">
        <v>840.5</v>
      </c>
      <c r="E207" s="34">
        <v>86.9</v>
      </c>
      <c r="F207" s="35">
        <v>0</v>
      </c>
      <c r="G207" s="34">
        <v>917.7</v>
      </c>
      <c r="H207" s="34">
        <v>18.3</v>
      </c>
      <c r="I207" s="34">
        <v>0.1</v>
      </c>
      <c r="J207" s="35">
        <v>0</v>
      </c>
      <c r="K207" s="29">
        <v>3397.5</v>
      </c>
      <c r="L207" s="29">
        <v>1057.4000000000001</v>
      </c>
      <c r="M207" s="36">
        <v>0</v>
      </c>
      <c r="N207" s="27" t="s">
        <v>86</v>
      </c>
      <c r="O207" s="27" t="s">
        <v>86</v>
      </c>
      <c r="P207" s="29">
        <v>1109</v>
      </c>
      <c r="Q207" s="29">
        <v>227.7</v>
      </c>
      <c r="R207" s="27" t="s">
        <v>86</v>
      </c>
      <c r="S207" s="36">
        <v>7.3</v>
      </c>
      <c r="T207" s="36">
        <v>6740.5</v>
      </c>
      <c r="U207" s="36">
        <v>188.7</v>
      </c>
      <c r="V207" s="29">
        <v>4917</v>
      </c>
      <c r="W207" s="29">
        <v>1989.6999999999998</v>
      </c>
      <c r="X207" s="29">
        <v>45.3</v>
      </c>
      <c r="Y207" s="29">
        <v>0.1</v>
      </c>
      <c r="Z207" s="29">
        <v>465</v>
      </c>
      <c r="AA207" s="29">
        <v>2164.5000000000036</v>
      </c>
      <c r="AB207" s="36">
        <v>7.9</v>
      </c>
      <c r="AC207" s="29">
        <v>1527.3</v>
      </c>
      <c r="AD207" s="29">
        <v>1202.2</v>
      </c>
      <c r="AE207" s="29">
        <v>13.2</v>
      </c>
      <c r="AF207" s="36">
        <v>3760.8</v>
      </c>
      <c r="AG207" s="36">
        <v>37</v>
      </c>
      <c r="AH207" s="36">
        <v>154.9</v>
      </c>
      <c r="AI207" s="36">
        <v>1413.8</v>
      </c>
      <c r="AJ207" s="36">
        <v>0</v>
      </c>
      <c r="AK207" s="36" t="s">
        <v>86</v>
      </c>
      <c r="AL207" s="36">
        <v>101.7</v>
      </c>
      <c r="AM207" s="29">
        <v>5468.2</v>
      </c>
      <c r="AN207" s="29">
        <v>27785.800000000003</v>
      </c>
      <c r="AO207" s="29">
        <v>26868.100000000002</v>
      </c>
      <c r="AP207" s="35">
        <v>27019.399999999998</v>
      </c>
      <c r="AQ207" s="36">
        <v>28356.1</v>
      </c>
      <c r="AR207" s="29">
        <v>766.40000000000509</v>
      </c>
      <c r="AS207" s="29">
        <v>765.50000000000512</v>
      </c>
      <c r="AT207" s="29">
        <v>-570.29999999999563</v>
      </c>
      <c r="AU207" s="29">
        <v>-571.19999999999561</v>
      </c>
      <c r="AV207" s="35">
        <v>3739.9</v>
      </c>
      <c r="AW207" s="35">
        <v>6906.3</v>
      </c>
      <c r="AX207" s="35">
        <v>0</v>
      </c>
      <c r="AY207" s="29">
        <v>298.8</v>
      </c>
      <c r="AZ207" s="36">
        <v>4636.6000000000004</v>
      </c>
      <c r="BA207" s="36">
        <v>5439.3</v>
      </c>
      <c r="BB207" s="36">
        <v>0</v>
      </c>
      <c r="BC207" s="29">
        <v>298.8</v>
      </c>
    </row>
    <row r="208" spans="1:55" ht="15.75">
      <c r="A208" s="7">
        <v>40026</v>
      </c>
      <c r="B208" s="34">
        <v>12137.5</v>
      </c>
      <c r="C208" s="34">
        <v>6694</v>
      </c>
      <c r="D208" s="34">
        <v>479.8</v>
      </c>
      <c r="E208" s="34">
        <v>116.9</v>
      </c>
      <c r="F208" s="35">
        <v>0</v>
      </c>
      <c r="G208" s="34">
        <v>329.4</v>
      </c>
      <c r="H208" s="34">
        <v>8.6999999999999993</v>
      </c>
      <c r="I208" s="34">
        <v>13.2</v>
      </c>
      <c r="J208" s="35">
        <v>89.4</v>
      </c>
      <c r="K208" s="29">
        <v>2787</v>
      </c>
      <c r="L208" s="29">
        <v>924.3</v>
      </c>
      <c r="M208" s="36">
        <v>8.1999999999999993</v>
      </c>
      <c r="N208" s="27" t="s">
        <v>86</v>
      </c>
      <c r="O208" s="27" t="s">
        <v>86</v>
      </c>
      <c r="P208" s="29">
        <v>313.39999999999998</v>
      </c>
      <c r="Q208" s="29">
        <v>471.1</v>
      </c>
      <c r="R208" s="27" t="s">
        <v>86</v>
      </c>
      <c r="S208" s="36">
        <v>3.1</v>
      </c>
      <c r="T208" s="36">
        <v>6600.6</v>
      </c>
      <c r="U208" s="36">
        <v>114.5</v>
      </c>
      <c r="V208" s="29">
        <v>4875.3999999999996</v>
      </c>
      <c r="W208" s="29">
        <v>1458.5</v>
      </c>
      <c r="X208" s="29">
        <v>29.5</v>
      </c>
      <c r="Y208" s="29">
        <v>0.1</v>
      </c>
      <c r="Z208" s="29">
        <v>0</v>
      </c>
      <c r="AA208" s="29">
        <v>2283.2000000000044</v>
      </c>
      <c r="AB208" s="36">
        <v>4.5999999999999996</v>
      </c>
      <c r="AC208" s="29">
        <v>1409.5</v>
      </c>
      <c r="AD208" s="29">
        <v>1116</v>
      </c>
      <c r="AE208" s="29">
        <v>6.4</v>
      </c>
      <c r="AF208" s="36">
        <v>3389.9</v>
      </c>
      <c r="AG208" s="36">
        <v>36.799999999999997</v>
      </c>
      <c r="AH208" s="36">
        <v>211.7</v>
      </c>
      <c r="AI208" s="36">
        <v>1119.3</v>
      </c>
      <c r="AJ208" s="36">
        <v>0</v>
      </c>
      <c r="AK208" s="36" t="s">
        <v>86</v>
      </c>
      <c r="AL208" s="36">
        <v>108.6</v>
      </c>
      <c r="AM208" s="29">
        <v>4866.3</v>
      </c>
      <c r="AN208" s="29">
        <v>24739.800000000003</v>
      </c>
      <c r="AO208" s="29">
        <v>24410.400000000001</v>
      </c>
      <c r="AP208" s="35">
        <v>24199.4</v>
      </c>
      <c r="AQ208" s="36">
        <v>24983.9</v>
      </c>
      <c r="AR208" s="29">
        <v>540.40000000000146</v>
      </c>
      <c r="AS208" s="29">
        <v>539.80000000000143</v>
      </c>
      <c r="AT208" s="29">
        <v>-244.09999999999854</v>
      </c>
      <c r="AU208" s="29">
        <v>-244.69999999999854</v>
      </c>
      <c r="AV208" s="35">
        <v>13681.9</v>
      </c>
      <c r="AW208" s="35">
        <v>3961.4</v>
      </c>
      <c r="AX208" s="35">
        <v>0</v>
      </c>
      <c r="AY208" s="29">
        <v>128.5</v>
      </c>
      <c r="AZ208" s="36">
        <v>5243.3</v>
      </c>
      <c r="BA208" s="36">
        <v>12155.9</v>
      </c>
      <c r="BB208" s="36">
        <v>0</v>
      </c>
      <c r="BC208" s="29">
        <v>128.5</v>
      </c>
    </row>
    <row r="209" spans="1:55" ht="15.75">
      <c r="A209" s="7">
        <v>40057</v>
      </c>
      <c r="B209" s="34">
        <v>12586.9</v>
      </c>
      <c r="C209" s="34">
        <v>6466.4</v>
      </c>
      <c r="D209" s="34">
        <v>453.2</v>
      </c>
      <c r="E209" s="34">
        <v>90.4</v>
      </c>
      <c r="F209" s="35">
        <v>0</v>
      </c>
      <c r="G209" s="34">
        <v>1022.8</v>
      </c>
      <c r="H209" s="34">
        <v>31.2</v>
      </c>
      <c r="I209" s="34">
        <v>3.5</v>
      </c>
      <c r="J209" s="35">
        <v>43.6</v>
      </c>
      <c r="K209" s="29">
        <v>2907.5</v>
      </c>
      <c r="L209" s="29">
        <v>1110.4000000000001</v>
      </c>
      <c r="M209" s="36">
        <v>0.2</v>
      </c>
      <c r="N209" s="27" t="s">
        <v>86</v>
      </c>
      <c r="O209" s="27" t="s">
        <v>86</v>
      </c>
      <c r="P209" s="29">
        <v>1100.9000000000001</v>
      </c>
      <c r="Q209" s="29">
        <v>1302.9000000000001</v>
      </c>
      <c r="R209" s="27" t="s">
        <v>86</v>
      </c>
      <c r="S209" s="36">
        <v>5.0999999999999996</v>
      </c>
      <c r="T209" s="36">
        <v>6777.9</v>
      </c>
      <c r="U209" s="36">
        <v>258.60000000000002</v>
      </c>
      <c r="V209" s="29">
        <v>4548.2</v>
      </c>
      <c r="W209" s="29">
        <v>1530.6999999999998</v>
      </c>
      <c r="X209" s="29">
        <v>33.6</v>
      </c>
      <c r="Y209" s="29">
        <v>0.3</v>
      </c>
      <c r="Z209" s="29">
        <v>0</v>
      </c>
      <c r="AA209" s="29">
        <v>1121.7000000000007</v>
      </c>
      <c r="AB209" s="36">
        <v>24.2</v>
      </c>
      <c r="AC209" s="29">
        <v>1406.1</v>
      </c>
      <c r="AD209" s="29">
        <v>1908.1999999999998</v>
      </c>
      <c r="AE209" s="29">
        <v>11.3</v>
      </c>
      <c r="AF209" s="36">
        <v>3513.6</v>
      </c>
      <c r="AG209" s="36">
        <v>46.5</v>
      </c>
      <c r="AH209" s="36">
        <v>141.69999999999999</v>
      </c>
      <c r="AI209" s="36">
        <v>1173.0999999999999</v>
      </c>
      <c r="AJ209" s="36">
        <v>0</v>
      </c>
      <c r="AK209" s="36" t="s">
        <v>86</v>
      </c>
      <c r="AL209" s="36">
        <v>97.8</v>
      </c>
      <c r="AM209" s="29">
        <v>4972.7</v>
      </c>
      <c r="AN209" s="29">
        <v>25694.9</v>
      </c>
      <c r="AO209" s="29">
        <v>24672.100000000002</v>
      </c>
      <c r="AP209" s="35">
        <v>25470.799999999996</v>
      </c>
      <c r="AQ209" s="36">
        <v>27874.6</v>
      </c>
      <c r="AR209" s="29">
        <v>224.10000000000582</v>
      </c>
      <c r="AS209" s="29">
        <v>223.20000000000582</v>
      </c>
      <c r="AT209" s="29">
        <v>-2179.6999999999971</v>
      </c>
      <c r="AU209" s="29">
        <v>-2180.5999999999972</v>
      </c>
      <c r="AV209" s="35">
        <v>6582.3</v>
      </c>
      <c r="AW209" s="35">
        <v>13293.899999999998</v>
      </c>
      <c r="AX209" s="35">
        <v>0</v>
      </c>
      <c r="AY209" s="29">
        <v>399.9</v>
      </c>
      <c r="AZ209" s="36">
        <v>7713.6</v>
      </c>
      <c r="BA209" s="36">
        <v>9982.9</v>
      </c>
      <c r="BB209" s="36">
        <v>0</v>
      </c>
      <c r="BC209" s="29">
        <v>399.9</v>
      </c>
    </row>
    <row r="210" spans="1:55" ht="15.75">
      <c r="A210" s="7">
        <v>40087</v>
      </c>
      <c r="B210" s="34">
        <v>13407.7</v>
      </c>
      <c r="C210" s="34">
        <v>6828.7</v>
      </c>
      <c r="D210" s="34">
        <v>462.7</v>
      </c>
      <c r="E210" s="34">
        <v>90.4</v>
      </c>
      <c r="F210" s="35">
        <v>0</v>
      </c>
      <c r="G210" s="34">
        <v>278.89999999999998</v>
      </c>
      <c r="H210" s="34">
        <v>25</v>
      </c>
      <c r="I210" s="34">
        <v>2.8</v>
      </c>
      <c r="J210" s="35">
        <v>0</v>
      </c>
      <c r="K210" s="29">
        <v>2912.3</v>
      </c>
      <c r="L210" s="29">
        <v>1070</v>
      </c>
      <c r="M210" s="36">
        <v>0.3</v>
      </c>
      <c r="N210" s="27" t="s">
        <v>86</v>
      </c>
      <c r="O210" s="27" t="s">
        <v>86</v>
      </c>
      <c r="P210" s="29">
        <v>1296.0999999999999</v>
      </c>
      <c r="Q210" s="29">
        <v>1245.8</v>
      </c>
      <c r="R210" s="27" t="s">
        <v>86</v>
      </c>
      <c r="S210" s="36">
        <v>3.5</v>
      </c>
      <c r="T210" s="36">
        <v>7103</v>
      </c>
      <c r="U210" s="36">
        <v>408</v>
      </c>
      <c r="V210" s="29">
        <v>4297.3</v>
      </c>
      <c r="W210" s="29">
        <v>1618.3</v>
      </c>
      <c r="X210" s="29">
        <v>27.8</v>
      </c>
      <c r="Y210" s="29">
        <v>0.2</v>
      </c>
      <c r="Z210" s="29">
        <v>4.4000000000000909</v>
      </c>
      <c r="AA210" s="29">
        <v>1109.2000000000044</v>
      </c>
      <c r="AB210" s="36">
        <v>15.2</v>
      </c>
      <c r="AC210" s="29">
        <v>1088.4000000000001</v>
      </c>
      <c r="AD210" s="29">
        <v>1868.4</v>
      </c>
      <c r="AE210" s="29">
        <v>6.8</v>
      </c>
      <c r="AF210" s="36">
        <v>3367.9</v>
      </c>
      <c r="AG210" s="36">
        <v>22.3</v>
      </c>
      <c r="AH210" s="36">
        <v>127.3</v>
      </c>
      <c r="AI210" s="36">
        <v>1267.0999999999999</v>
      </c>
      <c r="AJ210" s="36">
        <v>0</v>
      </c>
      <c r="AK210" s="36" t="s">
        <v>86</v>
      </c>
      <c r="AL210" s="36">
        <v>251.9</v>
      </c>
      <c r="AM210" s="29">
        <v>5036.5</v>
      </c>
      <c r="AN210" s="29">
        <v>26147.900000000005</v>
      </c>
      <c r="AO210" s="29">
        <v>25869.000000000004</v>
      </c>
      <c r="AP210" s="35">
        <v>25445.200000000001</v>
      </c>
      <c r="AQ210" s="36">
        <v>27987.1</v>
      </c>
      <c r="AR210" s="29">
        <v>702.70000000000437</v>
      </c>
      <c r="AS210" s="29">
        <v>702.20000000000437</v>
      </c>
      <c r="AT210" s="29">
        <v>-1839.1999999999935</v>
      </c>
      <c r="AU210" s="29">
        <v>-1839.6999999999935</v>
      </c>
      <c r="AV210" s="35">
        <v>5541.9</v>
      </c>
      <c r="AW210" s="35">
        <v>7719</v>
      </c>
      <c r="AX210" s="35">
        <v>0</v>
      </c>
      <c r="AY210" s="29">
        <v>353.4</v>
      </c>
      <c r="AZ210" s="36">
        <v>6450.8</v>
      </c>
      <c r="BA210" s="36">
        <v>4970.8999999999996</v>
      </c>
      <c r="BB210" s="36">
        <v>0</v>
      </c>
      <c r="BC210" s="29">
        <v>353.4</v>
      </c>
    </row>
    <row r="211" spans="1:55" ht="15.75">
      <c r="A211" s="7">
        <v>40118</v>
      </c>
      <c r="B211" s="34">
        <v>12775</v>
      </c>
      <c r="C211" s="34">
        <v>6217.4</v>
      </c>
      <c r="D211" s="34">
        <v>447.1</v>
      </c>
      <c r="E211" s="34">
        <v>125.2</v>
      </c>
      <c r="F211" s="35">
        <v>0</v>
      </c>
      <c r="G211" s="34">
        <v>350.5</v>
      </c>
      <c r="H211" s="34">
        <v>4117.7</v>
      </c>
      <c r="I211" s="34">
        <v>0.5</v>
      </c>
      <c r="J211" s="35">
        <v>22</v>
      </c>
      <c r="K211" s="29">
        <v>2950.7</v>
      </c>
      <c r="L211" s="29">
        <v>939.7</v>
      </c>
      <c r="M211" s="36">
        <v>0.1</v>
      </c>
      <c r="N211" s="27" t="s">
        <v>86</v>
      </c>
      <c r="O211" s="27" t="s">
        <v>86</v>
      </c>
      <c r="P211" s="29">
        <v>337.4</v>
      </c>
      <c r="Q211" s="29">
        <v>139.6</v>
      </c>
      <c r="R211" s="27" t="s">
        <v>86</v>
      </c>
      <c r="S211" s="36">
        <v>4.0999999999999996</v>
      </c>
      <c r="T211" s="36">
        <v>7583.3</v>
      </c>
      <c r="U211" s="36">
        <v>425.7</v>
      </c>
      <c r="V211" s="29">
        <v>4467</v>
      </c>
      <c r="W211" s="29">
        <v>2132</v>
      </c>
      <c r="X211" s="29">
        <v>45.5</v>
      </c>
      <c r="Y211" s="29">
        <v>0.2</v>
      </c>
      <c r="Z211" s="29">
        <v>0</v>
      </c>
      <c r="AA211" s="29">
        <v>5030.0999999999949</v>
      </c>
      <c r="AB211" s="36">
        <v>2.4</v>
      </c>
      <c r="AC211" s="29">
        <v>994.1</v>
      </c>
      <c r="AD211" s="29">
        <v>1655.2</v>
      </c>
      <c r="AE211" s="29">
        <v>57.6</v>
      </c>
      <c r="AF211" s="36">
        <v>3580.8</v>
      </c>
      <c r="AG211" s="36">
        <v>15.9</v>
      </c>
      <c r="AH211" s="36">
        <v>127.1</v>
      </c>
      <c r="AI211" s="36">
        <v>1726.7</v>
      </c>
      <c r="AJ211" s="36">
        <v>0</v>
      </c>
      <c r="AK211" s="36" t="s">
        <v>86</v>
      </c>
      <c r="AL211" s="36">
        <v>283.2</v>
      </c>
      <c r="AM211" s="29">
        <v>5733.7</v>
      </c>
      <c r="AN211" s="29">
        <v>29791.500000000004</v>
      </c>
      <c r="AO211" s="29">
        <v>29441.000000000004</v>
      </c>
      <c r="AP211" s="35">
        <v>26988.900000000009</v>
      </c>
      <c r="AQ211" s="36">
        <v>27465.900000000009</v>
      </c>
      <c r="AR211" s="29">
        <v>2802.5999999999949</v>
      </c>
      <c r="AS211" s="29">
        <v>2802.0999999999949</v>
      </c>
      <c r="AT211" s="29">
        <v>2325.5999999999949</v>
      </c>
      <c r="AU211" s="29">
        <v>2325.0999999999949</v>
      </c>
      <c r="AV211" s="35">
        <v>9702.4</v>
      </c>
      <c r="AW211" s="35">
        <v>15943.4</v>
      </c>
      <c r="AX211" s="35">
        <v>0</v>
      </c>
      <c r="AY211" s="29">
        <v>206.4</v>
      </c>
      <c r="AZ211" s="36">
        <v>17627</v>
      </c>
      <c r="BA211" s="36">
        <v>10344.400000000001</v>
      </c>
      <c r="BB211" s="36">
        <v>0</v>
      </c>
      <c r="BC211" s="29">
        <v>206.4</v>
      </c>
    </row>
    <row r="212" spans="1:55" ht="15.75">
      <c r="A212" s="7">
        <v>40148</v>
      </c>
      <c r="B212" s="34">
        <v>14864.3</v>
      </c>
      <c r="C212" s="34">
        <v>6559.9</v>
      </c>
      <c r="D212" s="34">
        <v>444.4</v>
      </c>
      <c r="E212" s="34">
        <v>108.5</v>
      </c>
      <c r="F212" s="35">
        <v>0</v>
      </c>
      <c r="G212" s="34">
        <v>8102.8</v>
      </c>
      <c r="H212" s="34">
        <v>5512.7</v>
      </c>
      <c r="I212" s="34">
        <v>3.4</v>
      </c>
      <c r="J212" s="35">
        <v>0</v>
      </c>
      <c r="K212" s="29">
        <v>3837.2</v>
      </c>
      <c r="L212" s="29">
        <v>1438.3</v>
      </c>
      <c r="M212" s="36">
        <v>0</v>
      </c>
      <c r="N212" s="27" t="s">
        <v>86</v>
      </c>
      <c r="O212" s="27" t="s">
        <v>86</v>
      </c>
      <c r="P212" s="29">
        <v>2877.5</v>
      </c>
      <c r="Q212" s="29">
        <v>5089.2</v>
      </c>
      <c r="R212" s="27" t="s">
        <v>86</v>
      </c>
      <c r="S212" s="36">
        <v>3.7</v>
      </c>
      <c r="T212" s="36">
        <v>9743.7999999999993</v>
      </c>
      <c r="U212" s="36">
        <v>508.8</v>
      </c>
      <c r="V212" s="29">
        <v>6520.1</v>
      </c>
      <c r="W212" s="29">
        <v>3784.2000000000003</v>
      </c>
      <c r="X212" s="29">
        <v>48.5</v>
      </c>
      <c r="Y212" s="29">
        <v>0.2</v>
      </c>
      <c r="Z212" s="29">
        <v>167.8</v>
      </c>
      <c r="AA212" s="29">
        <v>1576.6999999999971</v>
      </c>
      <c r="AB212" s="36">
        <v>31.1</v>
      </c>
      <c r="AC212" s="29">
        <v>1320.5</v>
      </c>
      <c r="AD212" s="29">
        <v>2243.9</v>
      </c>
      <c r="AE212" s="29">
        <v>932.2</v>
      </c>
      <c r="AF212" s="36">
        <v>3980.9</v>
      </c>
      <c r="AG212" s="36">
        <v>92.4</v>
      </c>
      <c r="AH212" s="36">
        <v>244.8</v>
      </c>
      <c r="AI212" s="36">
        <v>1138.7</v>
      </c>
      <c r="AJ212" s="36">
        <v>0</v>
      </c>
      <c r="AK212" s="36" t="s">
        <v>86</v>
      </c>
      <c r="AL212" s="36">
        <v>225.3</v>
      </c>
      <c r="AM212" s="29">
        <v>5682.1</v>
      </c>
      <c r="AN212" s="29">
        <v>41309.199999999997</v>
      </c>
      <c r="AO212" s="29">
        <v>33206.400000000001</v>
      </c>
      <c r="AP212" s="35">
        <v>36231.300000000003</v>
      </c>
      <c r="AQ212" s="36">
        <v>44198</v>
      </c>
      <c r="AR212" s="29">
        <v>5077.8999999999942</v>
      </c>
      <c r="AS212" s="29">
        <v>5077.2999999999938</v>
      </c>
      <c r="AT212" s="29">
        <v>-2888.8000000000029</v>
      </c>
      <c r="AU212" s="29">
        <v>-2889.4000000000028</v>
      </c>
      <c r="AV212" s="35">
        <v>19568.099999999999</v>
      </c>
      <c r="AW212" s="35">
        <v>26821.3</v>
      </c>
      <c r="AX212" s="35">
        <v>0</v>
      </c>
      <c r="AY212" s="29">
        <v>239.1</v>
      </c>
      <c r="AZ212" s="36">
        <v>17543.3</v>
      </c>
      <c r="BA212" s="36">
        <v>25957.3</v>
      </c>
      <c r="BB212" s="36">
        <v>0</v>
      </c>
      <c r="BC212" s="29">
        <v>239.1</v>
      </c>
    </row>
    <row r="213" spans="1:55" ht="15.75">
      <c r="A213" s="7">
        <v>40179</v>
      </c>
      <c r="B213" s="34">
        <v>12637.4</v>
      </c>
      <c r="C213" s="34">
        <v>9142.2000000000007</v>
      </c>
      <c r="D213" s="34">
        <v>455.7</v>
      </c>
      <c r="E213" s="34">
        <v>114.1</v>
      </c>
      <c r="F213" s="35">
        <v>0</v>
      </c>
      <c r="G213" s="34">
        <v>320.7</v>
      </c>
      <c r="H213" s="34">
        <v>29.9</v>
      </c>
      <c r="I213" s="34">
        <v>0.6</v>
      </c>
      <c r="J213" s="35">
        <v>0</v>
      </c>
      <c r="K213" s="29">
        <v>3679.2</v>
      </c>
      <c r="L213" s="29">
        <v>1037.7</v>
      </c>
      <c r="M213" s="36">
        <v>1.4</v>
      </c>
      <c r="N213" s="27" t="s">
        <v>86</v>
      </c>
      <c r="O213" s="27" t="s">
        <v>86</v>
      </c>
      <c r="P213" s="29">
        <v>416.2</v>
      </c>
      <c r="Q213" s="29">
        <v>183.6</v>
      </c>
      <c r="R213" s="27" t="s">
        <v>86</v>
      </c>
      <c r="S213" s="36">
        <v>4.4000000000000004</v>
      </c>
      <c r="T213" s="36">
        <v>7637.8</v>
      </c>
      <c r="U213" s="36">
        <v>120.6</v>
      </c>
      <c r="V213" s="29">
        <v>4606.1000000000004</v>
      </c>
      <c r="W213" s="29">
        <v>1849.2999999999997</v>
      </c>
      <c r="X213" s="29">
        <v>46.4</v>
      </c>
      <c r="Y213" s="29">
        <v>0.1</v>
      </c>
      <c r="Z213" s="29">
        <v>203.1</v>
      </c>
      <c r="AA213" s="29">
        <v>2914.7000000000007</v>
      </c>
      <c r="AB213" s="36">
        <v>43.2</v>
      </c>
      <c r="AC213" s="29">
        <v>1136.5999999999999</v>
      </c>
      <c r="AD213" s="29">
        <v>1358.8000000000002</v>
      </c>
      <c r="AE213" s="29">
        <v>23.2</v>
      </c>
      <c r="AF213" s="36">
        <v>3646.8</v>
      </c>
      <c r="AG213" s="36">
        <v>50.9</v>
      </c>
      <c r="AH213" s="36">
        <v>82.1</v>
      </c>
      <c r="AI213" s="36">
        <v>1378.1</v>
      </c>
      <c r="AJ213" s="36">
        <v>0</v>
      </c>
      <c r="AK213" s="36" t="s">
        <v>86</v>
      </c>
      <c r="AL213" s="36">
        <v>233.5</v>
      </c>
      <c r="AM213" s="29">
        <v>5391.4</v>
      </c>
      <c r="AN213" s="29">
        <v>28135.199999999997</v>
      </c>
      <c r="AO213" s="29">
        <v>27814.5</v>
      </c>
      <c r="AP213" s="35">
        <v>27096.099999999995</v>
      </c>
      <c r="AQ213" s="36">
        <v>27695.899999999994</v>
      </c>
      <c r="AR213" s="29">
        <v>1039.1000000000022</v>
      </c>
      <c r="AS213" s="29">
        <v>1033.6000000000022</v>
      </c>
      <c r="AT213" s="29">
        <v>439.30000000000291</v>
      </c>
      <c r="AU213" s="29">
        <v>433.80000000000291</v>
      </c>
      <c r="AV213" s="35">
        <v>7759.4</v>
      </c>
      <c r="AW213" s="35">
        <v>5746.7</v>
      </c>
      <c r="AX213" s="35">
        <v>0</v>
      </c>
      <c r="AY213" s="29">
        <v>199</v>
      </c>
      <c r="AZ213" s="36">
        <v>9155.6</v>
      </c>
      <c r="BA213" s="36">
        <v>4789.7999999999993</v>
      </c>
      <c r="BB213" s="36">
        <v>0</v>
      </c>
      <c r="BC213" s="29">
        <v>199</v>
      </c>
    </row>
    <row r="214" spans="1:55" ht="15.75">
      <c r="A214" s="7">
        <v>40210</v>
      </c>
      <c r="B214" s="34">
        <v>13513.3</v>
      </c>
      <c r="C214" s="34">
        <v>7174.8</v>
      </c>
      <c r="D214" s="34">
        <v>415.9</v>
      </c>
      <c r="E214" s="34">
        <v>84.1</v>
      </c>
      <c r="F214" s="35">
        <v>0</v>
      </c>
      <c r="G214" s="34">
        <v>1843.5</v>
      </c>
      <c r="H214" s="34">
        <v>22.6</v>
      </c>
      <c r="I214" s="34">
        <v>2.6</v>
      </c>
      <c r="J214" s="35">
        <v>0</v>
      </c>
      <c r="K214" s="29">
        <v>3301.2</v>
      </c>
      <c r="L214" s="29">
        <v>1041.5</v>
      </c>
      <c r="M214" s="36">
        <v>0.8</v>
      </c>
      <c r="N214" s="27" t="s">
        <v>86</v>
      </c>
      <c r="O214" s="27" t="s">
        <v>86</v>
      </c>
      <c r="P214" s="29">
        <v>1190.7</v>
      </c>
      <c r="Q214" s="29">
        <v>327</v>
      </c>
      <c r="R214" s="27" t="s">
        <v>86</v>
      </c>
      <c r="S214" s="36">
        <v>0.4</v>
      </c>
      <c r="T214" s="36">
        <v>7309.5</v>
      </c>
      <c r="U214" s="36">
        <v>229.9</v>
      </c>
      <c r="V214" s="29">
        <v>4888.5</v>
      </c>
      <c r="W214" s="29">
        <v>2007.6000000000001</v>
      </c>
      <c r="X214" s="29">
        <v>45.9</v>
      </c>
      <c r="Y214" s="29">
        <v>1</v>
      </c>
      <c r="Z214" s="29">
        <v>121.2</v>
      </c>
      <c r="AA214" s="29">
        <v>2591.5999999999949</v>
      </c>
      <c r="AB214" s="36">
        <v>1.6999999999999882</v>
      </c>
      <c r="AC214" s="29">
        <v>1178.4000000000001</v>
      </c>
      <c r="AD214" s="29">
        <v>1710.6999999999998</v>
      </c>
      <c r="AE214" s="29">
        <v>14.1</v>
      </c>
      <c r="AF214" s="36">
        <v>3817.9</v>
      </c>
      <c r="AG214" s="36">
        <v>19.7</v>
      </c>
      <c r="AH214" s="36">
        <v>102.2</v>
      </c>
      <c r="AI214" s="36">
        <v>1385.8</v>
      </c>
      <c r="AJ214" s="36">
        <v>0</v>
      </c>
      <c r="AK214" s="36" t="s">
        <v>86</v>
      </c>
      <c r="AL214" s="36">
        <v>146.80000000000001</v>
      </c>
      <c r="AM214" s="29">
        <v>5472.4</v>
      </c>
      <c r="AN214" s="29">
        <v>28530.899999999994</v>
      </c>
      <c r="AO214" s="29">
        <v>26687.399999999994</v>
      </c>
      <c r="AP214" s="35">
        <v>27323.100000000002</v>
      </c>
      <c r="AQ214" s="36">
        <v>28840.800000000003</v>
      </c>
      <c r="AR214" s="29">
        <v>1207.799999999992</v>
      </c>
      <c r="AS214" s="29">
        <v>1207.1999999999921</v>
      </c>
      <c r="AT214" s="29">
        <v>-309.90000000000873</v>
      </c>
      <c r="AU214" s="29">
        <v>-310.50000000000875</v>
      </c>
      <c r="AV214" s="35">
        <v>5114.1000000000004</v>
      </c>
      <c r="AW214" s="35">
        <v>6950.2000000000007</v>
      </c>
      <c r="AX214" s="35">
        <v>0</v>
      </c>
      <c r="AY214" s="29">
        <v>61.6</v>
      </c>
      <c r="AZ214" s="36">
        <v>7377.2</v>
      </c>
      <c r="BA214" s="36">
        <v>4377.2</v>
      </c>
      <c r="BB214" s="36">
        <v>0</v>
      </c>
      <c r="BC214" s="29">
        <v>61.6</v>
      </c>
    </row>
    <row r="215" spans="1:55" ht="15.75">
      <c r="A215" s="7">
        <v>40238</v>
      </c>
      <c r="B215" s="34">
        <v>14128.1</v>
      </c>
      <c r="C215" s="34">
        <v>7190.9</v>
      </c>
      <c r="D215" s="34">
        <v>611.9</v>
      </c>
      <c r="E215" s="34">
        <v>122.1</v>
      </c>
      <c r="F215" s="35">
        <v>0</v>
      </c>
      <c r="G215" s="34">
        <v>1890.5</v>
      </c>
      <c r="H215" s="34">
        <v>35.9</v>
      </c>
      <c r="I215" s="34">
        <v>18.5</v>
      </c>
      <c r="J215" s="35">
        <v>0</v>
      </c>
      <c r="K215" s="29">
        <v>3496.2</v>
      </c>
      <c r="L215" s="29">
        <v>1099.5999999999999</v>
      </c>
      <c r="M215" s="36">
        <v>0.29999999999999716</v>
      </c>
      <c r="N215" s="27" t="s">
        <v>86</v>
      </c>
      <c r="O215" s="27" t="s">
        <v>86</v>
      </c>
      <c r="P215" s="29">
        <v>1100.5999999999999</v>
      </c>
      <c r="Q215" s="29">
        <v>1321.8</v>
      </c>
      <c r="R215" s="27" t="s">
        <v>86</v>
      </c>
      <c r="S215" s="36">
        <v>4.7</v>
      </c>
      <c r="T215" s="36">
        <v>7660.9</v>
      </c>
      <c r="U215" s="36">
        <v>216.5</v>
      </c>
      <c r="V215" s="29">
        <v>5346.2</v>
      </c>
      <c r="W215" s="29">
        <v>1701.1999999999998</v>
      </c>
      <c r="X215" s="29">
        <v>41.6</v>
      </c>
      <c r="Y215" s="29">
        <v>0.7</v>
      </c>
      <c r="Z215" s="29">
        <v>59.7</v>
      </c>
      <c r="AA215" s="29">
        <v>1947.9000000000015</v>
      </c>
      <c r="AB215" s="36">
        <v>11.199999999999989</v>
      </c>
      <c r="AC215" s="29">
        <v>1433.9</v>
      </c>
      <c r="AD215" s="29">
        <v>1707.8</v>
      </c>
      <c r="AE215" s="29">
        <v>15.5</v>
      </c>
      <c r="AF215" s="36">
        <v>4441</v>
      </c>
      <c r="AG215" s="36">
        <v>32.4</v>
      </c>
      <c r="AH215" s="36">
        <v>245.7</v>
      </c>
      <c r="AI215" s="36">
        <v>1365</v>
      </c>
      <c r="AJ215" s="36">
        <v>0</v>
      </c>
      <c r="AK215" s="36" t="s">
        <v>86</v>
      </c>
      <c r="AL215" s="36">
        <v>203.2</v>
      </c>
      <c r="AM215" s="29">
        <v>6287.3</v>
      </c>
      <c r="AN215" s="29">
        <v>30296.400000000001</v>
      </c>
      <c r="AO215" s="29">
        <v>28405.9</v>
      </c>
      <c r="AP215" s="35">
        <v>29072.100000000002</v>
      </c>
      <c r="AQ215" s="36">
        <v>31494.5</v>
      </c>
      <c r="AR215" s="29">
        <v>1224.2999999999993</v>
      </c>
      <c r="AS215" s="29">
        <v>1221.6999999999994</v>
      </c>
      <c r="AT215" s="29">
        <v>-1198.0999999999985</v>
      </c>
      <c r="AU215" s="29">
        <v>-1200.6999999999985</v>
      </c>
      <c r="AV215" s="35">
        <v>15220.4</v>
      </c>
      <c r="AW215" s="35">
        <v>25092.1</v>
      </c>
      <c r="AX215" s="35">
        <v>0</v>
      </c>
      <c r="AY215" s="29">
        <v>106.5</v>
      </c>
      <c r="AZ215" s="36">
        <v>17235.2</v>
      </c>
      <c r="BA215" s="36">
        <v>21879.200000000001</v>
      </c>
      <c r="BB215" s="36">
        <v>0</v>
      </c>
      <c r="BC215" s="29">
        <v>106.5</v>
      </c>
    </row>
    <row r="216" spans="1:55" ht="15.75">
      <c r="A216" s="7">
        <v>40269</v>
      </c>
      <c r="B216" s="34">
        <v>15050.2</v>
      </c>
      <c r="C216" s="34">
        <v>7639.8</v>
      </c>
      <c r="D216" s="34">
        <v>626</v>
      </c>
      <c r="E216" s="34">
        <v>98.7</v>
      </c>
      <c r="F216" s="35">
        <v>0</v>
      </c>
      <c r="G216" s="34">
        <v>246.3</v>
      </c>
      <c r="H216" s="34">
        <v>816.1</v>
      </c>
      <c r="I216" s="34">
        <v>18.399999999999999</v>
      </c>
      <c r="J216" s="35">
        <v>0</v>
      </c>
      <c r="K216" s="29">
        <v>3085.3</v>
      </c>
      <c r="L216" s="29">
        <v>1104.3</v>
      </c>
      <c r="M216" s="36">
        <v>0.5</v>
      </c>
      <c r="N216" s="27" t="s">
        <v>86</v>
      </c>
      <c r="O216" s="27" t="s">
        <v>86</v>
      </c>
      <c r="P216" s="29">
        <v>1146.5999999999999</v>
      </c>
      <c r="Q216" s="29">
        <v>1753.8</v>
      </c>
      <c r="R216" s="27" t="s">
        <v>86</v>
      </c>
      <c r="S216" s="36">
        <v>5.8</v>
      </c>
      <c r="T216" s="36">
        <v>7661.6</v>
      </c>
      <c r="U216" s="36">
        <v>409.2</v>
      </c>
      <c r="V216" s="29">
        <v>5271.5</v>
      </c>
      <c r="W216" s="29">
        <v>1571.3</v>
      </c>
      <c r="X216" s="29">
        <v>39.799999999999997</v>
      </c>
      <c r="Y216" s="29">
        <v>1</v>
      </c>
      <c r="Z216" s="29">
        <v>59.4</v>
      </c>
      <c r="AA216" s="29">
        <v>2385.3999999999978</v>
      </c>
      <c r="AB216" s="36">
        <v>2.8</v>
      </c>
      <c r="AC216" s="29">
        <v>1422.3</v>
      </c>
      <c r="AD216" s="29">
        <v>1980.8</v>
      </c>
      <c r="AE216" s="29">
        <v>1.6</v>
      </c>
      <c r="AF216" s="36">
        <v>4482</v>
      </c>
      <c r="AG216" s="36">
        <v>52</v>
      </c>
      <c r="AH216" s="36">
        <v>130.80000000000001</v>
      </c>
      <c r="AI216" s="36">
        <v>1398.2</v>
      </c>
      <c r="AJ216" s="36">
        <v>0</v>
      </c>
      <c r="AK216" s="36" t="s">
        <v>86</v>
      </c>
      <c r="AL216" s="36">
        <v>290.39999999999998</v>
      </c>
      <c r="AM216" s="29">
        <v>6353.4</v>
      </c>
      <c r="AN216" s="29">
        <v>30851.699999999997</v>
      </c>
      <c r="AO216" s="29">
        <v>30605.4</v>
      </c>
      <c r="AP216" s="35">
        <v>28967.800000000007</v>
      </c>
      <c r="AQ216" s="36">
        <v>31868.200000000004</v>
      </c>
      <c r="AR216" s="29">
        <v>1883.8999999999905</v>
      </c>
      <c r="AS216" s="29">
        <v>1882.1999999999905</v>
      </c>
      <c r="AT216" s="29">
        <v>-1016.5000000000073</v>
      </c>
      <c r="AU216" s="29">
        <v>-1018.2000000000073</v>
      </c>
      <c r="AV216" s="35">
        <v>7367</v>
      </c>
      <c r="AW216" s="35">
        <v>13726.300000000001</v>
      </c>
      <c r="AX216" s="35">
        <v>0</v>
      </c>
      <c r="AY216" s="29">
        <v>98.1</v>
      </c>
      <c r="AZ216" s="36">
        <v>10916.1</v>
      </c>
      <c r="BA216" s="36">
        <v>9160.7000000000007</v>
      </c>
      <c r="BB216" s="36">
        <v>0</v>
      </c>
      <c r="BC216" s="29">
        <v>98.1</v>
      </c>
    </row>
    <row r="217" spans="1:55" ht="15.75">
      <c r="A217" s="7">
        <v>40299</v>
      </c>
      <c r="B217" s="34">
        <v>19687.099999999999</v>
      </c>
      <c r="C217" s="34">
        <v>7636.5</v>
      </c>
      <c r="D217" s="34">
        <v>494.3</v>
      </c>
      <c r="E217" s="34">
        <v>110.6</v>
      </c>
      <c r="F217" s="35">
        <v>0</v>
      </c>
      <c r="G217" s="34">
        <v>302.5</v>
      </c>
      <c r="H217" s="34">
        <v>12.9</v>
      </c>
      <c r="I217" s="34">
        <v>6</v>
      </c>
      <c r="J217" s="35">
        <v>0</v>
      </c>
      <c r="K217" s="29">
        <v>3273.2</v>
      </c>
      <c r="L217" s="29">
        <v>1194.9000000000001</v>
      </c>
      <c r="M217" s="36">
        <v>1.2</v>
      </c>
      <c r="N217" s="27" t="s">
        <v>86</v>
      </c>
      <c r="O217" s="27" t="s">
        <v>86</v>
      </c>
      <c r="P217" s="29">
        <v>270.89999999999998</v>
      </c>
      <c r="Q217" s="29">
        <v>170.9</v>
      </c>
      <c r="R217" s="27" t="s">
        <v>86</v>
      </c>
      <c r="S217" s="36">
        <v>4</v>
      </c>
      <c r="T217" s="36">
        <v>7907.2</v>
      </c>
      <c r="U217" s="36">
        <v>473.3</v>
      </c>
      <c r="V217" s="29">
        <v>6398.4</v>
      </c>
      <c r="W217" s="29">
        <v>1984.8</v>
      </c>
      <c r="X217" s="29">
        <v>44.9</v>
      </c>
      <c r="Y217" s="29">
        <v>0.4</v>
      </c>
      <c r="Z217" s="29">
        <v>39.4</v>
      </c>
      <c r="AA217" s="29">
        <v>6486.3999999999942</v>
      </c>
      <c r="AB217" s="36">
        <v>3.8</v>
      </c>
      <c r="AC217" s="29">
        <v>1405.1</v>
      </c>
      <c r="AD217" s="29">
        <v>2447.7000000000003</v>
      </c>
      <c r="AE217" s="29">
        <v>62.3</v>
      </c>
      <c r="AF217" s="36">
        <v>4658.8</v>
      </c>
      <c r="AG217" s="36">
        <v>62.5</v>
      </c>
      <c r="AH217" s="36">
        <v>255.1</v>
      </c>
      <c r="AI217" s="36">
        <v>1428.3</v>
      </c>
      <c r="AJ217" s="36">
        <v>0</v>
      </c>
      <c r="AK217" s="36" t="s">
        <v>86</v>
      </c>
      <c r="AL217" s="36">
        <v>170</v>
      </c>
      <c r="AM217" s="29">
        <v>6574.7</v>
      </c>
      <c r="AN217" s="29">
        <v>34828.399999999994</v>
      </c>
      <c r="AO217" s="29">
        <v>34525.899999999994</v>
      </c>
      <c r="AP217" s="35">
        <v>31811.500000000004</v>
      </c>
      <c r="AQ217" s="36">
        <v>32253.300000000007</v>
      </c>
      <c r="AR217" s="29">
        <v>3016.8999999999905</v>
      </c>
      <c r="AS217" s="29">
        <v>3014.0999999999904</v>
      </c>
      <c r="AT217" s="29">
        <v>2575.0999999999876</v>
      </c>
      <c r="AU217" s="29">
        <v>2572.2999999999874</v>
      </c>
      <c r="AV217" s="35">
        <v>5636.9</v>
      </c>
      <c r="AW217" s="35">
        <v>10655.6</v>
      </c>
      <c r="AX217" s="35">
        <v>0</v>
      </c>
      <c r="AY217" s="29">
        <v>51.1</v>
      </c>
      <c r="AZ217" s="36">
        <v>13878.5</v>
      </c>
      <c r="BA217" s="36">
        <v>4989.1000000000004</v>
      </c>
      <c r="BB217" s="36">
        <v>0</v>
      </c>
      <c r="BC217" s="29">
        <v>51.1</v>
      </c>
    </row>
    <row r="218" spans="1:55" ht="15.75">
      <c r="A218" s="7">
        <v>40330</v>
      </c>
      <c r="B218" s="34">
        <v>20001.099999999999</v>
      </c>
      <c r="C218" s="34">
        <v>7840</v>
      </c>
      <c r="D218" s="34">
        <v>704</v>
      </c>
      <c r="E218" s="34">
        <v>120.9</v>
      </c>
      <c r="F218" s="35">
        <v>0</v>
      </c>
      <c r="G218" s="34">
        <v>2290.9</v>
      </c>
      <c r="H218" s="34">
        <v>12.4</v>
      </c>
      <c r="I218" s="34">
        <v>104.9</v>
      </c>
      <c r="J218" s="35">
        <v>0</v>
      </c>
      <c r="K218" s="29">
        <v>3553.4</v>
      </c>
      <c r="L218" s="29">
        <v>1413.9</v>
      </c>
      <c r="M218" s="36">
        <v>1.4</v>
      </c>
      <c r="N218" s="27" t="s">
        <v>86</v>
      </c>
      <c r="O218" s="27" t="s">
        <v>86</v>
      </c>
      <c r="P218" s="29">
        <v>1308.7</v>
      </c>
      <c r="Q218" s="29">
        <v>1700.9</v>
      </c>
      <c r="R218" s="27" t="s">
        <v>86</v>
      </c>
      <c r="S218" s="36">
        <v>0.6</v>
      </c>
      <c r="T218" s="36">
        <v>11314.1</v>
      </c>
      <c r="U218" s="36">
        <v>446.8</v>
      </c>
      <c r="V218" s="29">
        <v>5979.6</v>
      </c>
      <c r="W218" s="29">
        <v>1841.6999999999998</v>
      </c>
      <c r="X218" s="29">
        <v>13.1</v>
      </c>
      <c r="Y218" s="29">
        <v>1.2</v>
      </c>
      <c r="Z218" s="29">
        <v>31.099999999999909</v>
      </c>
      <c r="AA218" s="29">
        <v>3467.7000000000044</v>
      </c>
      <c r="AB218" s="36">
        <v>14.7</v>
      </c>
      <c r="AC218" s="29">
        <v>1305</v>
      </c>
      <c r="AD218" s="29">
        <v>2430.9</v>
      </c>
      <c r="AE218" s="29">
        <v>39.9</v>
      </c>
      <c r="AF218" s="36">
        <v>5520.4</v>
      </c>
      <c r="AG218" s="36">
        <v>22.3</v>
      </c>
      <c r="AH218" s="36">
        <v>136.9</v>
      </c>
      <c r="AI218" s="36">
        <v>1843.3</v>
      </c>
      <c r="AJ218" s="36">
        <v>0</v>
      </c>
      <c r="AK218" s="36" t="s">
        <v>86</v>
      </c>
      <c r="AL218" s="36">
        <v>190.2</v>
      </c>
      <c r="AM218" s="29">
        <v>7713.1</v>
      </c>
      <c r="AN218" s="29">
        <v>38802.000000000007</v>
      </c>
      <c r="AO218" s="29">
        <v>36511.100000000006</v>
      </c>
      <c r="AP218" s="35">
        <v>36085.800000000003</v>
      </c>
      <c r="AQ218" s="36">
        <v>39095.4</v>
      </c>
      <c r="AR218" s="29">
        <v>2716.2000000000044</v>
      </c>
      <c r="AS218" s="29">
        <v>2713.4000000000042</v>
      </c>
      <c r="AT218" s="29">
        <v>-293.39999999999418</v>
      </c>
      <c r="AU218" s="29">
        <v>-296.19999999999419</v>
      </c>
      <c r="AV218" s="35">
        <v>17426.400000000001</v>
      </c>
      <c r="AW218" s="35">
        <v>9090.6</v>
      </c>
      <c r="AX218" s="35">
        <v>0</v>
      </c>
      <c r="AY218" s="29">
        <v>95.7</v>
      </c>
      <c r="AZ218" s="36">
        <v>17013.2</v>
      </c>
      <c r="BA218" s="36">
        <v>9210.4000000000015</v>
      </c>
      <c r="BB218" s="36">
        <v>0</v>
      </c>
      <c r="BC218" s="29">
        <v>95.7</v>
      </c>
    </row>
    <row r="219" spans="1:55" ht="15.75">
      <c r="A219" s="7">
        <v>40360</v>
      </c>
      <c r="B219" s="34">
        <v>18098.900000000001</v>
      </c>
      <c r="C219" s="34">
        <v>10484.799999999999</v>
      </c>
      <c r="D219" s="34">
        <v>533</v>
      </c>
      <c r="E219" s="34">
        <v>98.7</v>
      </c>
      <c r="F219" s="35">
        <v>0</v>
      </c>
      <c r="G219" s="34">
        <v>3301.6</v>
      </c>
      <c r="H219" s="34">
        <v>21.6</v>
      </c>
      <c r="I219" s="34">
        <v>154.1</v>
      </c>
      <c r="J219" s="35">
        <v>0</v>
      </c>
      <c r="K219" s="29">
        <v>4647</v>
      </c>
      <c r="L219" s="29">
        <v>1469.6</v>
      </c>
      <c r="M219" s="36">
        <v>1</v>
      </c>
      <c r="N219" s="27" t="s">
        <v>86</v>
      </c>
      <c r="O219" s="27" t="s">
        <v>86</v>
      </c>
      <c r="P219" s="29">
        <v>1156.4000000000001</v>
      </c>
      <c r="Q219" s="29">
        <v>82.3</v>
      </c>
      <c r="R219" s="27" t="s">
        <v>86</v>
      </c>
      <c r="S219" s="36">
        <v>5.7</v>
      </c>
      <c r="T219" s="36">
        <v>7952.7</v>
      </c>
      <c r="U219" s="36">
        <v>616.4</v>
      </c>
      <c r="V219" s="29">
        <v>7309.1</v>
      </c>
      <c r="W219" s="29">
        <v>2694.9</v>
      </c>
      <c r="X219" s="29">
        <v>31.1</v>
      </c>
      <c r="Y219" s="29">
        <v>0.2</v>
      </c>
      <c r="Z219" s="29">
        <v>208.1</v>
      </c>
      <c r="AA219" s="29">
        <v>6518.2000000000007</v>
      </c>
      <c r="AB219" s="36">
        <v>7.1</v>
      </c>
      <c r="AC219" s="29">
        <v>1609.8</v>
      </c>
      <c r="AD219" s="29">
        <v>2228.6</v>
      </c>
      <c r="AE219" s="29">
        <v>12.3</v>
      </c>
      <c r="AF219" s="36">
        <v>5953.6</v>
      </c>
      <c r="AG219" s="36">
        <v>23.1</v>
      </c>
      <c r="AH219" s="36">
        <v>265.5</v>
      </c>
      <c r="AI219" s="36">
        <v>1413.7</v>
      </c>
      <c r="AJ219" s="36">
        <v>0</v>
      </c>
      <c r="AK219" s="36" t="s">
        <v>86</v>
      </c>
      <c r="AL219" s="36">
        <v>156.1</v>
      </c>
      <c r="AM219" s="29">
        <v>7812</v>
      </c>
      <c r="AN219" s="29">
        <v>40511.799999999996</v>
      </c>
      <c r="AO219" s="29">
        <v>37210.199999999997</v>
      </c>
      <c r="AP219" s="35">
        <v>36598.499999999993</v>
      </c>
      <c r="AQ219" s="36">
        <v>37837.199999999997</v>
      </c>
      <c r="AR219" s="29">
        <v>3913.3000000000029</v>
      </c>
      <c r="AS219" s="29">
        <v>3910.5000000000027</v>
      </c>
      <c r="AT219" s="29">
        <v>2674.5999999999985</v>
      </c>
      <c r="AU219" s="29">
        <v>2671.7999999999984</v>
      </c>
      <c r="AV219" s="35">
        <v>20531.2</v>
      </c>
      <c r="AW219" s="35">
        <v>4417</v>
      </c>
      <c r="AX219" s="35">
        <v>0</v>
      </c>
      <c r="AY219" s="29">
        <v>228.2</v>
      </c>
      <c r="AZ219" s="36">
        <v>23811.1</v>
      </c>
      <c r="BA219" s="36">
        <v>3811.7</v>
      </c>
      <c r="BB219" s="36">
        <v>0</v>
      </c>
      <c r="BC219" s="29">
        <v>228.2</v>
      </c>
    </row>
    <row r="220" spans="1:55" ht="15.75">
      <c r="A220" s="7">
        <v>40391</v>
      </c>
      <c r="B220" s="34">
        <v>17675</v>
      </c>
      <c r="C220" s="34">
        <v>8697.1</v>
      </c>
      <c r="D220" s="34">
        <v>654</v>
      </c>
      <c r="E220" s="34">
        <v>160.5</v>
      </c>
      <c r="F220" s="35">
        <v>0</v>
      </c>
      <c r="G220" s="34">
        <v>801.2</v>
      </c>
      <c r="H220" s="34">
        <v>16.7</v>
      </c>
      <c r="I220" s="34">
        <v>126.2</v>
      </c>
      <c r="J220" s="35">
        <v>0</v>
      </c>
      <c r="K220" s="29">
        <v>3609.4</v>
      </c>
      <c r="L220" s="29">
        <v>1143.9000000000001</v>
      </c>
      <c r="M220" s="36">
        <v>2.1</v>
      </c>
      <c r="N220" s="27" t="s">
        <v>86</v>
      </c>
      <c r="O220" s="27" t="s">
        <v>86</v>
      </c>
      <c r="P220" s="29">
        <v>192</v>
      </c>
      <c r="Q220" s="29">
        <v>255.1</v>
      </c>
      <c r="R220" s="27" t="s">
        <v>86</v>
      </c>
      <c r="S220" s="36">
        <v>3.8</v>
      </c>
      <c r="T220" s="36">
        <v>8169.1</v>
      </c>
      <c r="U220" s="36">
        <v>560.20000000000005</v>
      </c>
      <c r="V220" s="29">
        <v>6458</v>
      </c>
      <c r="W220" s="29">
        <v>1709.4</v>
      </c>
      <c r="X220" s="29">
        <v>23.3</v>
      </c>
      <c r="Y220" s="29">
        <v>0.3</v>
      </c>
      <c r="Z220" s="29">
        <v>209.6</v>
      </c>
      <c r="AA220" s="29">
        <v>5794.5</v>
      </c>
      <c r="AB220" s="36">
        <v>7.3000000000000007</v>
      </c>
      <c r="AC220" s="29">
        <v>1290.8</v>
      </c>
      <c r="AD220" s="29">
        <v>2230.4</v>
      </c>
      <c r="AE220" s="29">
        <v>5.4</v>
      </c>
      <c r="AF220" s="36">
        <v>5429</v>
      </c>
      <c r="AG220" s="36">
        <v>81.900000000000006</v>
      </c>
      <c r="AH220" s="36">
        <v>133.1</v>
      </c>
      <c r="AI220" s="36">
        <v>1539.7</v>
      </c>
      <c r="AJ220" s="36">
        <v>0</v>
      </c>
      <c r="AK220" s="36" t="s">
        <v>86</v>
      </c>
      <c r="AL220" s="36">
        <v>206.2</v>
      </c>
      <c r="AM220" s="29">
        <v>7389.9</v>
      </c>
      <c r="AN220" s="29">
        <v>35527.9</v>
      </c>
      <c r="AO220" s="29">
        <v>34726.699999999997</v>
      </c>
      <c r="AP220" s="35">
        <v>32805.600000000006</v>
      </c>
      <c r="AQ220" s="36">
        <v>33252.700000000004</v>
      </c>
      <c r="AR220" s="29">
        <v>2722.2999999999956</v>
      </c>
      <c r="AS220" s="29">
        <v>2716.8999999999955</v>
      </c>
      <c r="AT220" s="29">
        <v>2275.1999999999971</v>
      </c>
      <c r="AU220" s="29">
        <v>2269.799999999997</v>
      </c>
      <c r="AV220" s="35">
        <v>38509.5</v>
      </c>
      <c r="AW220" s="35">
        <v>3745.3999999999996</v>
      </c>
      <c r="AX220" s="35">
        <v>0</v>
      </c>
      <c r="AY220" s="29">
        <v>69.3</v>
      </c>
      <c r="AZ220" s="36">
        <v>20490.2</v>
      </c>
      <c r="BA220" s="36">
        <v>24039.9</v>
      </c>
      <c r="BB220" s="36">
        <v>0</v>
      </c>
      <c r="BC220" s="29">
        <v>69.3</v>
      </c>
    </row>
    <row r="221" spans="1:55" ht="15.75">
      <c r="A221" s="7">
        <v>40422</v>
      </c>
      <c r="B221" s="34">
        <v>18838.099999999999</v>
      </c>
      <c r="C221" s="34">
        <v>8420.9</v>
      </c>
      <c r="D221" s="34">
        <v>790.9</v>
      </c>
      <c r="E221" s="34">
        <v>130.30000000000001</v>
      </c>
      <c r="F221" s="35">
        <v>0</v>
      </c>
      <c r="G221" s="34">
        <v>3333.3</v>
      </c>
      <c r="H221" s="34">
        <v>13</v>
      </c>
      <c r="I221" s="34">
        <v>112.2</v>
      </c>
      <c r="J221" s="35">
        <v>0</v>
      </c>
      <c r="K221" s="29">
        <v>3912.4</v>
      </c>
      <c r="L221" s="29">
        <v>1279.5</v>
      </c>
      <c r="M221" s="36">
        <v>0.9</v>
      </c>
      <c r="N221" s="27" t="s">
        <v>86</v>
      </c>
      <c r="O221" s="27" t="s">
        <v>86</v>
      </c>
      <c r="P221" s="29">
        <v>1060.9000000000001</v>
      </c>
      <c r="Q221" s="29">
        <v>2239.9</v>
      </c>
      <c r="R221" s="27" t="s">
        <v>86</v>
      </c>
      <c r="S221" s="36">
        <v>10.9</v>
      </c>
      <c r="T221" s="36">
        <v>9278</v>
      </c>
      <c r="U221" s="36">
        <v>556.70000000000005</v>
      </c>
      <c r="V221" s="29">
        <v>7131.9</v>
      </c>
      <c r="W221" s="29">
        <v>1868.6999999999998</v>
      </c>
      <c r="X221" s="29">
        <v>51.6</v>
      </c>
      <c r="Y221" s="29">
        <v>0.5</v>
      </c>
      <c r="Z221" s="29">
        <v>101.2</v>
      </c>
      <c r="AA221" s="29">
        <v>4145.6000000000058</v>
      </c>
      <c r="AB221" s="36">
        <v>32.5</v>
      </c>
      <c r="AC221" s="29">
        <v>1313.2</v>
      </c>
      <c r="AD221" s="29">
        <v>2909.1</v>
      </c>
      <c r="AE221" s="29">
        <v>27.7</v>
      </c>
      <c r="AF221" s="36">
        <v>5665.3</v>
      </c>
      <c r="AG221" s="36">
        <v>57.6</v>
      </c>
      <c r="AH221" s="36">
        <v>154.1</v>
      </c>
      <c r="AI221" s="36">
        <v>1703.6</v>
      </c>
      <c r="AJ221" s="36">
        <v>0</v>
      </c>
      <c r="AK221" s="36" t="s">
        <v>86</v>
      </c>
      <c r="AL221" s="36">
        <v>63.1</v>
      </c>
      <c r="AM221" s="29">
        <v>7643.7</v>
      </c>
      <c r="AN221" s="29">
        <v>39314.9</v>
      </c>
      <c r="AO221" s="29">
        <v>35981.600000000006</v>
      </c>
      <c r="AP221" s="35">
        <v>36085.999999999993</v>
      </c>
      <c r="AQ221" s="36">
        <v>39386.799999999996</v>
      </c>
      <c r="AR221" s="29">
        <v>3228.9000000000087</v>
      </c>
      <c r="AS221" s="29">
        <v>3220.2000000000089</v>
      </c>
      <c r="AT221" s="29">
        <v>-71.899999999994179</v>
      </c>
      <c r="AU221" s="29">
        <v>-80.599999999994182</v>
      </c>
      <c r="AV221" s="35">
        <v>17223</v>
      </c>
      <c r="AW221" s="35">
        <v>5690.1999999999989</v>
      </c>
      <c r="AX221" s="35">
        <v>0</v>
      </c>
      <c r="AY221" s="29">
        <v>95.4</v>
      </c>
      <c r="AZ221" s="36">
        <v>13740.8</v>
      </c>
      <c r="BA221" s="36">
        <v>9100.5</v>
      </c>
      <c r="BB221" s="36">
        <v>0</v>
      </c>
      <c r="BC221" s="29">
        <v>95.4</v>
      </c>
    </row>
    <row r="222" spans="1:55" ht="15.75">
      <c r="A222" s="7">
        <v>40452</v>
      </c>
      <c r="B222" s="34">
        <v>18585.5</v>
      </c>
      <c r="C222" s="34">
        <v>8762.2999999999993</v>
      </c>
      <c r="D222" s="34">
        <v>803.4</v>
      </c>
      <c r="E222" s="34">
        <v>114.1</v>
      </c>
      <c r="F222" s="35">
        <v>0</v>
      </c>
      <c r="G222" s="34">
        <v>3263.2</v>
      </c>
      <c r="H222" s="34">
        <v>22.1</v>
      </c>
      <c r="I222" s="34">
        <v>94.1</v>
      </c>
      <c r="J222" s="35">
        <v>0</v>
      </c>
      <c r="K222" s="29">
        <v>3958.6</v>
      </c>
      <c r="L222" s="29">
        <v>1341.7</v>
      </c>
      <c r="M222" s="36">
        <v>2.2999999999999998</v>
      </c>
      <c r="N222" s="27" t="s">
        <v>86</v>
      </c>
      <c r="O222" s="27" t="s">
        <v>86</v>
      </c>
      <c r="P222" s="29">
        <v>419</v>
      </c>
      <c r="Q222" s="29">
        <v>1860.2</v>
      </c>
      <c r="R222" s="27" t="s">
        <v>86</v>
      </c>
      <c r="S222" s="36">
        <v>5.0999999999999996</v>
      </c>
      <c r="T222" s="36">
        <v>9288.7000000000007</v>
      </c>
      <c r="U222" s="36">
        <v>577.29999999999995</v>
      </c>
      <c r="V222" s="29">
        <v>6293.2</v>
      </c>
      <c r="W222" s="29">
        <v>2070.3000000000002</v>
      </c>
      <c r="X222" s="29">
        <v>50.5</v>
      </c>
      <c r="Y222" s="29">
        <v>0.2</v>
      </c>
      <c r="Z222" s="29">
        <v>217.2</v>
      </c>
      <c r="AA222" s="29">
        <v>5560.3999999999942</v>
      </c>
      <c r="AB222" s="36">
        <v>23</v>
      </c>
      <c r="AC222" s="29">
        <v>1528.4</v>
      </c>
      <c r="AD222" s="29">
        <v>3271.5</v>
      </c>
      <c r="AE222" s="29">
        <v>4.9000000000000004</v>
      </c>
      <c r="AF222" s="36">
        <v>6134.4</v>
      </c>
      <c r="AG222" s="36">
        <v>151.9</v>
      </c>
      <c r="AH222" s="36">
        <v>156.5</v>
      </c>
      <c r="AI222" s="36">
        <v>1692</v>
      </c>
      <c r="AJ222" s="36">
        <v>0</v>
      </c>
      <c r="AK222" s="36" t="s">
        <v>86</v>
      </c>
      <c r="AL222" s="36">
        <v>122.7</v>
      </c>
      <c r="AM222" s="29">
        <v>8257.5</v>
      </c>
      <c r="AN222" s="29">
        <v>39925.199999999997</v>
      </c>
      <c r="AO222" s="29">
        <v>36662</v>
      </c>
      <c r="AP222" s="35">
        <v>36867.400000000009</v>
      </c>
      <c r="AQ222" s="36">
        <v>39146.600000000006</v>
      </c>
      <c r="AR222" s="29">
        <v>3057.7999999999884</v>
      </c>
      <c r="AS222" s="29">
        <v>3057.7999999999884</v>
      </c>
      <c r="AT222" s="29">
        <v>778.59999999999127</v>
      </c>
      <c r="AU222" s="29">
        <v>778.59999999999127</v>
      </c>
      <c r="AV222" s="35">
        <v>13984.4</v>
      </c>
      <c r="AW222" s="35">
        <v>5301.5</v>
      </c>
      <c r="AX222" s="35">
        <v>0</v>
      </c>
      <c r="AY222" s="29">
        <v>132.6</v>
      </c>
      <c r="AZ222" s="36">
        <v>12810.3</v>
      </c>
      <c r="BA222" s="36">
        <v>7254.2</v>
      </c>
      <c r="BB222" s="36">
        <v>0</v>
      </c>
      <c r="BC222" s="29">
        <v>132.6</v>
      </c>
    </row>
    <row r="223" spans="1:55" ht="15.75">
      <c r="A223" s="7">
        <v>40483</v>
      </c>
      <c r="B223" s="34">
        <v>18630.5</v>
      </c>
      <c r="C223" s="34">
        <v>8903.9</v>
      </c>
      <c r="D223" s="34">
        <v>779.7</v>
      </c>
      <c r="E223" s="34">
        <v>127.7</v>
      </c>
      <c r="F223" s="35">
        <v>0</v>
      </c>
      <c r="G223" s="34">
        <v>6408.9</v>
      </c>
      <c r="H223" s="34">
        <v>38.4</v>
      </c>
      <c r="I223" s="34">
        <v>90.3</v>
      </c>
      <c r="J223" s="35">
        <v>0</v>
      </c>
      <c r="K223" s="29">
        <v>5823.2</v>
      </c>
      <c r="L223" s="29">
        <v>1399.8</v>
      </c>
      <c r="M223" s="36">
        <v>0.5</v>
      </c>
      <c r="N223" s="27" t="s">
        <v>86</v>
      </c>
      <c r="O223" s="27" t="s">
        <v>86</v>
      </c>
      <c r="P223" s="29">
        <v>1017.7</v>
      </c>
      <c r="Q223" s="29">
        <v>173</v>
      </c>
      <c r="R223" s="27" t="s">
        <v>86</v>
      </c>
      <c r="S223" s="36">
        <v>5.5</v>
      </c>
      <c r="T223" s="36">
        <v>9863.4</v>
      </c>
      <c r="U223" s="36">
        <v>593.70000000000005</v>
      </c>
      <c r="V223" s="29">
        <v>6678.9</v>
      </c>
      <c r="W223" s="29">
        <v>2501.1999999999998</v>
      </c>
      <c r="X223" s="29">
        <v>24.1</v>
      </c>
      <c r="Y223" s="29">
        <v>0.2</v>
      </c>
      <c r="Z223" s="29">
        <v>141.5</v>
      </c>
      <c r="AA223" s="29">
        <v>6756.7000000000116</v>
      </c>
      <c r="AB223" s="36">
        <v>2.5</v>
      </c>
      <c r="AC223" s="29">
        <v>1726.3</v>
      </c>
      <c r="AD223" s="29">
        <v>2902.9</v>
      </c>
      <c r="AE223" s="29">
        <v>13.4</v>
      </c>
      <c r="AF223" s="36">
        <v>5770.5</v>
      </c>
      <c r="AG223" s="36">
        <v>139.1</v>
      </c>
      <c r="AH223" s="36">
        <v>128.69999999999999</v>
      </c>
      <c r="AI223" s="36">
        <v>2176.4</v>
      </c>
      <c r="AJ223" s="36">
        <v>0</v>
      </c>
      <c r="AK223" s="36" t="s">
        <v>86</v>
      </c>
      <c r="AL223" s="36">
        <v>59</v>
      </c>
      <c r="AM223" s="29">
        <v>8273.7000000000007</v>
      </c>
      <c r="AN223" s="29">
        <v>43255.600000000006</v>
      </c>
      <c r="AO223" s="29">
        <v>36846.700000000012</v>
      </c>
      <c r="AP223" s="35">
        <v>39948.300000000003</v>
      </c>
      <c r="AQ223" s="36">
        <v>41139</v>
      </c>
      <c r="AR223" s="29">
        <v>3307.3000000000029</v>
      </c>
      <c r="AS223" s="29">
        <v>3307.3000000000029</v>
      </c>
      <c r="AT223" s="29">
        <v>2116.6000000000058</v>
      </c>
      <c r="AU223" s="29">
        <v>2116.6000000000058</v>
      </c>
      <c r="AV223" s="35">
        <v>19121</v>
      </c>
      <c r="AW223" s="35">
        <v>18968.099999999999</v>
      </c>
      <c r="AX223" s="35">
        <v>0</v>
      </c>
      <c r="AY223" s="29">
        <v>775.1</v>
      </c>
      <c r="AZ223" s="36">
        <v>24892.9</v>
      </c>
      <c r="BA223" s="36">
        <v>15312.8</v>
      </c>
      <c r="BB223" s="36">
        <v>0</v>
      </c>
      <c r="BC223" s="29">
        <v>775.1</v>
      </c>
    </row>
    <row r="224" spans="1:55" ht="15.75">
      <c r="A224" s="7">
        <v>40513</v>
      </c>
      <c r="B224" s="34">
        <v>19403.900000000001</v>
      </c>
      <c r="C224" s="34">
        <v>9068.2999999999993</v>
      </c>
      <c r="D224" s="34">
        <v>769.8</v>
      </c>
      <c r="E224" s="34">
        <v>140.4</v>
      </c>
      <c r="F224" s="35">
        <v>0</v>
      </c>
      <c r="G224" s="34">
        <v>8130.8</v>
      </c>
      <c r="H224" s="34">
        <v>39.4</v>
      </c>
      <c r="I224" s="34">
        <v>81.900000000000006</v>
      </c>
      <c r="J224" s="35">
        <v>0</v>
      </c>
      <c r="K224" s="29">
        <v>5703.6</v>
      </c>
      <c r="L224" s="29">
        <v>1853.4</v>
      </c>
      <c r="M224" s="36">
        <v>0.29999999999998861</v>
      </c>
      <c r="N224" s="27" t="s">
        <v>86</v>
      </c>
      <c r="O224" s="27" t="s">
        <v>86</v>
      </c>
      <c r="P224" s="29">
        <v>974.9</v>
      </c>
      <c r="Q224" s="29">
        <v>1724.1</v>
      </c>
      <c r="R224" s="27" t="s">
        <v>86</v>
      </c>
      <c r="S224" s="36">
        <v>5.3</v>
      </c>
      <c r="T224" s="36">
        <v>13025</v>
      </c>
      <c r="U224" s="36">
        <v>595.4</v>
      </c>
      <c r="V224" s="29">
        <v>9527.6</v>
      </c>
      <c r="W224" s="29">
        <v>3801.5</v>
      </c>
      <c r="X224" s="29">
        <v>90.7</v>
      </c>
      <c r="Y224" s="29">
        <v>0.2</v>
      </c>
      <c r="Z224" s="29">
        <v>386.8</v>
      </c>
      <c r="AA224" s="29">
        <v>-54.299999999981083</v>
      </c>
      <c r="AB224" s="36">
        <v>43.4</v>
      </c>
      <c r="AC224" s="29">
        <v>2066.3000000000002</v>
      </c>
      <c r="AD224" s="29">
        <v>2357</v>
      </c>
      <c r="AE224" s="29">
        <v>467.5</v>
      </c>
      <c r="AF224" s="36">
        <v>7053.9</v>
      </c>
      <c r="AG224" s="36">
        <v>193.9</v>
      </c>
      <c r="AH224" s="36">
        <v>239.2</v>
      </c>
      <c r="AI224" s="36">
        <v>2709.7</v>
      </c>
      <c r="AJ224" s="36">
        <v>0</v>
      </c>
      <c r="AK224" s="36" t="s">
        <v>86</v>
      </c>
      <c r="AL224" s="36">
        <v>430</v>
      </c>
      <c r="AM224" s="29">
        <v>10626.7</v>
      </c>
      <c r="AN224" s="29">
        <v>48304.600000000006</v>
      </c>
      <c r="AO224" s="29">
        <v>40173.80000000001</v>
      </c>
      <c r="AP224" s="35">
        <v>50507.299999999988</v>
      </c>
      <c r="AQ224" s="36">
        <v>53206.299999999988</v>
      </c>
      <c r="AR224" s="29">
        <v>-2202.6999999999825</v>
      </c>
      <c r="AS224" s="29">
        <v>-2202.6999999999825</v>
      </c>
      <c r="AT224" s="29">
        <v>-4901.6999999999825</v>
      </c>
      <c r="AU224" s="29">
        <v>-4901.6999999999825</v>
      </c>
      <c r="AV224" s="35">
        <v>31985.8</v>
      </c>
      <c r="AW224" s="35">
        <v>27734</v>
      </c>
      <c r="AX224" s="35">
        <v>0</v>
      </c>
      <c r="AY224" s="29">
        <v>555.5</v>
      </c>
      <c r="AZ224" s="36">
        <v>11126.7</v>
      </c>
      <c r="BA224" s="36">
        <v>43691.4</v>
      </c>
      <c r="BB224" s="36">
        <v>0</v>
      </c>
      <c r="BC224" s="29">
        <v>555.5</v>
      </c>
    </row>
    <row r="225" spans="1:55" ht="15.75">
      <c r="A225" s="7">
        <v>40544</v>
      </c>
      <c r="B225" s="34">
        <v>18562.5</v>
      </c>
      <c r="C225" s="34">
        <v>12289.4</v>
      </c>
      <c r="D225" s="34">
        <v>702.5</v>
      </c>
      <c r="E225" s="34">
        <v>123.7</v>
      </c>
      <c r="F225" s="35">
        <v>0</v>
      </c>
      <c r="G225" s="34">
        <v>176.1</v>
      </c>
      <c r="H225" s="34">
        <v>2.8</v>
      </c>
      <c r="I225" s="34">
        <v>101.3</v>
      </c>
      <c r="J225" s="35">
        <v>0</v>
      </c>
      <c r="K225" s="29">
        <v>4880.3999999999996</v>
      </c>
      <c r="L225" s="29">
        <v>1475.5</v>
      </c>
      <c r="M225" s="36">
        <v>1.2</v>
      </c>
      <c r="N225" s="27" t="s">
        <v>86</v>
      </c>
      <c r="O225" s="27" t="s">
        <v>86</v>
      </c>
      <c r="P225" s="29">
        <v>1835.6</v>
      </c>
      <c r="Q225" s="29">
        <v>181.5</v>
      </c>
      <c r="R225" s="27" t="s">
        <v>86</v>
      </c>
      <c r="S225" s="36">
        <v>0.1</v>
      </c>
      <c r="T225" s="36">
        <v>9628.9</v>
      </c>
      <c r="U225" s="36">
        <v>508</v>
      </c>
      <c r="V225" s="29">
        <v>7274.3</v>
      </c>
      <c r="W225" s="29">
        <v>2147</v>
      </c>
      <c r="X225" s="29">
        <v>59</v>
      </c>
      <c r="Y225" s="29">
        <v>0.2</v>
      </c>
      <c r="Z225" s="29">
        <v>121.1</v>
      </c>
      <c r="AA225" s="29">
        <v>3845.5000000000036</v>
      </c>
      <c r="AB225" s="36">
        <v>1.7</v>
      </c>
      <c r="AC225" s="29">
        <v>1735.2</v>
      </c>
      <c r="AD225" s="29">
        <v>1771.3</v>
      </c>
      <c r="AE225" s="29">
        <v>252.6</v>
      </c>
      <c r="AF225" s="36">
        <v>5515.8</v>
      </c>
      <c r="AG225" s="36">
        <v>136</v>
      </c>
      <c r="AH225" s="36">
        <v>201.7</v>
      </c>
      <c r="AI225" s="36">
        <v>1826.4</v>
      </c>
      <c r="AJ225" s="36">
        <v>0</v>
      </c>
      <c r="AK225" s="36" t="s">
        <v>86</v>
      </c>
      <c r="AL225" s="36">
        <v>218.3</v>
      </c>
      <c r="AM225" s="29">
        <v>7898.2</v>
      </c>
      <c r="AN225" s="29">
        <v>39858.199999999997</v>
      </c>
      <c r="AO225" s="29">
        <v>39682.1</v>
      </c>
      <c r="AP225" s="35">
        <v>37752.999999999993</v>
      </c>
      <c r="AQ225" s="36">
        <v>39770.099999999991</v>
      </c>
      <c r="AR225" s="29">
        <v>2105.2000000000044</v>
      </c>
      <c r="AS225" s="29">
        <v>2105.0000000000045</v>
      </c>
      <c r="AT225" s="29">
        <v>88.100000000005821</v>
      </c>
      <c r="AU225" s="29">
        <v>87.900000000005818</v>
      </c>
      <c r="AV225" s="35">
        <v>10174.6</v>
      </c>
      <c r="AW225" s="35">
        <v>19182.099999999999</v>
      </c>
      <c r="AX225" s="35">
        <v>0</v>
      </c>
      <c r="AY225" s="29">
        <v>79.3</v>
      </c>
      <c r="AZ225" s="36">
        <v>24146.2</v>
      </c>
      <c r="BA225" s="36">
        <v>5298.5999999999995</v>
      </c>
      <c r="BB225" s="36">
        <v>0</v>
      </c>
      <c r="BC225" s="29">
        <v>79.3</v>
      </c>
    </row>
    <row r="226" spans="1:55" ht="15.75">
      <c r="A226" s="7">
        <v>40575</v>
      </c>
      <c r="B226" s="34">
        <v>17114</v>
      </c>
      <c r="C226" s="34">
        <v>9598.1</v>
      </c>
      <c r="D226" s="34">
        <v>795</v>
      </c>
      <c r="E226" s="34">
        <v>120.2</v>
      </c>
      <c r="F226" s="35">
        <v>0</v>
      </c>
      <c r="G226" s="34">
        <v>852.5</v>
      </c>
      <c r="H226" s="34">
        <v>7.7</v>
      </c>
      <c r="I226" s="34">
        <v>103</v>
      </c>
      <c r="J226" s="35">
        <v>0</v>
      </c>
      <c r="K226" s="29">
        <v>4289.8</v>
      </c>
      <c r="L226" s="29">
        <v>1345.6</v>
      </c>
      <c r="M226" s="36">
        <v>1.8</v>
      </c>
      <c r="N226" s="27" t="s">
        <v>86</v>
      </c>
      <c r="O226" s="27" t="s">
        <v>86</v>
      </c>
      <c r="P226" s="29">
        <v>268.8</v>
      </c>
      <c r="Q226" s="29">
        <v>297.10000000000002</v>
      </c>
      <c r="R226" s="27" t="s">
        <v>86</v>
      </c>
      <c r="S226" s="36">
        <v>0.8</v>
      </c>
      <c r="T226" s="36">
        <v>9635.7000000000007</v>
      </c>
      <c r="U226" s="36">
        <v>428.5</v>
      </c>
      <c r="V226" s="29">
        <v>6109</v>
      </c>
      <c r="W226" s="29">
        <v>2185.6</v>
      </c>
      <c r="X226" s="29">
        <v>57.3</v>
      </c>
      <c r="Y226" s="29">
        <v>0.5</v>
      </c>
      <c r="Z226" s="29">
        <v>134.19999999999999</v>
      </c>
      <c r="AA226" s="29">
        <v>3835.7999999999993</v>
      </c>
      <c r="AB226" s="36">
        <v>4.9000000000000004</v>
      </c>
      <c r="AC226" s="29">
        <v>1407.7</v>
      </c>
      <c r="AD226" s="29">
        <v>1304.3</v>
      </c>
      <c r="AE226" s="29">
        <v>251.9</v>
      </c>
      <c r="AF226" s="36">
        <v>5433.7</v>
      </c>
      <c r="AG226" s="36">
        <v>2.5000000000000058</v>
      </c>
      <c r="AH226" s="36">
        <v>114.8</v>
      </c>
      <c r="AI226" s="36">
        <v>2088.1999999999998</v>
      </c>
      <c r="AJ226" s="36">
        <v>0</v>
      </c>
      <c r="AK226" s="36" t="s">
        <v>86</v>
      </c>
      <c r="AL226" s="36">
        <v>261.39999999999998</v>
      </c>
      <c r="AM226" s="29">
        <v>7900.6</v>
      </c>
      <c r="AN226" s="29">
        <v>36496</v>
      </c>
      <c r="AO226" s="29">
        <v>35643.5</v>
      </c>
      <c r="AP226" s="35">
        <v>35053.300000000003</v>
      </c>
      <c r="AQ226" s="36">
        <v>35619.200000000004</v>
      </c>
      <c r="AR226" s="29">
        <v>1442.6999999999971</v>
      </c>
      <c r="AS226" s="29">
        <v>1442.6999999999971</v>
      </c>
      <c r="AT226" s="29">
        <v>876.79999999999563</v>
      </c>
      <c r="AU226" s="29">
        <v>876.79999999999563</v>
      </c>
      <c r="AV226" s="35">
        <v>5132.7</v>
      </c>
      <c r="AW226" s="35">
        <v>6675.3</v>
      </c>
      <c r="AX226" s="35">
        <v>0</v>
      </c>
      <c r="AY226" s="29">
        <v>56</v>
      </c>
      <c r="AZ226" s="36">
        <v>6507.6</v>
      </c>
      <c r="BA226" s="36">
        <v>6177.2</v>
      </c>
      <c r="BB226" s="36">
        <v>0</v>
      </c>
      <c r="BC226" s="29">
        <v>56</v>
      </c>
    </row>
    <row r="227" spans="1:55" ht="15.75">
      <c r="A227" s="7">
        <v>40603</v>
      </c>
      <c r="B227" s="34">
        <v>18775.8</v>
      </c>
      <c r="C227" s="34">
        <v>9319.2999999999993</v>
      </c>
      <c r="D227" s="34">
        <v>740</v>
      </c>
      <c r="E227" s="34">
        <v>91</v>
      </c>
      <c r="F227" s="35">
        <v>0</v>
      </c>
      <c r="G227" s="34">
        <v>2338.1999999999998</v>
      </c>
      <c r="H227" s="34">
        <v>13.6</v>
      </c>
      <c r="I227" s="34">
        <v>107.5</v>
      </c>
      <c r="J227" s="35">
        <v>0</v>
      </c>
      <c r="K227" s="29">
        <v>3770</v>
      </c>
      <c r="L227" s="29">
        <v>1488</v>
      </c>
      <c r="M227" s="36">
        <v>0.8</v>
      </c>
      <c r="N227" s="27" t="s">
        <v>86</v>
      </c>
      <c r="O227" s="27" t="s">
        <v>86</v>
      </c>
      <c r="P227" s="29">
        <v>1049.7</v>
      </c>
      <c r="Q227" s="29">
        <v>1561.4</v>
      </c>
      <c r="R227" s="27" t="s">
        <v>86</v>
      </c>
      <c r="S227" s="36">
        <v>0</v>
      </c>
      <c r="T227" s="36">
        <v>10515.9</v>
      </c>
      <c r="U227" s="36">
        <v>578.79999999999995</v>
      </c>
      <c r="V227" s="29">
        <v>7708.2</v>
      </c>
      <c r="W227" s="29">
        <v>1989.5</v>
      </c>
      <c r="X227" s="29">
        <v>35.6</v>
      </c>
      <c r="Y227" s="29">
        <v>0.3</v>
      </c>
      <c r="Z227" s="29">
        <v>147.69999999999999</v>
      </c>
      <c r="AA227" s="29">
        <v>2539.5</v>
      </c>
      <c r="AB227" s="36">
        <v>3.7</v>
      </c>
      <c r="AC227" s="29">
        <v>1683.8</v>
      </c>
      <c r="AD227" s="29">
        <v>2166.6999999999998</v>
      </c>
      <c r="AE227" s="29">
        <v>5.7</v>
      </c>
      <c r="AF227" s="36">
        <v>5791.4</v>
      </c>
      <c r="AG227" s="36">
        <v>13.9</v>
      </c>
      <c r="AH227" s="36">
        <v>152.6</v>
      </c>
      <c r="AI227" s="36">
        <v>1865.7</v>
      </c>
      <c r="AJ227" s="36">
        <v>0</v>
      </c>
      <c r="AK227" s="36" t="s">
        <v>86</v>
      </c>
      <c r="AL227" s="36">
        <v>180.2</v>
      </c>
      <c r="AM227" s="29">
        <v>8003.8</v>
      </c>
      <c r="AN227" s="29">
        <v>39392.899999999994</v>
      </c>
      <c r="AO227" s="29">
        <v>37054.699999999997</v>
      </c>
      <c r="AP227" s="35">
        <v>38094.800000000003</v>
      </c>
      <c r="AQ227" s="36">
        <v>40705.9</v>
      </c>
      <c r="AR227" s="29">
        <v>1298.0999999999913</v>
      </c>
      <c r="AS227" s="29">
        <v>1298.0999999999913</v>
      </c>
      <c r="AT227" s="29">
        <v>-1313.0000000000073</v>
      </c>
      <c r="AU227" s="29">
        <v>-1313.0000000000073</v>
      </c>
      <c r="AV227" s="35">
        <v>23655</v>
      </c>
      <c r="AW227" s="35">
        <v>17534.100000000002</v>
      </c>
      <c r="AX227" s="35">
        <v>0</v>
      </c>
      <c r="AY227" s="29">
        <v>83.3</v>
      </c>
      <c r="AZ227" s="36">
        <v>14331.6</v>
      </c>
      <c r="BA227" s="36">
        <v>25544.5</v>
      </c>
      <c r="BB227" s="36">
        <v>0</v>
      </c>
      <c r="BC227" s="29">
        <v>83.3</v>
      </c>
    </row>
    <row r="228" spans="1:55" ht="15.75">
      <c r="A228" s="7">
        <v>40634</v>
      </c>
      <c r="B228" s="34">
        <v>19599.099999999999</v>
      </c>
      <c r="C228" s="34">
        <v>10550.6</v>
      </c>
      <c r="D228" s="34">
        <v>883.6</v>
      </c>
      <c r="E228" s="34">
        <v>168.4</v>
      </c>
      <c r="F228" s="35">
        <v>0</v>
      </c>
      <c r="G228" s="34">
        <v>1020</v>
      </c>
      <c r="H228" s="34">
        <v>23.6</v>
      </c>
      <c r="I228" s="34">
        <v>93.8</v>
      </c>
      <c r="J228" s="35">
        <v>0</v>
      </c>
      <c r="K228" s="29">
        <v>4168.3</v>
      </c>
      <c r="L228" s="29">
        <v>1496.9</v>
      </c>
      <c r="M228" s="36">
        <v>1.4</v>
      </c>
      <c r="N228" s="27" t="s">
        <v>86</v>
      </c>
      <c r="O228" s="27" t="s">
        <v>86</v>
      </c>
      <c r="P228" s="29">
        <v>410.9</v>
      </c>
      <c r="Q228" s="29">
        <v>1973.8</v>
      </c>
      <c r="R228" s="27" t="s">
        <v>86</v>
      </c>
      <c r="S228" s="36">
        <v>0</v>
      </c>
      <c r="T228" s="36">
        <v>10771.6</v>
      </c>
      <c r="U228" s="36">
        <v>537.1</v>
      </c>
      <c r="V228" s="29">
        <v>7492.6</v>
      </c>
      <c r="W228" s="29">
        <v>2151.3000000000002</v>
      </c>
      <c r="X228" s="29">
        <v>117.6</v>
      </c>
      <c r="Y228" s="29">
        <v>0.4</v>
      </c>
      <c r="Z228" s="29">
        <v>134</v>
      </c>
      <c r="AA228" s="29">
        <v>3083.1999999999971</v>
      </c>
      <c r="AB228" s="36">
        <v>12</v>
      </c>
      <c r="AC228" s="29">
        <v>1412.7</v>
      </c>
      <c r="AD228" s="29">
        <v>2084.1999999999998</v>
      </c>
      <c r="AE228" s="29">
        <v>10.1</v>
      </c>
      <c r="AF228" s="36">
        <v>5962.1</v>
      </c>
      <c r="AG228" s="36">
        <v>29.6</v>
      </c>
      <c r="AH228" s="36">
        <v>283</v>
      </c>
      <c r="AI228" s="36">
        <v>2093.6999999999998</v>
      </c>
      <c r="AJ228" s="36">
        <v>0</v>
      </c>
      <c r="AK228" s="36" t="s">
        <v>86</v>
      </c>
      <c r="AL228" s="36">
        <v>291</v>
      </c>
      <c r="AM228" s="29">
        <v>8659.4</v>
      </c>
      <c r="AN228" s="29">
        <v>41010.5</v>
      </c>
      <c r="AO228" s="29">
        <v>39990.5</v>
      </c>
      <c r="AP228" s="35">
        <v>39037.599999999991</v>
      </c>
      <c r="AQ228" s="36">
        <v>41422.299999999996</v>
      </c>
      <c r="AR228" s="29">
        <v>1972.9000000000087</v>
      </c>
      <c r="AS228" s="29">
        <v>1972.9000000000087</v>
      </c>
      <c r="AT228" s="29">
        <v>-411.79999999999563</v>
      </c>
      <c r="AU228" s="29">
        <v>-411.79999999999563</v>
      </c>
      <c r="AV228" s="35">
        <v>26890.1</v>
      </c>
      <c r="AW228" s="35">
        <v>12841.199999999999</v>
      </c>
      <c r="AX228" s="35">
        <v>0</v>
      </c>
      <c r="AY228" s="29">
        <v>144.1</v>
      </c>
      <c r="AZ228" s="36">
        <v>26647.9</v>
      </c>
      <c r="BA228" s="36">
        <v>12671.599999999999</v>
      </c>
      <c r="BB228" s="36">
        <v>0</v>
      </c>
      <c r="BC228" s="29">
        <v>144.1</v>
      </c>
    </row>
    <row r="229" spans="1:55" ht="15.75">
      <c r="A229" s="7">
        <v>40664</v>
      </c>
      <c r="B229" s="34">
        <v>25552.1</v>
      </c>
      <c r="C229" s="34">
        <v>10141.200000000001</v>
      </c>
      <c r="D229" s="34">
        <v>812</v>
      </c>
      <c r="E229" s="34">
        <v>125.2</v>
      </c>
      <c r="F229" s="35">
        <v>0</v>
      </c>
      <c r="G229" s="34">
        <v>342.5</v>
      </c>
      <c r="H229" s="34">
        <v>20.100000000000001</v>
      </c>
      <c r="I229" s="34">
        <v>91</v>
      </c>
      <c r="J229" s="35">
        <v>0</v>
      </c>
      <c r="K229" s="29">
        <v>4258.8999999999996</v>
      </c>
      <c r="L229" s="29">
        <v>1643.2</v>
      </c>
      <c r="M229" s="36">
        <v>1.2</v>
      </c>
      <c r="N229" s="27" t="s">
        <v>86</v>
      </c>
      <c r="O229" s="27" t="s">
        <v>86</v>
      </c>
      <c r="P229" s="29">
        <v>1072.5999999999999</v>
      </c>
      <c r="Q229" s="29">
        <v>169.5</v>
      </c>
      <c r="R229" s="27" t="s">
        <v>86</v>
      </c>
      <c r="S229" s="36">
        <v>4.3</v>
      </c>
      <c r="T229" s="36">
        <v>11130</v>
      </c>
      <c r="U229" s="36">
        <v>898.9</v>
      </c>
      <c r="V229" s="29">
        <v>8663.9</v>
      </c>
      <c r="W229" s="29">
        <v>2368.4</v>
      </c>
      <c r="X229" s="29">
        <v>88.3</v>
      </c>
      <c r="Y229" s="29">
        <v>0.5</v>
      </c>
      <c r="Z229" s="29">
        <v>372.4</v>
      </c>
      <c r="AA229" s="29">
        <v>6411.9999999999964</v>
      </c>
      <c r="AB229" s="36">
        <v>1.4</v>
      </c>
      <c r="AC229" s="29">
        <v>2149</v>
      </c>
      <c r="AD229" s="29">
        <v>2309.3999999999996</v>
      </c>
      <c r="AE229" s="29">
        <v>57.1</v>
      </c>
      <c r="AF229" s="36">
        <v>6676.9</v>
      </c>
      <c r="AG229" s="36">
        <v>17.899999999999999</v>
      </c>
      <c r="AH229" s="36">
        <v>239.6</v>
      </c>
      <c r="AI229" s="36">
        <v>2231.5</v>
      </c>
      <c r="AJ229" s="36">
        <v>0</v>
      </c>
      <c r="AK229" s="36" t="s">
        <v>86</v>
      </c>
      <c r="AL229" s="36">
        <v>152.6</v>
      </c>
      <c r="AM229" s="29">
        <v>9318.5</v>
      </c>
      <c r="AN229" s="29">
        <v>46404</v>
      </c>
      <c r="AO229" s="29">
        <v>46061.5</v>
      </c>
      <c r="AP229" s="35">
        <v>43264.000000000007</v>
      </c>
      <c r="AQ229" s="36">
        <v>44506.100000000006</v>
      </c>
      <c r="AR229" s="29">
        <v>3139.9999999999927</v>
      </c>
      <c r="AS229" s="29">
        <v>3139.9999999999927</v>
      </c>
      <c r="AT229" s="29">
        <v>1897.8999999999942</v>
      </c>
      <c r="AU229" s="29">
        <v>1897.8999999999942</v>
      </c>
      <c r="AV229" s="35">
        <v>9917</v>
      </c>
      <c r="AW229" s="35">
        <v>9312.5</v>
      </c>
      <c r="AX229" s="35">
        <v>0</v>
      </c>
      <c r="AY229" s="29">
        <v>101.8</v>
      </c>
      <c r="AZ229" s="36">
        <v>13415.6</v>
      </c>
      <c r="BA229" s="36">
        <v>7711.7999999999993</v>
      </c>
      <c r="BB229" s="36">
        <v>0</v>
      </c>
      <c r="BC229" s="29">
        <v>101.8</v>
      </c>
    </row>
    <row r="230" spans="1:55" ht="15.75">
      <c r="A230" s="7">
        <v>40695</v>
      </c>
      <c r="B230" s="34">
        <v>24690</v>
      </c>
      <c r="C230" s="34">
        <v>10468.1</v>
      </c>
      <c r="D230" s="34">
        <v>891.1</v>
      </c>
      <c r="E230" s="34">
        <v>147.9</v>
      </c>
      <c r="F230" s="35">
        <v>0</v>
      </c>
      <c r="G230" s="34">
        <v>3157.1</v>
      </c>
      <c r="H230" s="34">
        <v>39.200000000000003</v>
      </c>
      <c r="I230" s="34">
        <v>106.1</v>
      </c>
      <c r="J230" s="35">
        <v>0</v>
      </c>
      <c r="K230" s="29">
        <v>4864.2</v>
      </c>
      <c r="L230" s="29">
        <v>1700.2</v>
      </c>
      <c r="M230" s="36">
        <v>2</v>
      </c>
      <c r="N230" s="27" t="s">
        <v>86</v>
      </c>
      <c r="O230" s="27" t="s">
        <v>86</v>
      </c>
      <c r="P230" s="29">
        <v>1560.4</v>
      </c>
      <c r="Q230" s="29">
        <v>2681.2</v>
      </c>
      <c r="R230" s="27" t="s">
        <v>86</v>
      </c>
      <c r="S230" s="36">
        <v>0.3</v>
      </c>
      <c r="T230" s="36">
        <v>15715.7</v>
      </c>
      <c r="U230" s="36">
        <v>1051.8</v>
      </c>
      <c r="V230" s="29">
        <v>8687.2000000000007</v>
      </c>
      <c r="W230" s="29">
        <v>2237.6</v>
      </c>
      <c r="X230" s="29">
        <v>49.9</v>
      </c>
      <c r="Y230" s="29">
        <v>0.2</v>
      </c>
      <c r="Z230" s="29">
        <v>244.7</v>
      </c>
      <c r="AA230" s="29">
        <v>704.09999999999854</v>
      </c>
      <c r="AB230" s="36">
        <v>7.2</v>
      </c>
      <c r="AC230" s="29">
        <v>1299.7</v>
      </c>
      <c r="AD230" s="29">
        <v>2715.5</v>
      </c>
      <c r="AE230" s="29">
        <v>3.9000000000000004</v>
      </c>
      <c r="AF230" s="36">
        <v>7678.5</v>
      </c>
      <c r="AG230" s="36">
        <v>52</v>
      </c>
      <c r="AH230" s="36">
        <v>142.80000000000001</v>
      </c>
      <c r="AI230" s="36">
        <v>2731.7</v>
      </c>
      <c r="AJ230" s="36">
        <v>0</v>
      </c>
      <c r="AK230" s="36" t="s">
        <v>86</v>
      </c>
      <c r="AL230" s="36">
        <v>129.5</v>
      </c>
      <c r="AM230" s="29">
        <v>10734.5</v>
      </c>
      <c r="AN230" s="29">
        <v>50241.19999999999</v>
      </c>
      <c r="AO230" s="29">
        <v>47084.099999999991</v>
      </c>
      <c r="AP230" s="35">
        <v>49307.399999999994</v>
      </c>
      <c r="AQ230" s="36">
        <v>53548.999999999993</v>
      </c>
      <c r="AR230" s="29">
        <v>933.79999999999563</v>
      </c>
      <c r="AS230" s="29">
        <v>933.79999999999563</v>
      </c>
      <c r="AT230" s="29">
        <v>-3307.8000000000029</v>
      </c>
      <c r="AU230" s="29">
        <v>-3307.8000000000029</v>
      </c>
      <c r="AV230" s="35">
        <v>19381</v>
      </c>
      <c r="AW230" s="35">
        <v>14435.4</v>
      </c>
      <c r="AX230" s="35">
        <v>0</v>
      </c>
      <c r="AY230" s="29">
        <v>113.3</v>
      </c>
      <c r="AZ230" s="36">
        <v>22580.3</v>
      </c>
      <c r="BA230" s="36">
        <v>7928.3</v>
      </c>
      <c r="BB230" s="36">
        <v>0</v>
      </c>
      <c r="BC230" s="29">
        <v>113.3</v>
      </c>
    </row>
    <row r="231" spans="1:55" ht="15.75">
      <c r="A231" s="7">
        <v>40725</v>
      </c>
      <c r="B231" s="34">
        <v>22087.7</v>
      </c>
      <c r="C231" s="34">
        <v>14170.1</v>
      </c>
      <c r="D231" s="34">
        <v>824</v>
      </c>
      <c r="E231" s="34">
        <v>132.4</v>
      </c>
      <c r="F231" s="35">
        <v>0</v>
      </c>
      <c r="G231" s="34">
        <v>1935.5</v>
      </c>
      <c r="H231" s="34">
        <v>22.2</v>
      </c>
      <c r="I231" s="34">
        <v>157.19999999999999</v>
      </c>
      <c r="J231" s="35">
        <v>0</v>
      </c>
      <c r="K231" s="29">
        <v>6624.3</v>
      </c>
      <c r="L231" s="29">
        <v>1708.4</v>
      </c>
      <c r="M231" s="36">
        <v>2.2000000000000002</v>
      </c>
      <c r="N231" s="27" t="s">
        <v>86</v>
      </c>
      <c r="O231" s="27" t="s">
        <v>86</v>
      </c>
      <c r="P231" s="29">
        <v>533.79999999999995</v>
      </c>
      <c r="Q231" s="29">
        <v>49.9</v>
      </c>
      <c r="R231" s="27" t="s">
        <v>86</v>
      </c>
      <c r="S231" s="36">
        <v>0.5</v>
      </c>
      <c r="T231" s="36">
        <v>11271.3</v>
      </c>
      <c r="U231" s="36">
        <v>987.9</v>
      </c>
      <c r="V231" s="29">
        <v>8628.6</v>
      </c>
      <c r="W231" s="29">
        <v>3260.2</v>
      </c>
      <c r="X231" s="29">
        <v>103.8</v>
      </c>
      <c r="Y231" s="29">
        <v>0.2</v>
      </c>
      <c r="Z231" s="29">
        <v>286.60000000000002</v>
      </c>
      <c r="AA231" s="29">
        <v>5871.4000000000015</v>
      </c>
      <c r="AB231" s="36">
        <v>6.6000000000000005</v>
      </c>
      <c r="AC231" s="29">
        <v>2953.5</v>
      </c>
      <c r="AD231" s="29">
        <v>3115.6</v>
      </c>
      <c r="AE231" s="29">
        <v>4.9000000000000004</v>
      </c>
      <c r="AF231" s="36">
        <v>9207.7000000000007</v>
      </c>
      <c r="AG231" s="36">
        <v>47.2</v>
      </c>
      <c r="AH231" s="36">
        <v>249.6</v>
      </c>
      <c r="AI231" s="36">
        <v>2272.6999999999998</v>
      </c>
      <c r="AJ231" s="36">
        <v>0</v>
      </c>
      <c r="AK231" s="36" t="s">
        <v>86</v>
      </c>
      <c r="AL231" s="36">
        <v>237.3</v>
      </c>
      <c r="AM231" s="29">
        <v>12014.5</v>
      </c>
      <c r="AN231" s="29">
        <v>51350.2</v>
      </c>
      <c r="AO231" s="29">
        <v>49414.7</v>
      </c>
      <c r="AP231" s="35">
        <v>50962.499999999993</v>
      </c>
      <c r="AQ231" s="36">
        <v>51546.2</v>
      </c>
      <c r="AR231" s="29">
        <v>387.70000000000437</v>
      </c>
      <c r="AS231" s="29">
        <v>387.00000000000438</v>
      </c>
      <c r="AT231" s="29">
        <v>-196</v>
      </c>
      <c r="AU231" s="29">
        <v>-196.7</v>
      </c>
      <c r="AV231" s="35">
        <v>20877.599999999999</v>
      </c>
      <c r="AW231" s="35">
        <v>7757.5</v>
      </c>
      <c r="AX231" s="35">
        <v>15.1</v>
      </c>
      <c r="AY231" s="29">
        <v>54.3</v>
      </c>
      <c r="AZ231" s="36">
        <v>23047.5</v>
      </c>
      <c r="BA231" s="36">
        <v>5406.7</v>
      </c>
      <c r="BB231" s="36">
        <v>0</v>
      </c>
      <c r="BC231" s="29">
        <v>54.3</v>
      </c>
    </row>
    <row r="232" spans="1:55" ht="15.75">
      <c r="A232" s="7">
        <v>40756</v>
      </c>
      <c r="B232" s="34">
        <v>23546.6</v>
      </c>
      <c r="C232" s="34">
        <v>11047</v>
      </c>
      <c r="D232" s="34">
        <v>801.2</v>
      </c>
      <c r="E232" s="34">
        <v>139.19999999999999</v>
      </c>
      <c r="F232" s="35">
        <v>0</v>
      </c>
      <c r="G232" s="34">
        <v>702.1</v>
      </c>
      <c r="H232" s="34">
        <v>21.5</v>
      </c>
      <c r="I232" s="34">
        <v>106.5</v>
      </c>
      <c r="J232" s="35">
        <v>0</v>
      </c>
      <c r="K232" s="29">
        <v>4863.5</v>
      </c>
      <c r="L232" s="29">
        <v>1725.5</v>
      </c>
      <c r="M232" s="36">
        <v>1.9</v>
      </c>
      <c r="N232" s="27" t="s">
        <v>86</v>
      </c>
      <c r="O232" s="27" t="s">
        <v>86</v>
      </c>
      <c r="P232" s="29">
        <v>1114.9000000000001</v>
      </c>
      <c r="Q232" s="29">
        <v>330.7</v>
      </c>
      <c r="R232" s="27" t="s">
        <v>86</v>
      </c>
      <c r="S232" s="36">
        <v>0.3</v>
      </c>
      <c r="T232" s="36">
        <v>10878.5</v>
      </c>
      <c r="U232" s="36">
        <v>1333.2</v>
      </c>
      <c r="V232" s="29">
        <v>8790.4</v>
      </c>
      <c r="W232" s="29">
        <v>2338.4</v>
      </c>
      <c r="X232" s="29">
        <v>109.9</v>
      </c>
      <c r="Y232" s="29">
        <v>1.1000000000000001</v>
      </c>
      <c r="Z232" s="29">
        <v>290.3</v>
      </c>
      <c r="AA232" s="29">
        <v>4585.4999999999927</v>
      </c>
      <c r="AB232" s="36">
        <v>2.5</v>
      </c>
      <c r="AC232" s="29">
        <v>2712.7</v>
      </c>
      <c r="AD232" s="29">
        <v>2871.5</v>
      </c>
      <c r="AE232" s="29">
        <v>17.5</v>
      </c>
      <c r="AF232" s="36">
        <v>8340.7999999999993</v>
      </c>
      <c r="AG232" s="36">
        <v>99</v>
      </c>
      <c r="AH232" s="36">
        <v>88.7</v>
      </c>
      <c r="AI232" s="36">
        <v>2058.6</v>
      </c>
      <c r="AJ232" s="36">
        <v>0</v>
      </c>
      <c r="AK232" s="36" t="s">
        <v>86</v>
      </c>
      <c r="AL232" s="36">
        <v>503.6</v>
      </c>
      <c r="AM232" s="29">
        <v>11090.7</v>
      </c>
      <c r="AN232" s="29">
        <v>47457.299999999988</v>
      </c>
      <c r="AO232" s="29">
        <v>46755.199999999997</v>
      </c>
      <c r="AP232" s="35">
        <v>47025.4</v>
      </c>
      <c r="AQ232" s="36">
        <v>48471</v>
      </c>
      <c r="AR232" s="29">
        <v>431.8999999999869</v>
      </c>
      <c r="AS232" s="29">
        <v>431.8999999999869</v>
      </c>
      <c r="AT232" s="29">
        <v>-1013.7000000000116</v>
      </c>
      <c r="AU232" s="29">
        <v>-1013.7000000000116</v>
      </c>
      <c r="AV232" s="35">
        <v>29460.799999999999</v>
      </c>
      <c r="AW232" s="35">
        <v>4678.7000000000007</v>
      </c>
      <c r="AX232" s="35">
        <v>0</v>
      </c>
      <c r="AY232" s="29">
        <v>70.3</v>
      </c>
      <c r="AZ232" s="36">
        <v>15060.5</v>
      </c>
      <c r="BA232" s="36">
        <v>18065.3</v>
      </c>
      <c r="BB232" s="36">
        <v>0</v>
      </c>
      <c r="BC232" s="29">
        <v>70.3</v>
      </c>
    </row>
    <row r="233" spans="1:55" ht="15.75">
      <c r="A233" s="7">
        <v>40787</v>
      </c>
      <c r="B233" s="34">
        <v>23496.3</v>
      </c>
      <c r="C233" s="34">
        <v>11308.9</v>
      </c>
      <c r="D233" s="34">
        <v>1053.0999999999999</v>
      </c>
      <c r="E233" s="34">
        <v>130.19999999999999</v>
      </c>
      <c r="F233" s="35">
        <v>0</v>
      </c>
      <c r="G233" s="34">
        <v>4050.1</v>
      </c>
      <c r="H233" s="34">
        <v>19.600000000000001</v>
      </c>
      <c r="I233" s="34">
        <v>108.4</v>
      </c>
      <c r="J233" s="35">
        <v>0</v>
      </c>
      <c r="K233" s="29">
        <v>5203.6000000000004</v>
      </c>
      <c r="L233" s="29">
        <v>1895.8</v>
      </c>
      <c r="M233" s="36">
        <v>1.6</v>
      </c>
      <c r="N233" s="27" t="s">
        <v>86</v>
      </c>
      <c r="O233" s="27" t="s">
        <v>86</v>
      </c>
      <c r="P233" s="29">
        <v>1252.5999999999999</v>
      </c>
      <c r="Q233" s="29">
        <v>1098.4000000000001</v>
      </c>
      <c r="R233" s="27" t="s">
        <v>86</v>
      </c>
      <c r="S233" s="36">
        <v>0.3</v>
      </c>
      <c r="T233" s="36">
        <v>12828.9</v>
      </c>
      <c r="U233" s="36">
        <v>1267</v>
      </c>
      <c r="V233" s="29">
        <v>9683.1</v>
      </c>
      <c r="W233" s="29">
        <v>2492.8000000000002</v>
      </c>
      <c r="X233" s="29">
        <v>124.3</v>
      </c>
      <c r="Y233" s="29">
        <v>0.4</v>
      </c>
      <c r="Z233" s="29">
        <v>277.5</v>
      </c>
      <c r="AA233" s="29">
        <v>4040.2999999999884</v>
      </c>
      <c r="AB233" s="36">
        <v>1.9</v>
      </c>
      <c r="AC233" s="29">
        <v>2669.2</v>
      </c>
      <c r="AD233" s="29">
        <v>3187.1</v>
      </c>
      <c r="AE233" s="29">
        <v>87.9</v>
      </c>
      <c r="AF233" s="36">
        <v>8562.2999999999993</v>
      </c>
      <c r="AG233" s="36">
        <v>12.9</v>
      </c>
      <c r="AH233" s="36">
        <v>172.9</v>
      </c>
      <c r="AI233" s="36">
        <v>2551.1</v>
      </c>
      <c r="AJ233" s="36">
        <v>0</v>
      </c>
      <c r="AK233" s="36" t="s">
        <v>86</v>
      </c>
      <c r="AL233" s="36">
        <v>153.19999999999999</v>
      </c>
      <c r="AM233" s="29">
        <v>11452.4</v>
      </c>
      <c r="AN233" s="29">
        <v>51620.899999999994</v>
      </c>
      <c r="AO233" s="29">
        <v>47570.799999999996</v>
      </c>
      <c r="AP233" s="35">
        <v>51171.9</v>
      </c>
      <c r="AQ233" s="36">
        <v>53522.9</v>
      </c>
      <c r="AR233" s="29">
        <v>448.99999999999272</v>
      </c>
      <c r="AS233" s="29">
        <v>448.99999999999272</v>
      </c>
      <c r="AT233" s="29">
        <v>-1902.0000000000073</v>
      </c>
      <c r="AU233" s="29">
        <v>-1902.0000000000073</v>
      </c>
      <c r="AV233" s="35">
        <v>26602.2</v>
      </c>
      <c r="AW233" s="35">
        <v>11656.5</v>
      </c>
      <c r="AX233" s="35">
        <v>0</v>
      </c>
      <c r="AY233" s="29">
        <v>83.1</v>
      </c>
      <c r="AZ233" s="36">
        <v>30323.200000000001</v>
      </c>
      <c r="BA233" s="36">
        <v>6033.5</v>
      </c>
      <c r="BB233" s="36">
        <v>0</v>
      </c>
      <c r="BC233" s="29">
        <v>83.1</v>
      </c>
    </row>
    <row r="234" spans="1:55" ht="15.75">
      <c r="A234" s="7">
        <v>40817</v>
      </c>
      <c r="B234" s="34">
        <v>23950.6</v>
      </c>
      <c r="C234" s="34">
        <v>11800.6</v>
      </c>
      <c r="D234" s="34">
        <v>988.5</v>
      </c>
      <c r="E234" s="34">
        <v>113.3</v>
      </c>
      <c r="F234" s="35">
        <v>0</v>
      </c>
      <c r="G234" s="34">
        <v>3318.9</v>
      </c>
      <c r="H234" s="34">
        <v>27.3</v>
      </c>
      <c r="I234" s="34">
        <v>92.3</v>
      </c>
      <c r="J234" s="35">
        <v>0</v>
      </c>
      <c r="K234" s="29">
        <v>4729.1000000000004</v>
      </c>
      <c r="L234" s="29">
        <v>2106.6</v>
      </c>
      <c r="M234" s="36">
        <v>2</v>
      </c>
      <c r="N234" s="27" t="s">
        <v>86</v>
      </c>
      <c r="O234" s="27" t="s">
        <v>86</v>
      </c>
      <c r="P234" s="29">
        <v>1424.9</v>
      </c>
      <c r="Q234" s="29">
        <v>1998.1</v>
      </c>
      <c r="R234" s="27" t="s">
        <v>86</v>
      </c>
      <c r="S234" s="36">
        <v>0.4</v>
      </c>
      <c r="T234" s="36">
        <v>13009.2</v>
      </c>
      <c r="U234" s="36">
        <v>1318.2</v>
      </c>
      <c r="V234" s="29">
        <v>9987.2999999999993</v>
      </c>
      <c r="W234" s="29">
        <v>2605.7000000000003</v>
      </c>
      <c r="X234" s="29">
        <v>158.4</v>
      </c>
      <c r="Y234" s="29">
        <v>0.3</v>
      </c>
      <c r="Z234" s="29">
        <v>294.10000000000002</v>
      </c>
      <c r="AA234" s="29">
        <v>2657.1999999999971</v>
      </c>
      <c r="AB234" s="36">
        <v>1</v>
      </c>
      <c r="AC234" s="29">
        <v>2661.7</v>
      </c>
      <c r="AD234" s="29">
        <v>2940.6</v>
      </c>
      <c r="AE234" s="29">
        <v>32.9</v>
      </c>
      <c r="AF234" s="36">
        <v>8880.2999999999993</v>
      </c>
      <c r="AG234" s="36">
        <v>144</v>
      </c>
      <c r="AH234" s="36">
        <v>170.3</v>
      </c>
      <c r="AI234" s="36">
        <v>2572.6999999999998</v>
      </c>
      <c r="AJ234" s="36">
        <v>0</v>
      </c>
      <c r="AK234" s="36" t="s">
        <v>86</v>
      </c>
      <c r="AL234" s="36">
        <v>283.2</v>
      </c>
      <c r="AM234" s="29">
        <v>12050.5</v>
      </c>
      <c r="AN234" s="29">
        <v>52343.000000000007</v>
      </c>
      <c r="AO234" s="29">
        <v>49024.100000000006</v>
      </c>
      <c r="AP234" s="35">
        <v>51897.000000000007</v>
      </c>
      <c r="AQ234" s="36">
        <v>55320.000000000007</v>
      </c>
      <c r="AR234" s="29">
        <v>446</v>
      </c>
      <c r="AS234" s="29">
        <v>446</v>
      </c>
      <c r="AT234" s="29">
        <v>-2977</v>
      </c>
      <c r="AU234" s="29">
        <v>-2977</v>
      </c>
      <c r="AV234" s="35">
        <v>13631.2</v>
      </c>
      <c r="AW234" s="35">
        <v>9702.2999999999993</v>
      </c>
      <c r="AX234" s="35">
        <v>0</v>
      </c>
      <c r="AY234" s="29">
        <v>927.3</v>
      </c>
      <c r="AZ234" s="36">
        <v>13928</v>
      </c>
      <c r="BA234" s="36">
        <v>6428.5</v>
      </c>
      <c r="BB234" s="36">
        <v>0</v>
      </c>
      <c r="BC234" s="29">
        <v>927.3</v>
      </c>
    </row>
    <row r="235" spans="1:55" ht="15.75">
      <c r="A235" s="7">
        <v>40848</v>
      </c>
      <c r="B235" s="34">
        <v>22991.1</v>
      </c>
      <c r="C235" s="34">
        <v>11322.3</v>
      </c>
      <c r="D235" s="34">
        <v>845.8</v>
      </c>
      <c r="E235" s="34">
        <v>136.6</v>
      </c>
      <c r="F235" s="35">
        <v>0</v>
      </c>
      <c r="G235" s="34">
        <v>1114.0999999999999</v>
      </c>
      <c r="H235" s="34">
        <v>47.5</v>
      </c>
      <c r="I235" s="34">
        <v>108.6</v>
      </c>
      <c r="J235" s="35">
        <v>0</v>
      </c>
      <c r="K235" s="29">
        <v>5403.3</v>
      </c>
      <c r="L235" s="29">
        <v>1698.9</v>
      </c>
      <c r="M235" s="36">
        <v>0.7</v>
      </c>
      <c r="N235" s="27" t="s">
        <v>86</v>
      </c>
      <c r="O235" s="27" t="s">
        <v>86</v>
      </c>
      <c r="P235" s="29">
        <v>320.2</v>
      </c>
      <c r="Q235" s="29">
        <v>156.1</v>
      </c>
      <c r="R235" s="27" t="s">
        <v>86</v>
      </c>
      <c r="S235" s="36">
        <v>0.3</v>
      </c>
      <c r="T235" s="36">
        <v>13633.5</v>
      </c>
      <c r="U235" s="36">
        <v>851</v>
      </c>
      <c r="V235" s="29">
        <v>9030.7999999999993</v>
      </c>
      <c r="W235" s="29">
        <v>1867.1000000000001</v>
      </c>
      <c r="X235" s="29">
        <v>46.2</v>
      </c>
      <c r="Y235" s="29">
        <v>0.2</v>
      </c>
      <c r="Z235" s="29">
        <v>133.30000000000001</v>
      </c>
      <c r="AA235" s="29">
        <v>3424.3999999999942</v>
      </c>
      <c r="AB235" s="36">
        <v>1.600000000000005</v>
      </c>
      <c r="AC235" s="29">
        <v>1781.9</v>
      </c>
      <c r="AD235" s="29">
        <v>1680.6000000000001</v>
      </c>
      <c r="AE235" s="29">
        <v>13.899999999999999</v>
      </c>
      <c r="AF235" s="36">
        <v>5931.3</v>
      </c>
      <c r="AG235" s="36">
        <v>219.6</v>
      </c>
      <c r="AH235" s="36">
        <v>50.8</v>
      </c>
      <c r="AI235" s="36">
        <v>2983.2</v>
      </c>
      <c r="AJ235" s="36">
        <v>0</v>
      </c>
      <c r="AK235" s="36" t="s">
        <v>86</v>
      </c>
      <c r="AL235" s="36">
        <v>396.6</v>
      </c>
      <c r="AM235" s="29">
        <v>9581.5</v>
      </c>
      <c r="AN235" s="29">
        <v>46149.099999999991</v>
      </c>
      <c r="AO235" s="29">
        <v>45034.999999999993</v>
      </c>
      <c r="AP235" s="35">
        <v>45723.200000000004</v>
      </c>
      <c r="AQ235" s="36">
        <v>46199.5</v>
      </c>
      <c r="AR235" s="29">
        <v>425.8999999999869</v>
      </c>
      <c r="AS235" s="29">
        <v>425.8999999999869</v>
      </c>
      <c r="AT235" s="29">
        <v>-50.400000000008731</v>
      </c>
      <c r="AU235" s="29">
        <v>-50.400000000008731</v>
      </c>
      <c r="AV235" s="35">
        <v>25377.3</v>
      </c>
      <c r="AW235" s="35">
        <v>22419.799999999996</v>
      </c>
      <c r="AX235" s="35">
        <v>0</v>
      </c>
      <c r="AY235" s="29">
        <v>176.7</v>
      </c>
      <c r="AZ235" s="36">
        <v>25640.5</v>
      </c>
      <c r="BA235" s="36">
        <v>22106.200000000004</v>
      </c>
      <c r="BB235" s="36">
        <v>0</v>
      </c>
      <c r="BC235" s="29">
        <v>176.7</v>
      </c>
    </row>
    <row r="236" spans="1:55" ht="15.75">
      <c r="A236" s="7">
        <v>40878</v>
      </c>
      <c r="B236" s="34">
        <v>23639.200000000001</v>
      </c>
      <c r="C236" s="34">
        <v>11664.5</v>
      </c>
      <c r="D236" s="34">
        <v>1222.5999999999999</v>
      </c>
      <c r="E236" s="34">
        <v>171.9</v>
      </c>
      <c r="F236" s="35">
        <v>0</v>
      </c>
      <c r="G236" s="34">
        <v>4382.6000000000004</v>
      </c>
      <c r="H236" s="34">
        <v>32.799999999999997</v>
      </c>
      <c r="I236" s="34">
        <v>98.9</v>
      </c>
      <c r="J236" s="35">
        <v>0</v>
      </c>
      <c r="K236" s="29">
        <v>8141</v>
      </c>
      <c r="L236" s="29">
        <v>2388.4</v>
      </c>
      <c r="M236" s="36">
        <v>2</v>
      </c>
      <c r="N236" s="27" t="s">
        <v>86</v>
      </c>
      <c r="O236" s="27" t="s">
        <v>86</v>
      </c>
      <c r="P236" s="29">
        <v>4052.6</v>
      </c>
      <c r="Q236" s="29">
        <v>10188.799999999999</v>
      </c>
      <c r="R236" s="27" t="s">
        <v>86</v>
      </c>
      <c r="S236" s="36">
        <v>0</v>
      </c>
      <c r="T236" s="36">
        <v>18066.2</v>
      </c>
      <c r="U236" s="36">
        <v>912.6</v>
      </c>
      <c r="V236" s="29">
        <v>11530.6</v>
      </c>
      <c r="W236" s="29">
        <v>3723.9</v>
      </c>
      <c r="X236" s="29">
        <v>39.6</v>
      </c>
      <c r="Y236" s="29">
        <v>0.5</v>
      </c>
      <c r="Z236" s="29">
        <v>377.8</v>
      </c>
      <c r="AA236" s="29">
        <v>-18211.499999999993</v>
      </c>
      <c r="AB236" s="36">
        <v>12</v>
      </c>
      <c r="AC236" s="29">
        <v>1974</v>
      </c>
      <c r="AD236" s="29">
        <v>2075.6</v>
      </c>
      <c r="AE236" s="29">
        <v>104.9</v>
      </c>
      <c r="AF236" s="36">
        <v>7535.9</v>
      </c>
      <c r="AG236" s="36">
        <v>295.60000000000002</v>
      </c>
      <c r="AH236" s="36">
        <v>321.2</v>
      </c>
      <c r="AI236" s="36">
        <v>2729.1</v>
      </c>
      <c r="AJ236" s="36">
        <v>0</v>
      </c>
      <c r="AK236" s="36" t="s">
        <v>86</v>
      </c>
      <c r="AL236" s="36">
        <v>316.3</v>
      </c>
      <c r="AM236" s="29">
        <v>11198.1</v>
      </c>
      <c r="AN236" s="29">
        <v>52422.6</v>
      </c>
      <c r="AO236" s="29">
        <v>48040</v>
      </c>
      <c r="AP236" s="35">
        <v>60535.199999999983</v>
      </c>
      <c r="AQ236" s="36">
        <v>74776.599999999991</v>
      </c>
      <c r="AR236" s="29">
        <v>-8112.599999999984</v>
      </c>
      <c r="AS236" s="29">
        <v>-8112.599999999984</v>
      </c>
      <c r="AT236" s="29">
        <v>-22353.999999999993</v>
      </c>
      <c r="AU236" s="29">
        <v>-22353.999999999993</v>
      </c>
      <c r="AV236" s="35">
        <v>47632.7</v>
      </c>
      <c r="AW236" s="35">
        <v>39010.299999999996</v>
      </c>
      <c r="AX236" s="35">
        <v>0</v>
      </c>
      <c r="AY236" s="29">
        <v>97</v>
      </c>
      <c r="AZ236" s="36">
        <v>18179.900000000001</v>
      </c>
      <c r="BA236" s="36">
        <v>46109.1</v>
      </c>
      <c r="BB236" s="36">
        <v>0</v>
      </c>
      <c r="BC236" s="29">
        <v>97</v>
      </c>
    </row>
    <row r="237" spans="1:55" ht="15.75">
      <c r="A237" s="7">
        <v>40909</v>
      </c>
      <c r="B237" s="34">
        <v>23526.6</v>
      </c>
      <c r="C237" s="34">
        <v>16043.1</v>
      </c>
      <c r="D237" s="34">
        <v>728.5</v>
      </c>
      <c r="E237" s="34">
        <v>107.4</v>
      </c>
      <c r="F237" s="35">
        <v>0</v>
      </c>
      <c r="G237" s="34">
        <v>208.1</v>
      </c>
      <c r="H237" s="34">
        <v>5.3</v>
      </c>
      <c r="I237" s="34">
        <v>80.3</v>
      </c>
      <c r="J237" s="35">
        <v>0</v>
      </c>
      <c r="K237" s="29">
        <v>6092.2</v>
      </c>
      <c r="L237" s="29">
        <v>2149.6</v>
      </c>
      <c r="M237" s="36">
        <v>0.9</v>
      </c>
      <c r="N237" s="27" t="s">
        <v>86</v>
      </c>
      <c r="O237" s="27" t="s">
        <v>86</v>
      </c>
      <c r="P237" s="29">
        <v>2767.5</v>
      </c>
      <c r="Q237" s="29">
        <v>670</v>
      </c>
      <c r="R237" s="27" t="s">
        <v>86</v>
      </c>
      <c r="S237" s="36">
        <v>0</v>
      </c>
      <c r="T237" s="36">
        <v>13718.1</v>
      </c>
      <c r="U237" s="36">
        <v>1037.2</v>
      </c>
      <c r="V237" s="29">
        <v>8709.9</v>
      </c>
      <c r="W237" s="29">
        <v>3029.8</v>
      </c>
      <c r="X237" s="29">
        <v>59.9</v>
      </c>
      <c r="Y237" s="29">
        <v>0.9</v>
      </c>
      <c r="Z237" s="29">
        <v>391.5</v>
      </c>
      <c r="AA237" s="29">
        <v>2071.7999999999956</v>
      </c>
      <c r="AB237" s="36">
        <v>12.3</v>
      </c>
      <c r="AC237" s="29">
        <v>2377.1999999999998</v>
      </c>
      <c r="AD237" s="29">
        <v>2457</v>
      </c>
      <c r="AE237" s="29">
        <v>65</v>
      </c>
      <c r="AF237" s="36">
        <v>8342.2000000000007</v>
      </c>
      <c r="AG237" s="36">
        <v>326.10000000000002</v>
      </c>
      <c r="AH237" s="36">
        <v>85.5</v>
      </c>
      <c r="AI237" s="36">
        <v>2881.8</v>
      </c>
      <c r="AJ237" s="36">
        <v>0</v>
      </c>
      <c r="AK237" s="36" t="s">
        <v>86</v>
      </c>
      <c r="AL237" s="36">
        <v>197.4</v>
      </c>
      <c r="AM237" s="29">
        <v>11833</v>
      </c>
      <c r="AN237" s="29">
        <v>52544.600000000006</v>
      </c>
      <c r="AO237" s="29">
        <v>52336.500000000007</v>
      </c>
      <c r="AP237" s="35">
        <v>51922.200000000012</v>
      </c>
      <c r="AQ237" s="36">
        <v>55359.700000000012</v>
      </c>
      <c r="AR237" s="29">
        <v>622.39999999999418</v>
      </c>
      <c r="AS237" s="29">
        <v>622.39999999999418</v>
      </c>
      <c r="AT237" s="29">
        <v>-2815.1000000000058</v>
      </c>
      <c r="AU237" s="29">
        <v>-2815.1000000000058</v>
      </c>
      <c r="AV237" s="35">
        <v>10209.6</v>
      </c>
      <c r="AW237" s="35">
        <v>24663.4</v>
      </c>
      <c r="AX237" s="35">
        <v>0</v>
      </c>
      <c r="AY237" s="29">
        <v>50.6</v>
      </c>
      <c r="AZ237" s="36">
        <v>28485</v>
      </c>
      <c r="BA237" s="36">
        <v>3572.9</v>
      </c>
      <c r="BB237" s="36">
        <v>0</v>
      </c>
      <c r="BC237" s="29">
        <v>50.6</v>
      </c>
    </row>
    <row r="238" spans="1:55" ht="15.75">
      <c r="A238" s="7">
        <v>40940</v>
      </c>
      <c r="B238" s="34">
        <v>22431.1</v>
      </c>
      <c r="C238" s="34">
        <v>12348</v>
      </c>
      <c r="D238" s="34">
        <v>722.1</v>
      </c>
      <c r="E238" s="34">
        <v>125.3</v>
      </c>
      <c r="F238" s="35">
        <v>0</v>
      </c>
      <c r="G238" s="34">
        <v>238.8</v>
      </c>
      <c r="H238" s="34">
        <v>20.100000000000001</v>
      </c>
      <c r="I238" s="34">
        <v>80</v>
      </c>
      <c r="J238" s="35">
        <v>0</v>
      </c>
      <c r="K238" s="29">
        <v>5502.8</v>
      </c>
      <c r="L238" s="29">
        <v>1626.4</v>
      </c>
      <c r="M238" s="36">
        <v>2.4</v>
      </c>
      <c r="N238" s="27" t="s">
        <v>86</v>
      </c>
      <c r="O238" s="27" t="s">
        <v>86</v>
      </c>
      <c r="P238" s="29">
        <v>385.7</v>
      </c>
      <c r="Q238" s="29">
        <v>217.2</v>
      </c>
      <c r="R238" s="27" t="s">
        <v>86</v>
      </c>
      <c r="S238" s="36">
        <v>0.5</v>
      </c>
      <c r="T238" s="36">
        <v>12903.9</v>
      </c>
      <c r="U238" s="36">
        <v>1021.8</v>
      </c>
      <c r="V238" s="29">
        <v>7256.9</v>
      </c>
      <c r="W238" s="29">
        <v>2415.6</v>
      </c>
      <c r="X238" s="29">
        <v>53.3</v>
      </c>
      <c r="Y238" s="29">
        <v>10.4</v>
      </c>
      <c r="Z238" s="29">
        <v>264.10000000000002</v>
      </c>
      <c r="AA238" s="29">
        <v>4304.4000000000051</v>
      </c>
      <c r="AB238" s="36">
        <v>4.1000000000000005</v>
      </c>
      <c r="AC238" s="29">
        <v>2446.3000000000002</v>
      </c>
      <c r="AD238" s="29">
        <v>1766.6000000000001</v>
      </c>
      <c r="AE238" s="29">
        <v>0.1</v>
      </c>
      <c r="AF238" s="36">
        <v>8632.4</v>
      </c>
      <c r="AG238" s="36">
        <v>22.3</v>
      </c>
      <c r="AH238" s="36">
        <v>164.8</v>
      </c>
      <c r="AI238" s="36">
        <v>2525.4</v>
      </c>
      <c r="AJ238" s="36">
        <v>0</v>
      </c>
      <c r="AK238" s="36" t="s">
        <v>86</v>
      </c>
      <c r="AL238" s="36">
        <v>217.2</v>
      </c>
      <c r="AM238" s="29">
        <v>11562.1</v>
      </c>
      <c r="AN238" s="29">
        <v>47531.6</v>
      </c>
      <c r="AO238" s="29">
        <v>47292.799999999996</v>
      </c>
      <c r="AP238" s="35">
        <v>46833.200000000004</v>
      </c>
      <c r="AQ238" s="36">
        <v>47436.1</v>
      </c>
      <c r="AR238" s="29">
        <v>698.39999999999418</v>
      </c>
      <c r="AS238" s="29">
        <v>697.4999999999942</v>
      </c>
      <c r="AT238" s="29">
        <v>95.5</v>
      </c>
      <c r="AU238" s="29">
        <v>94.6</v>
      </c>
      <c r="AV238" s="35">
        <v>2164.4</v>
      </c>
      <c r="AW238" s="35">
        <v>12705.8</v>
      </c>
      <c r="AX238" s="35">
        <v>0</v>
      </c>
      <c r="AY238" s="29">
        <v>55.5</v>
      </c>
      <c r="AZ238" s="36">
        <v>4400.8</v>
      </c>
      <c r="BA238" s="36">
        <v>10564.899999999998</v>
      </c>
      <c r="BB238" s="36">
        <v>0</v>
      </c>
      <c r="BC238" s="29">
        <v>55.5</v>
      </c>
    </row>
    <row r="239" spans="1:55" ht="15.75">
      <c r="A239" s="7">
        <v>40969</v>
      </c>
      <c r="B239" s="34">
        <v>24561.4</v>
      </c>
      <c r="C239" s="34">
        <v>12903.1</v>
      </c>
      <c r="D239" s="34">
        <v>1254.5999999999999</v>
      </c>
      <c r="E239" s="34">
        <v>139.6</v>
      </c>
      <c r="F239" s="35">
        <v>0</v>
      </c>
      <c r="G239" s="34">
        <v>3515.1</v>
      </c>
      <c r="H239" s="34">
        <v>20</v>
      </c>
      <c r="I239" s="34">
        <v>149.9</v>
      </c>
      <c r="J239" s="35">
        <v>0</v>
      </c>
      <c r="K239" s="29">
        <v>5965.4</v>
      </c>
      <c r="L239" s="29">
        <v>2017.1</v>
      </c>
      <c r="M239" s="36">
        <v>1.8</v>
      </c>
      <c r="N239" s="27" t="s">
        <v>86</v>
      </c>
      <c r="O239" s="27" t="s">
        <v>86</v>
      </c>
      <c r="P239" s="29">
        <v>1964.6</v>
      </c>
      <c r="Q239" s="29">
        <v>1276.3</v>
      </c>
      <c r="R239" s="27" t="s">
        <v>86</v>
      </c>
      <c r="S239" s="36">
        <v>0.1</v>
      </c>
      <c r="T239" s="36">
        <v>15695.2</v>
      </c>
      <c r="U239" s="36">
        <v>1292</v>
      </c>
      <c r="V239" s="29">
        <v>8912.9</v>
      </c>
      <c r="W239" s="29">
        <v>2391.6</v>
      </c>
      <c r="X239" s="29">
        <v>59</v>
      </c>
      <c r="Y239" s="29">
        <v>0.5</v>
      </c>
      <c r="Z239" s="29">
        <v>271.2</v>
      </c>
      <c r="AA239" s="29">
        <v>2696</v>
      </c>
      <c r="AB239" s="36">
        <v>2.2000000000000002</v>
      </c>
      <c r="AC239" s="29">
        <v>2502.4</v>
      </c>
      <c r="AD239" s="29">
        <v>2586.1999999999998</v>
      </c>
      <c r="AE239" s="29">
        <v>1.9</v>
      </c>
      <c r="AF239" s="36">
        <v>9460.5</v>
      </c>
      <c r="AG239" s="36">
        <v>52.8</v>
      </c>
      <c r="AH239" s="36">
        <v>216.4</v>
      </c>
      <c r="AI239" s="36">
        <v>3383.9</v>
      </c>
      <c r="AJ239" s="36">
        <v>0</v>
      </c>
      <c r="AK239" s="36" t="s">
        <v>86</v>
      </c>
      <c r="AL239" s="36">
        <v>250.9</v>
      </c>
      <c r="AM239" s="29">
        <v>13364.5</v>
      </c>
      <c r="AN239" s="29">
        <v>55910.399999999994</v>
      </c>
      <c r="AO239" s="29">
        <v>52395.299999999996</v>
      </c>
      <c r="AP239" s="35">
        <v>55061.799999999996</v>
      </c>
      <c r="AQ239" s="36">
        <v>58302.7</v>
      </c>
      <c r="AR239" s="29">
        <v>848.59999999999854</v>
      </c>
      <c r="AS239" s="29">
        <v>848.59999999999854</v>
      </c>
      <c r="AT239" s="29">
        <v>-2392.3000000000029</v>
      </c>
      <c r="AU239" s="29">
        <v>-2392.3000000000029</v>
      </c>
      <c r="AV239" s="35">
        <v>6455.1</v>
      </c>
      <c r="AW239" s="35">
        <v>18673.5</v>
      </c>
      <c r="AX239" s="35">
        <v>0</v>
      </c>
      <c r="AY239" s="29">
        <v>110.5</v>
      </c>
      <c r="AZ239" s="36">
        <v>11052.2</v>
      </c>
      <c r="BA239" s="36">
        <v>11684.099999999999</v>
      </c>
      <c r="BB239" s="36">
        <v>0</v>
      </c>
      <c r="BC239" s="29">
        <v>110.5</v>
      </c>
    </row>
    <row r="240" spans="1:55" ht="15.75">
      <c r="A240" s="7">
        <v>41000</v>
      </c>
      <c r="B240" s="34">
        <v>24137.3</v>
      </c>
      <c r="C240" s="34">
        <v>13274</v>
      </c>
      <c r="D240" s="34">
        <v>1092.5999999999999</v>
      </c>
      <c r="E240" s="34">
        <v>113</v>
      </c>
      <c r="F240" s="35">
        <v>0</v>
      </c>
      <c r="G240" s="34">
        <v>1867.9</v>
      </c>
      <c r="H240" s="34">
        <v>30.2</v>
      </c>
      <c r="I240" s="34">
        <v>117.5</v>
      </c>
      <c r="J240" s="35">
        <v>0</v>
      </c>
      <c r="K240" s="29">
        <v>5583.9</v>
      </c>
      <c r="L240" s="29">
        <v>1735.7</v>
      </c>
      <c r="M240" s="36">
        <v>1.4</v>
      </c>
      <c r="N240" s="27" t="s">
        <v>86</v>
      </c>
      <c r="O240" s="27" t="s">
        <v>86</v>
      </c>
      <c r="P240" s="29">
        <v>816.6</v>
      </c>
      <c r="Q240" s="29">
        <v>2108.1</v>
      </c>
      <c r="R240" s="27" t="s">
        <v>86</v>
      </c>
      <c r="S240" s="36">
        <v>0</v>
      </c>
      <c r="T240" s="36">
        <v>14645.2</v>
      </c>
      <c r="U240" s="36">
        <v>1355.8</v>
      </c>
      <c r="V240" s="29">
        <v>8581</v>
      </c>
      <c r="W240" s="29">
        <v>2513.8000000000002</v>
      </c>
      <c r="X240" s="29">
        <v>24.5</v>
      </c>
      <c r="Y240" s="29">
        <v>0.7</v>
      </c>
      <c r="Z240" s="29">
        <v>283.8</v>
      </c>
      <c r="AA240" s="29">
        <v>2982</v>
      </c>
      <c r="AB240" s="36">
        <v>1.5</v>
      </c>
      <c r="AC240" s="29">
        <v>2230.8000000000002</v>
      </c>
      <c r="AD240" s="29">
        <v>2614.4</v>
      </c>
      <c r="AE240" s="29">
        <v>1.6</v>
      </c>
      <c r="AF240" s="36">
        <v>9216.2999999999993</v>
      </c>
      <c r="AG240" s="36">
        <v>48.9</v>
      </c>
      <c r="AH240" s="36">
        <v>118.2</v>
      </c>
      <c r="AI240" s="36">
        <v>2684.5</v>
      </c>
      <c r="AJ240" s="36">
        <v>0</v>
      </c>
      <c r="AK240" s="36" t="s">
        <v>86</v>
      </c>
      <c r="AL240" s="36">
        <v>173.9</v>
      </c>
      <c r="AM240" s="29">
        <v>12241.8</v>
      </c>
      <c r="AN240" s="29">
        <v>52875.8</v>
      </c>
      <c r="AO240" s="29">
        <v>51007.899999999994</v>
      </c>
      <c r="AP240" s="35">
        <v>51814.400000000009</v>
      </c>
      <c r="AQ240" s="36">
        <v>54739.100000000006</v>
      </c>
      <c r="AR240" s="29">
        <v>1061.3999999999942</v>
      </c>
      <c r="AS240" s="29">
        <v>1061.3999999999942</v>
      </c>
      <c r="AT240" s="29">
        <v>-1863.3000000000029</v>
      </c>
      <c r="AU240" s="29">
        <v>-1863.3000000000029</v>
      </c>
      <c r="AV240" s="35">
        <v>5675.1</v>
      </c>
      <c r="AW240" s="35">
        <v>12558.1</v>
      </c>
      <c r="AX240" s="35">
        <v>0</v>
      </c>
      <c r="AY240" s="29">
        <v>181.5</v>
      </c>
      <c r="AZ240" s="36">
        <v>6924.8</v>
      </c>
      <c r="BA240" s="36">
        <v>9445.1</v>
      </c>
      <c r="BB240" s="36">
        <v>0</v>
      </c>
      <c r="BC240" s="29">
        <v>181.5</v>
      </c>
    </row>
    <row r="241" spans="1:55" ht="15.75">
      <c r="A241" s="7">
        <v>41030</v>
      </c>
      <c r="B241" s="34">
        <v>30524</v>
      </c>
      <c r="C241" s="34">
        <v>13479.6</v>
      </c>
      <c r="D241" s="34">
        <v>1046.0999999999999</v>
      </c>
      <c r="E241" s="34">
        <v>149.19999999999999</v>
      </c>
      <c r="F241" s="35">
        <v>0</v>
      </c>
      <c r="G241" s="34">
        <v>245.3</v>
      </c>
      <c r="H241" s="34">
        <v>37.200000000000003</v>
      </c>
      <c r="I241" s="34">
        <v>113.5</v>
      </c>
      <c r="J241" s="35">
        <v>0</v>
      </c>
      <c r="K241" s="29">
        <v>5758.2</v>
      </c>
      <c r="L241" s="29">
        <v>1822.6</v>
      </c>
      <c r="M241" s="36">
        <v>2.7</v>
      </c>
      <c r="N241" s="27" t="s">
        <v>86</v>
      </c>
      <c r="O241" s="27" t="s">
        <v>86</v>
      </c>
      <c r="P241" s="29">
        <v>1284.5</v>
      </c>
      <c r="Q241" s="29">
        <v>997</v>
      </c>
      <c r="R241" s="27" t="s">
        <v>86</v>
      </c>
      <c r="S241" s="36">
        <v>4.9000000000000004</v>
      </c>
      <c r="T241" s="36">
        <v>16160.1</v>
      </c>
      <c r="U241" s="36">
        <v>1403.1</v>
      </c>
      <c r="V241" s="29">
        <v>9582.7000000000007</v>
      </c>
      <c r="W241" s="29">
        <v>3053.8</v>
      </c>
      <c r="X241" s="29">
        <v>56.9</v>
      </c>
      <c r="Y241" s="29">
        <v>0.3</v>
      </c>
      <c r="Z241" s="29">
        <v>319.10000000000002</v>
      </c>
      <c r="AA241" s="29">
        <v>5148.9999999999854</v>
      </c>
      <c r="AB241" s="36">
        <v>1.7000000000000002</v>
      </c>
      <c r="AC241" s="29">
        <v>2289.1999999999998</v>
      </c>
      <c r="AD241" s="29">
        <v>2747.8999999999996</v>
      </c>
      <c r="AE241" s="29">
        <v>5.4</v>
      </c>
      <c r="AF241" s="36">
        <v>8559.6</v>
      </c>
      <c r="AG241" s="36">
        <v>32.1</v>
      </c>
      <c r="AH241" s="36">
        <v>87.6</v>
      </c>
      <c r="AI241" s="36">
        <v>3385.7</v>
      </c>
      <c r="AJ241" s="36">
        <v>0</v>
      </c>
      <c r="AK241" s="36" t="s">
        <v>86</v>
      </c>
      <c r="AL241" s="36">
        <v>101.6</v>
      </c>
      <c r="AM241" s="29">
        <v>12166.6</v>
      </c>
      <c r="AN241" s="29">
        <v>57763.19999999999</v>
      </c>
      <c r="AO241" s="29">
        <v>57517.899999999987</v>
      </c>
      <c r="AP241" s="35">
        <v>55373.500000000007</v>
      </c>
      <c r="AQ241" s="36">
        <v>57655.000000000007</v>
      </c>
      <c r="AR241" s="29">
        <v>2389.6999999999825</v>
      </c>
      <c r="AS241" s="29">
        <v>2389.5999999999826</v>
      </c>
      <c r="AT241" s="29">
        <v>108.19999999998254</v>
      </c>
      <c r="AU241" s="29">
        <v>108.09999999998254</v>
      </c>
      <c r="AV241" s="35">
        <v>3038.7</v>
      </c>
      <c r="AW241" s="35">
        <v>16679.8</v>
      </c>
      <c r="AX241" s="35">
        <v>0</v>
      </c>
      <c r="AY241" s="29">
        <v>154.9</v>
      </c>
      <c r="AZ241" s="36">
        <v>11412.8</v>
      </c>
      <c r="BA241" s="36">
        <v>8413.9</v>
      </c>
      <c r="BB241" s="36">
        <v>0</v>
      </c>
      <c r="BC241" s="29">
        <v>154.9</v>
      </c>
    </row>
    <row r="242" spans="1:55" ht="15.75">
      <c r="A242" s="7">
        <v>41061</v>
      </c>
      <c r="B242" s="34">
        <v>28648</v>
      </c>
      <c r="C242" s="34">
        <v>13431.1</v>
      </c>
      <c r="D242" s="34">
        <v>877.5</v>
      </c>
      <c r="E242" s="34">
        <v>152.80000000000001</v>
      </c>
      <c r="F242" s="35">
        <v>0</v>
      </c>
      <c r="G242" s="34">
        <v>7285.4</v>
      </c>
      <c r="H242" s="34">
        <v>47.3</v>
      </c>
      <c r="I242" s="34">
        <v>157.19999999999999</v>
      </c>
      <c r="J242" s="35">
        <v>0</v>
      </c>
      <c r="K242" s="29">
        <v>6288.6</v>
      </c>
      <c r="L242" s="29">
        <v>2212.8000000000002</v>
      </c>
      <c r="M242" s="36">
        <v>2.6</v>
      </c>
      <c r="N242" s="27" t="s">
        <v>86</v>
      </c>
      <c r="O242" s="27" t="s">
        <v>86</v>
      </c>
      <c r="P242" s="29">
        <v>1656.3</v>
      </c>
      <c r="Q242" s="29">
        <v>1384.1</v>
      </c>
      <c r="R242" s="27" t="s">
        <v>86</v>
      </c>
      <c r="S242" s="36">
        <v>14.6</v>
      </c>
      <c r="T242" s="36">
        <v>22364.3</v>
      </c>
      <c r="U242" s="36">
        <v>1459.4</v>
      </c>
      <c r="V242" s="29">
        <v>11124</v>
      </c>
      <c r="W242" s="29">
        <v>2697.7</v>
      </c>
      <c r="X242" s="29">
        <v>156.6</v>
      </c>
      <c r="Y242" s="29">
        <v>2</v>
      </c>
      <c r="Z242" s="29">
        <v>481.5</v>
      </c>
      <c r="AA242" s="29">
        <v>754.79999999999563</v>
      </c>
      <c r="AB242" s="36">
        <v>62.7</v>
      </c>
      <c r="AC242" s="29">
        <v>1820.1</v>
      </c>
      <c r="AD242" s="29">
        <v>2751.1</v>
      </c>
      <c r="AE242" s="29">
        <v>12.9</v>
      </c>
      <c r="AF242" s="36">
        <v>9748</v>
      </c>
      <c r="AG242" s="36">
        <v>56.8</v>
      </c>
      <c r="AH242" s="36">
        <v>209.3</v>
      </c>
      <c r="AI242" s="36">
        <v>4200.5</v>
      </c>
      <c r="AJ242" s="36">
        <v>0</v>
      </c>
      <c r="AK242" s="36" t="s">
        <v>86</v>
      </c>
      <c r="AL242" s="36">
        <v>155.30000000000001</v>
      </c>
      <c r="AM242" s="29">
        <v>14369.9</v>
      </c>
      <c r="AN242" s="29">
        <v>65031.899999999994</v>
      </c>
      <c r="AO242" s="29">
        <v>57746.5</v>
      </c>
      <c r="AP242" s="35">
        <v>65758.099999999991</v>
      </c>
      <c r="AQ242" s="36">
        <v>68798.5</v>
      </c>
      <c r="AR242" s="29">
        <v>-726.19999999999709</v>
      </c>
      <c r="AS242" s="29">
        <v>-726.19999999999709</v>
      </c>
      <c r="AT242" s="29">
        <v>-3766.6000000000058</v>
      </c>
      <c r="AU242" s="29">
        <v>-3766.6000000000058</v>
      </c>
      <c r="AV242" s="35">
        <v>13479.1</v>
      </c>
      <c r="AW242" s="35">
        <v>6190.3</v>
      </c>
      <c r="AX242" s="35">
        <v>0</v>
      </c>
      <c r="AY242" s="29">
        <v>174.3</v>
      </c>
      <c r="AZ242" s="36">
        <v>7837.4</v>
      </c>
      <c r="BA242" s="36">
        <v>8065.4000000000005</v>
      </c>
      <c r="BB242" s="36">
        <v>0</v>
      </c>
      <c r="BC242" s="29">
        <v>174.3</v>
      </c>
    </row>
    <row r="243" spans="1:55" ht="15.75">
      <c r="A243" s="7">
        <v>41091</v>
      </c>
      <c r="B243" s="34">
        <v>28428.3</v>
      </c>
      <c r="C243" s="34">
        <v>18594.3</v>
      </c>
      <c r="D243" s="34">
        <v>1245.8</v>
      </c>
      <c r="E243" s="34">
        <v>121.9</v>
      </c>
      <c r="F243" s="35">
        <v>0</v>
      </c>
      <c r="G243" s="34">
        <v>519</v>
      </c>
      <c r="H243" s="34">
        <v>12.8</v>
      </c>
      <c r="I243" s="34">
        <v>226</v>
      </c>
      <c r="J243" s="35">
        <v>0</v>
      </c>
      <c r="K243" s="29">
        <v>7953.3</v>
      </c>
      <c r="L243" s="29">
        <v>2085.8000000000002</v>
      </c>
      <c r="M243" s="36">
        <v>2.4</v>
      </c>
      <c r="N243" s="27" t="s">
        <v>86</v>
      </c>
      <c r="O243" s="27" t="s">
        <v>86</v>
      </c>
      <c r="P243" s="29">
        <v>2120</v>
      </c>
      <c r="Q243" s="29">
        <v>1293</v>
      </c>
      <c r="R243" s="27" t="s">
        <v>86</v>
      </c>
      <c r="S243" s="36">
        <v>9.1999999999999993</v>
      </c>
      <c r="T243" s="36">
        <v>15452.3</v>
      </c>
      <c r="U243" s="36">
        <v>2019.1</v>
      </c>
      <c r="V243" s="29">
        <v>11273.7</v>
      </c>
      <c r="W243" s="29">
        <v>3456.4999999999991</v>
      </c>
      <c r="X243" s="29">
        <v>80.2</v>
      </c>
      <c r="Y243" s="29">
        <v>0.7</v>
      </c>
      <c r="Z243" s="29">
        <v>1032.7</v>
      </c>
      <c r="AA243" s="29">
        <v>2369.2000000000116</v>
      </c>
      <c r="AB243" s="36">
        <v>9.4</v>
      </c>
      <c r="AC243" s="29">
        <v>2336.6999999999998</v>
      </c>
      <c r="AD243" s="29">
        <v>2847.6</v>
      </c>
      <c r="AE243" s="29">
        <v>78.599999999999994</v>
      </c>
      <c r="AF243" s="36">
        <v>11702.4</v>
      </c>
      <c r="AG243" s="36">
        <v>62.4</v>
      </c>
      <c r="AH243" s="36">
        <v>220.2</v>
      </c>
      <c r="AI243" s="36">
        <v>3118.6</v>
      </c>
      <c r="AJ243" s="36">
        <v>0</v>
      </c>
      <c r="AK243" s="36" t="s">
        <v>86</v>
      </c>
      <c r="AL243" s="36">
        <v>142.1</v>
      </c>
      <c r="AM243" s="29">
        <v>15245.7</v>
      </c>
      <c r="AN243" s="29">
        <v>64403.200000000012</v>
      </c>
      <c r="AO243" s="29">
        <v>63884.200000000012</v>
      </c>
      <c r="AP243" s="35">
        <v>63874.5</v>
      </c>
      <c r="AQ243" s="36">
        <v>67287.5</v>
      </c>
      <c r="AR243" s="29">
        <v>528.70000000001164</v>
      </c>
      <c r="AS243" s="29">
        <v>528.70000000001164</v>
      </c>
      <c r="AT243" s="29">
        <v>-2884.2999999999884</v>
      </c>
      <c r="AU243" s="29">
        <v>-2884.2999999999884</v>
      </c>
      <c r="AV243" s="35">
        <v>4255.6000000000004</v>
      </c>
      <c r="AW243" s="35">
        <v>20460.900000000001</v>
      </c>
      <c r="AX243" s="35">
        <v>0</v>
      </c>
      <c r="AY243" s="29">
        <v>207.3</v>
      </c>
      <c r="AZ243" s="36">
        <v>13737.1</v>
      </c>
      <c r="BA243" s="36">
        <v>8095.1</v>
      </c>
      <c r="BB243" s="36">
        <v>0</v>
      </c>
      <c r="BC243" s="29">
        <v>207.3</v>
      </c>
    </row>
    <row r="244" spans="1:55" ht="15.75">
      <c r="A244" s="7">
        <v>41122</v>
      </c>
      <c r="B244" s="34">
        <v>30064.799999999999</v>
      </c>
      <c r="C244" s="34">
        <v>14251.6</v>
      </c>
      <c r="D244" s="34">
        <v>1191.5999999999999</v>
      </c>
      <c r="E244" s="34">
        <v>137</v>
      </c>
      <c r="F244" s="35">
        <v>0</v>
      </c>
      <c r="G244" s="34">
        <v>1014</v>
      </c>
      <c r="H244" s="34">
        <v>30.3</v>
      </c>
      <c r="I244" s="34">
        <v>194.2</v>
      </c>
      <c r="J244" s="35">
        <v>0</v>
      </c>
      <c r="K244" s="29">
        <v>6241</v>
      </c>
      <c r="L244" s="29">
        <v>2178.6999999999998</v>
      </c>
      <c r="M244" s="36">
        <v>2.5</v>
      </c>
      <c r="N244" s="27" t="s">
        <v>86</v>
      </c>
      <c r="O244" s="27" t="s">
        <v>86</v>
      </c>
      <c r="P244" s="29">
        <v>494.6</v>
      </c>
      <c r="Q244" s="29">
        <v>265</v>
      </c>
      <c r="R244" s="27" t="s">
        <v>86</v>
      </c>
      <c r="S244" s="36">
        <v>0.3</v>
      </c>
      <c r="T244" s="36">
        <v>15995.3</v>
      </c>
      <c r="U244" s="36">
        <v>2656.1</v>
      </c>
      <c r="V244" s="29">
        <v>10180.1</v>
      </c>
      <c r="W244" s="29">
        <v>2779.7300000000005</v>
      </c>
      <c r="X244" s="29">
        <v>60.3</v>
      </c>
      <c r="Y244" s="29">
        <v>0.4</v>
      </c>
      <c r="Z244" s="29">
        <v>938.3</v>
      </c>
      <c r="AA244" s="29">
        <v>5091.169999999991</v>
      </c>
      <c r="AB244" s="36">
        <v>3.5</v>
      </c>
      <c r="AC244" s="29">
        <v>2372.3000000000002</v>
      </c>
      <c r="AD244" s="29">
        <v>2510.8999999999996</v>
      </c>
      <c r="AE244" s="29">
        <v>193.9</v>
      </c>
      <c r="AF244" s="36">
        <v>10417.200000000001</v>
      </c>
      <c r="AG244" s="36">
        <v>54.4</v>
      </c>
      <c r="AH244" s="36">
        <v>74.5</v>
      </c>
      <c r="AI244" s="36">
        <v>3373.4</v>
      </c>
      <c r="AJ244" s="36">
        <v>0</v>
      </c>
      <c r="AK244" s="36" t="s">
        <v>86</v>
      </c>
      <c r="AL244" s="36">
        <v>262.3</v>
      </c>
      <c r="AM244" s="29">
        <v>14181.8</v>
      </c>
      <c r="AN244" s="29">
        <v>61068.800000000003</v>
      </c>
      <c r="AO244" s="29">
        <v>60054.8</v>
      </c>
      <c r="AP244" s="35">
        <v>60291.630000000012</v>
      </c>
      <c r="AQ244" s="36">
        <v>61051.23000000001</v>
      </c>
      <c r="AR244" s="29">
        <v>777.16999999999098</v>
      </c>
      <c r="AS244" s="29">
        <v>776.96999999999093</v>
      </c>
      <c r="AT244" s="29">
        <v>17.569999999992433</v>
      </c>
      <c r="AU244" s="29">
        <v>17.369999999992434</v>
      </c>
      <c r="AV244" s="35">
        <v>15037.3</v>
      </c>
      <c r="AW244" s="35">
        <v>14686.000000000002</v>
      </c>
      <c r="AX244" s="35">
        <v>0</v>
      </c>
      <c r="AY244" s="29">
        <v>173</v>
      </c>
      <c r="AZ244" s="36">
        <v>10952.5</v>
      </c>
      <c r="BA244" s="36">
        <v>18788.400000000001</v>
      </c>
      <c r="BB244" s="36">
        <v>0</v>
      </c>
      <c r="BC244" s="29">
        <v>173</v>
      </c>
    </row>
    <row r="245" spans="1:55" ht="15.75">
      <c r="A245" s="7">
        <v>41153</v>
      </c>
      <c r="B245" s="34">
        <v>27503.599999999999</v>
      </c>
      <c r="C245" s="34">
        <v>14356.7</v>
      </c>
      <c r="D245" s="34">
        <v>1014.1</v>
      </c>
      <c r="E245" s="34">
        <v>158.69999999999999</v>
      </c>
      <c r="F245" s="35">
        <v>0</v>
      </c>
      <c r="G245" s="34">
        <v>4001.7</v>
      </c>
      <c r="H245" s="34">
        <v>11</v>
      </c>
      <c r="I245" s="34">
        <v>491.7</v>
      </c>
      <c r="J245" s="35">
        <v>0</v>
      </c>
      <c r="K245" s="29">
        <v>5873.9</v>
      </c>
      <c r="L245" s="29">
        <v>2118.1999999999998</v>
      </c>
      <c r="M245" s="36">
        <v>1.7</v>
      </c>
      <c r="N245" s="27" t="s">
        <v>86</v>
      </c>
      <c r="O245" s="27" t="s">
        <v>86</v>
      </c>
      <c r="P245" s="29">
        <v>1860.6</v>
      </c>
      <c r="Q245" s="29">
        <v>1263.9000000000001</v>
      </c>
      <c r="R245" s="27" t="s">
        <v>86</v>
      </c>
      <c r="S245" s="36">
        <v>0.8</v>
      </c>
      <c r="T245" s="36">
        <v>17260.599999999999</v>
      </c>
      <c r="U245" s="36">
        <v>1789.3</v>
      </c>
      <c r="V245" s="29">
        <v>10534.5</v>
      </c>
      <c r="W245" s="29">
        <v>2937.8999999999996</v>
      </c>
      <c r="X245" s="29">
        <v>96.2</v>
      </c>
      <c r="Y245" s="29">
        <v>0.6</v>
      </c>
      <c r="Z245" s="29">
        <v>566.1</v>
      </c>
      <c r="AA245" s="29">
        <v>3233.1999999999971</v>
      </c>
      <c r="AB245" s="36">
        <v>2.0999999999999943</v>
      </c>
      <c r="AC245" s="29">
        <v>3669.1</v>
      </c>
      <c r="AD245" s="29">
        <v>2155.2000000000003</v>
      </c>
      <c r="AE245" s="29">
        <v>0.7</v>
      </c>
      <c r="AF245" s="36">
        <v>10730.3</v>
      </c>
      <c r="AG245" s="36">
        <v>106.1</v>
      </c>
      <c r="AH245" s="36">
        <v>156.5</v>
      </c>
      <c r="AI245" s="36">
        <v>3297.4</v>
      </c>
      <c r="AJ245" s="36">
        <v>0</v>
      </c>
      <c r="AK245" s="36" t="s">
        <v>86</v>
      </c>
      <c r="AL245" s="36">
        <v>27.9</v>
      </c>
      <c r="AM245" s="29">
        <v>14318.2</v>
      </c>
      <c r="AN245" s="29">
        <v>61857.799999999988</v>
      </c>
      <c r="AO245" s="29">
        <v>57856.099999999991</v>
      </c>
      <c r="AP245" s="35">
        <v>61323</v>
      </c>
      <c r="AQ245" s="36">
        <v>64447.5</v>
      </c>
      <c r="AR245" s="29">
        <v>534.79999999998836</v>
      </c>
      <c r="AS245" s="29">
        <v>534.79999999998836</v>
      </c>
      <c r="AT245" s="29">
        <v>-2589.7000000000116</v>
      </c>
      <c r="AU245" s="29">
        <v>-2589.7000000000116</v>
      </c>
      <c r="AV245" s="35">
        <v>15228.9</v>
      </c>
      <c r="AW245" s="35">
        <v>19132.900000000001</v>
      </c>
      <c r="AX245" s="35">
        <v>0</v>
      </c>
      <c r="AY245" s="29">
        <v>555.5</v>
      </c>
      <c r="AZ245" s="36">
        <v>19554.099999999999</v>
      </c>
      <c r="BA245" s="36">
        <v>12218</v>
      </c>
      <c r="BB245" s="36">
        <v>0</v>
      </c>
      <c r="BC245" s="29">
        <v>555.5</v>
      </c>
    </row>
    <row r="246" spans="1:55" ht="15.75">
      <c r="A246" s="7">
        <v>41183</v>
      </c>
      <c r="B246" s="34">
        <v>29791.4</v>
      </c>
      <c r="C246" s="34">
        <v>15117.8</v>
      </c>
      <c r="D246" s="34">
        <v>1335.8</v>
      </c>
      <c r="E246" s="34">
        <v>207.5</v>
      </c>
      <c r="F246" s="35">
        <v>0</v>
      </c>
      <c r="G246" s="34">
        <v>3566.1</v>
      </c>
      <c r="H246" s="34">
        <v>36.4</v>
      </c>
      <c r="I246" s="34">
        <v>139.30000000000001</v>
      </c>
      <c r="J246" s="35">
        <v>0</v>
      </c>
      <c r="K246" s="29">
        <v>7181.1</v>
      </c>
      <c r="L246" s="29">
        <v>2474.4</v>
      </c>
      <c r="M246" s="36">
        <v>2.7</v>
      </c>
      <c r="N246" s="27" t="s">
        <v>86</v>
      </c>
      <c r="O246" s="27" t="s">
        <v>86</v>
      </c>
      <c r="P246" s="29">
        <v>1791.2</v>
      </c>
      <c r="Q246" s="29">
        <v>2919.9</v>
      </c>
      <c r="R246" s="27" t="s">
        <v>86</v>
      </c>
      <c r="S246" s="36">
        <v>39.200000000000003</v>
      </c>
      <c r="T246" s="36">
        <v>17595</v>
      </c>
      <c r="U246" s="36">
        <v>2239</v>
      </c>
      <c r="V246" s="29">
        <v>10771.8</v>
      </c>
      <c r="W246" s="29">
        <v>2962.5</v>
      </c>
      <c r="X246" s="29">
        <v>62.7</v>
      </c>
      <c r="Y246" s="29">
        <v>1.3</v>
      </c>
      <c r="Z246" s="29">
        <v>791.5</v>
      </c>
      <c r="AA246" s="29">
        <v>1362</v>
      </c>
      <c r="AB246" s="36">
        <v>1.6999999999999948</v>
      </c>
      <c r="AC246" s="29">
        <v>2636.9</v>
      </c>
      <c r="AD246" s="29">
        <v>2676.1</v>
      </c>
      <c r="AE246" s="29">
        <v>101.3</v>
      </c>
      <c r="AF246" s="36">
        <v>11878.1</v>
      </c>
      <c r="AG246" s="36">
        <v>93.8</v>
      </c>
      <c r="AH246" s="36">
        <v>58.6</v>
      </c>
      <c r="AI246" s="36">
        <v>3810.6</v>
      </c>
      <c r="AJ246" s="36">
        <v>0</v>
      </c>
      <c r="AK246" s="36" t="s">
        <v>86</v>
      </c>
      <c r="AL246" s="36">
        <v>80.2</v>
      </c>
      <c r="AM246" s="29">
        <v>15921.3</v>
      </c>
      <c r="AN246" s="29">
        <v>66117.3</v>
      </c>
      <c r="AO246" s="29">
        <v>62551.200000000004</v>
      </c>
      <c r="AP246" s="35">
        <v>65456.80000000001</v>
      </c>
      <c r="AQ246" s="36">
        <v>70167.900000000009</v>
      </c>
      <c r="AR246" s="29">
        <v>660.49999999999272</v>
      </c>
      <c r="AS246" s="29">
        <v>660.3999999999927</v>
      </c>
      <c r="AT246" s="29">
        <v>-4050.6000000000058</v>
      </c>
      <c r="AU246" s="29">
        <v>-4050.7000000000057</v>
      </c>
      <c r="AV246" s="35">
        <v>17845.2</v>
      </c>
      <c r="AW246" s="35">
        <v>10969.1</v>
      </c>
      <c r="AX246" s="35">
        <v>0</v>
      </c>
      <c r="AY246" s="29">
        <v>1087.5</v>
      </c>
      <c r="AZ246" s="36">
        <v>8920</v>
      </c>
      <c r="BA246" s="36">
        <v>15843.7</v>
      </c>
      <c r="BB246" s="36">
        <v>0</v>
      </c>
      <c r="BC246" s="29">
        <v>1087.5</v>
      </c>
    </row>
    <row r="247" spans="1:55" ht="15.75">
      <c r="A247" s="7">
        <v>41214</v>
      </c>
      <c r="B247" s="34">
        <v>29376.6</v>
      </c>
      <c r="C247" s="34">
        <v>15237.2</v>
      </c>
      <c r="D247" s="34">
        <v>1278.8</v>
      </c>
      <c r="E247" s="34">
        <v>147.6</v>
      </c>
      <c r="F247" s="35">
        <v>0</v>
      </c>
      <c r="G247" s="34">
        <v>1604.6</v>
      </c>
      <c r="H247" s="34">
        <v>13.7</v>
      </c>
      <c r="I247" s="34">
        <v>206.8</v>
      </c>
      <c r="J247" s="35">
        <v>0</v>
      </c>
      <c r="K247" s="29">
        <v>6892.8</v>
      </c>
      <c r="L247" s="29">
        <v>2026.9</v>
      </c>
      <c r="M247" s="36">
        <v>1.2</v>
      </c>
      <c r="N247" s="27" t="s">
        <v>86</v>
      </c>
      <c r="O247" s="27" t="s">
        <v>86</v>
      </c>
      <c r="P247" s="29">
        <v>406.6</v>
      </c>
      <c r="Q247" s="29">
        <v>1144</v>
      </c>
      <c r="R247" s="27" t="s">
        <v>86</v>
      </c>
      <c r="S247" s="36">
        <v>13.3</v>
      </c>
      <c r="T247" s="36">
        <v>17793.5</v>
      </c>
      <c r="U247" s="36">
        <v>2973.9</v>
      </c>
      <c r="V247" s="29">
        <v>10085.4</v>
      </c>
      <c r="W247" s="29">
        <v>3059.6000000000004</v>
      </c>
      <c r="X247" s="29">
        <v>188.8</v>
      </c>
      <c r="Y247" s="29">
        <v>0.3</v>
      </c>
      <c r="Z247" s="29">
        <v>388.7</v>
      </c>
      <c r="AA247" s="29">
        <v>2890.2999999999884</v>
      </c>
      <c r="AB247" s="36">
        <v>1.5999999999999948</v>
      </c>
      <c r="AC247" s="29">
        <v>2254.6999999999998</v>
      </c>
      <c r="AD247" s="29">
        <v>2886.6</v>
      </c>
      <c r="AE247" s="29">
        <v>24.5</v>
      </c>
      <c r="AF247" s="36">
        <v>10984.6</v>
      </c>
      <c r="AG247" s="36">
        <v>80.2</v>
      </c>
      <c r="AH247" s="36">
        <v>17.7</v>
      </c>
      <c r="AI247" s="36">
        <v>3627.9</v>
      </c>
      <c r="AJ247" s="36">
        <v>0</v>
      </c>
      <c r="AK247" s="36" t="s">
        <v>86</v>
      </c>
      <c r="AL247" s="36">
        <v>43</v>
      </c>
      <c r="AM247" s="29">
        <v>14753.4</v>
      </c>
      <c r="AN247" s="29">
        <v>62620.3</v>
      </c>
      <c r="AO247" s="29">
        <v>61015.700000000004</v>
      </c>
      <c r="AP247" s="35">
        <v>63343.60000000002</v>
      </c>
      <c r="AQ247" s="36">
        <v>64894.200000000019</v>
      </c>
      <c r="AR247" s="29">
        <v>-723.30000000001746</v>
      </c>
      <c r="AS247" s="29">
        <v>-723.30000000001746</v>
      </c>
      <c r="AT247" s="29">
        <v>-2273.900000000016</v>
      </c>
      <c r="AU247" s="29">
        <v>-2273.900000000016</v>
      </c>
      <c r="AV247" s="35">
        <v>8216.7999999999993</v>
      </c>
      <c r="AW247" s="35">
        <v>21267.999999999996</v>
      </c>
      <c r="AX247" s="35">
        <v>0</v>
      </c>
      <c r="AY247" s="29">
        <v>540.6</v>
      </c>
      <c r="AZ247" s="36">
        <v>14146.9</v>
      </c>
      <c r="BA247" s="36">
        <v>13064</v>
      </c>
      <c r="BB247" s="36">
        <v>0</v>
      </c>
      <c r="BC247" s="29">
        <v>540.6</v>
      </c>
    </row>
    <row r="248" spans="1:55" ht="15.75">
      <c r="A248" s="7">
        <v>41244</v>
      </c>
      <c r="B248" s="34">
        <v>30559.9</v>
      </c>
      <c r="C248" s="34">
        <v>15351.7</v>
      </c>
      <c r="D248" s="34">
        <v>1417.3</v>
      </c>
      <c r="E248" s="34">
        <v>323.89999999999998</v>
      </c>
      <c r="F248" s="35">
        <v>0</v>
      </c>
      <c r="G248" s="34">
        <v>4691.2</v>
      </c>
      <c r="H248" s="34">
        <v>53.2</v>
      </c>
      <c r="I248" s="34">
        <v>128.80000000000001</v>
      </c>
      <c r="J248" s="35">
        <v>0</v>
      </c>
      <c r="K248" s="29">
        <v>9799.4</v>
      </c>
      <c r="L248" s="29">
        <v>2602.3000000000002</v>
      </c>
      <c r="M248" s="36">
        <v>1.5</v>
      </c>
      <c r="N248" s="27" t="s">
        <v>86</v>
      </c>
      <c r="O248" s="27" t="s">
        <v>86</v>
      </c>
      <c r="P248" s="29">
        <v>5693.3</v>
      </c>
      <c r="Q248" s="29">
        <v>16409.8</v>
      </c>
      <c r="R248" s="27" t="s">
        <v>86</v>
      </c>
      <c r="S248" s="36">
        <v>2.7</v>
      </c>
      <c r="T248" s="36">
        <v>25033.599999999999</v>
      </c>
      <c r="U248" s="36">
        <v>2252.4</v>
      </c>
      <c r="V248" s="29">
        <v>12459.6</v>
      </c>
      <c r="W248" s="29">
        <v>4175.8</v>
      </c>
      <c r="X248" s="29">
        <v>136.1</v>
      </c>
      <c r="Y248" s="29">
        <v>0.4</v>
      </c>
      <c r="Z248" s="29">
        <v>854.5</v>
      </c>
      <c r="AA248" s="29">
        <v>-26895.4</v>
      </c>
      <c r="AB248" s="36">
        <v>109.3</v>
      </c>
      <c r="AC248" s="29">
        <v>3227.6</v>
      </c>
      <c r="AD248" s="29">
        <v>3035.3</v>
      </c>
      <c r="AE248" s="29">
        <v>99.9</v>
      </c>
      <c r="AF248" s="36">
        <v>13178.5</v>
      </c>
      <c r="AG248" s="36">
        <v>118</v>
      </c>
      <c r="AH248" s="36">
        <v>246.8</v>
      </c>
      <c r="AI248" s="36">
        <v>4419.1000000000004</v>
      </c>
      <c r="AJ248" s="36">
        <v>0</v>
      </c>
      <c r="AK248" s="36" t="s">
        <v>86</v>
      </c>
      <c r="AL248" s="36">
        <v>165.6</v>
      </c>
      <c r="AM248" s="29">
        <v>18128</v>
      </c>
      <c r="AN248" s="29">
        <v>70763.300000000017</v>
      </c>
      <c r="AO248" s="29">
        <v>66072.100000000006</v>
      </c>
      <c r="AP248" s="35">
        <v>81809.100000000006</v>
      </c>
      <c r="AQ248" s="36">
        <v>103912.20000000001</v>
      </c>
      <c r="AR248" s="29">
        <v>-11045.799999999988</v>
      </c>
      <c r="AS248" s="29">
        <v>-11045.799999999988</v>
      </c>
      <c r="AT248" s="29">
        <v>-33148.899999999994</v>
      </c>
      <c r="AU248" s="29">
        <v>-33148.899999999994</v>
      </c>
      <c r="AV248" s="35">
        <v>48480.800000000003</v>
      </c>
      <c r="AW248" s="35">
        <v>63545.4</v>
      </c>
      <c r="AX248" s="35">
        <v>0</v>
      </c>
      <c r="AY248" s="29">
        <v>177.5</v>
      </c>
      <c r="AZ248" s="36">
        <v>12203</v>
      </c>
      <c r="BA248" s="36">
        <v>66674.3</v>
      </c>
      <c r="BB248" s="36">
        <v>0</v>
      </c>
      <c r="BC248" s="29">
        <v>177.5</v>
      </c>
    </row>
    <row r="249" spans="1:55" ht="15.75">
      <c r="A249" s="7">
        <v>41275</v>
      </c>
      <c r="B249" s="34">
        <v>28143.5</v>
      </c>
      <c r="C249" s="34">
        <v>21344.400000000001</v>
      </c>
      <c r="D249" s="34">
        <v>966.3</v>
      </c>
      <c r="E249" s="34">
        <v>114.7</v>
      </c>
      <c r="F249" s="35">
        <v>0</v>
      </c>
      <c r="G249" s="34">
        <v>194.3</v>
      </c>
      <c r="H249" s="34">
        <v>29</v>
      </c>
      <c r="I249" s="34">
        <v>310.39999999999998</v>
      </c>
      <c r="J249" s="35">
        <v>0</v>
      </c>
      <c r="K249" s="29">
        <v>7842.3</v>
      </c>
      <c r="L249" s="29">
        <v>2751.9</v>
      </c>
      <c r="M249" s="36">
        <v>1.2999999999999829</v>
      </c>
      <c r="N249" s="27" t="s">
        <v>86</v>
      </c>
      <c r="O249" s="27" t="s">
        <v>86</v>
      </c>
      <c r="P249" s="29">
        <v>2250.9</v>
      </c>
      <c r="Q249" s="29">
        <v>147.30000000000001</v>
      </c>
      <c r="R249" s="27" t="s">
        <v>86</v>
      </c>
      <c r="S249" s="36">
        <v>15.5</v>
      </c>
      <c r="T249" s="36">
        <v>18517.8</v>
      </c>
      <c r="U249" s="36">
        <v>2299.1</v>
      </c>
      <c r="V249" s="29">
        <v>9205.7000000000007</v>
      </c>
      <c r="W249" s="29">
        <v>2906.2999999999997</v>
      </c>
      <c r="X249" s="29">
        <v>374.7</v>
      </c>
      <c r="Y249" s="29">
        <v>2.9</v>
      </c>
      <c r="Z249" s="29">
        <v>225.1</v>
      </c>
      <c r="AA249" s="29">
        <v>4561.8000000000029</v>
      </c>
      <c r="AB249" s="36">
        <v>0.3</v>
      </c>
      <c r="AC249" s="29">
        <v>3283.6</v>
      </c>
      <c r="AD249" s="29">
        <v>2788.7</v>
      </c>
      <c r="AE249" s="29">
        <v>72.3</v>
      </c>
      <c r="AF249" s="36">
        <v>9887.7999999999993</v>
      </c>
      <c r="AG249" s="36">
        <v>106.8</v>
      </c>
      <c r="AH249" s="36">
        <v>67.8</v>
      </c>
      <c r="AI249" s="36">
        <v>4107.8999999999996</v>
      </c>
      <c r="AJ249" s="36">
        <v>0</v>
      </c>
      <c r="AK249" s="36" t="s">
        <v>86</v>
      </c>
      <c r="AL249" s="36">
        <v>85</v>
      </c>
      <c r="AM249" s="29">
        <v>14255.3</v>
      </c>
      <c r="AN249" s="29">
        <v>65358.200000000004</v>
      </c>
      <c r="AO249" s="29">
        <v>65163.9</v>
      </c>
      <c r="AP249" s="35">
        <v>64542.499999999993</v>
      </c>
      <c r="AQ249" s="36">
        <v>66940.7</v>
      </c>
      <c r="AR249" s="29">
        <v>815.70000000001164</v>
      </c>
      <c r="AS249" s="29">
        <v>815.70000000001164</v>
      </c>
      <c r="AT249" s="29">
        <v>-1582.4999999999927</v>
      </c>
      <c r="AU249" s="29">
        <v>-1582.4999999999927</v>
      </c>
      <c r="AV249" s="35">
        <v>9137</v>
      </c>
      <c r="AW249" s="35">
        <v>37632.800000000003</v>
      </c>
      <c r="AX249" s="35">
        <v>0</v>
      </c>
      <c r="AY249" s="29">
        <v>113.9</v>
      </c>
      <c r="AZ249" s="36">
        <v>41240.699999999997</v>
      </c>
      <c r="BA249" s="36">
        <v>3946.6</v>
      </c>
      <c r="BB249" s="36">
        <v>0</v>
      </c>
      <c r="BC249" s="29">
        <v>113.9</v>
      </c>
    </row>
    <row r="250" spans="1:55" ht="15.75">
      <c r="A250" s="7">
        <v>41306</v>
      </c>
      <c r="B250" s="34">
        <v>27107.4</v>
      </c>
      <c r="C250" s="34">
        <v>16272.8</v>
      </c>
      <c r="D250" s="34">
        <v>1357.7</v>
      </c>
      <c r="E250" s="34">
        <v>111.1</v>
      </c>
      <c r="F250" s="35">
        <v>0</v>
      </c>
      <c r="G250" s="34">
        <v>3235.6</v>
      </c>
      <c r="H250" s="34">
        <v>25.2</v>
      </c>
      <c r="I250" s="34">
        <v>283.8</v>
      </c>
      <c r="J250" s="35">
        <v>0</v>
      </c>
      <c r="K250" s="29">
        <v>7185.3</v>
      </c>
      <c r="L250" s="29">
        <v>2327</v>
      </c>
      <c r="M250" s="36">
        <v>1.6000000000000114</v>
      </c>
      <c r="N250" s="27" t="s">
        <v>86</v>
      </c>
      <c r="O250" s="27" t="s">
        <v>86</v>
      </c>
      <c r="P250" s="29">
        <v>500.9</v>
      </c>
      <c r="Q250" s="29">
        <v>229.4</v>
      </c>
      <c r="R250" s="27" t="s">
        <v>86</v>
      </c>
      <c r="S250" s="36">
        <v>0</v>
      </c>
      <c r="T250" s="36">
        <v>17222.8</v>
      </c>
      <c r="U250" s="36">
        <v>1981.8</v>
      </c>
      <c r="V250" s="29">
        <v>10134.700000000001</v>
      </c>
      <c r="W250" s="29">
        <v>3276</v>
      </c>
      <c r="X250" s="29">
        <v>68.7</v>
      </c>
      <c r="Y250" s="29">
        <v>3.1</v>
      </c>
      <c r="Z250" s="29">
        <v>440</v>
      </c>
      <c r="AA250" s="29">
        <v>5022.2999999999956</v>
      </c>
      <c r="AB250" s="36">
        <v>0.89999999999999858</v>
      </c>
      <c r="AC250" s="29">
        <v>2782.9</v>
      </c>
      <c r="AD250" s="29">
        <v>2581.1</v>
      </c>
      <c r="AE250" s="29">
        <v>185.5</v>
      </c>
      <c r="AF250" s="36">
        <v>11295.3</v>
      </c>
      <c r="AG250" s="36">
        <v>16.100000000000001</v>
      </c>
      <c r="AH250" s="36">
        <v>12.5</v>
      </c>
      <c r="AI250" s="36">
        <v>3353.6</v>
      </c>
      <c r="AJ250" s="36">
        <v>0</v>
      </c>
      <c r="AK250" s="36" t="s">
        <v>86</v>
      </c>
      <c r="AL250" s="36">
        <v>0</v>
      </c>
      <c r="AM250" s="29">
        <v>14677.5</v>
      </c>
      <c r="AN250" s="29">
        <v>63071.999999999993</v>
      </c>
      <c r="AO250" s="29">
        <v>59836.399999999994</v>
      </c>
      <c r="AP250" s="35">
        <v>62867.999999999993</v>
      </c>
      <c r="AQ250" s="36">
        <v>63598.299999999996</v>
      </c>
      <c r="AR250" s="29">
        <v>204</v>
      </c>
      <c r="AS250" s="29">
        <v>204</v>
      </c>
      <c r="AT250" s="29">
        <v>-526.30000000000291</v>
      </c>
      <c r="AU250" s="29">
        <v>-526.30000000000291</v>
      </c>
      <c r="AV250" s="35">
        <v>5952</v>
      </c>
      <c r="AW250" s="35">
        <v>10896.1</v>
      </c>
      <c r="AX250" s="35">
        <v>0</v>
      </c>
      <c r="AY250" s="29">
        <v>424.1</v>
      </c>
      <c r="AZ250" s="36">
        <v>6325.1</v>
      </c>
      <c r="BA250" s="36">
        <v>9996.6999999999989</v>
      </c>
      <c r="BB250" s="36">
        <v>0</v>
      </c>
      <c r="BC250" s="29">
        <v>424.1</v>
      </c>
    </row>
    <row r="251" spans="1:55" ht="15.75">
      <c r="A251" s="7">
        <v>41334</v>
      </c>
      <c r="B251" s="34">
        <v>27200.2</v>
      </c>
      <c r="C251" s="34">
        <v>16525.599999999999</v>
      </c>
      <c r="D251" s="34">
        <v>1252.5999999999999</v>
      </c>
      <c r="E251" s="34">
        <v>120.5</v>
      </c>
      <c r="F251" s="35">
        <v>0</v>
      </c>
      <c r="G251" s="34">
        <v>6369.7</v>
      </c>
      <c r="H251" s="34">
        <v>30.2</v>
      </c>
      <c r="I251" s="34">
        <v>118.7</v>
      </c>
      <c r="J251" s="35">
        <v>0</v>
      </c>
      <c r="K251" s="29">
        <v>6930.9</v>
      </c>
      <c r="L251" s="29">
        <v>2307.9</v>
      </c>
      <c r="M251" s="36">
        <v>1.5</v>
      </c>
      <c r="N251" s="27" t="s">
        <v>86</v>
      </c>
      <c r="O251" s="27" t="s">
        <v>86</v>
      </c>
      <c r="P251" s="29">
        <v>2143.4</v>
      </c>
      <c r="Q251" s="29">
        <v>1870.6</v>
      </c>
      <c r="R251" s="27" t="s">
        <v>86</v>
      </c>
      <c r="S251" s="36">
        <v>0.2</v>
      </c>
      <c r="T251" s="36">
        <v>20083.5</v>
      </c>
      <c r="U251" s="36">
        <v>1661.4</v>
      </c>
      <c r="V251" s="29">
        <v>10529.4</v>
      </c>
      <c r="W251" s="29">
        <v>3175.3</v>
      </c>
      <c r="X251" s="29">
        <v>62.7</v>
      </c>
      <c r="Y251" s="29">
        <v>3.5</v>
      </c>
      <c r="Z251" s="29">
        <v>787</v>
      </c>
      <c r="AA251" s="29">
        <v>2060.1999999999898</v>
      </c>
      <c r="AB251" s="36">
        <v>4.3</v>
      </c>
      <c r="AC251" s="29">
        <v>2666.3</v>
      </c>
      <c r="AD251" s="29">
        <v>2958</v>
      </c>
      <c r="AE251" s="29">
        <v>15.9</v>
      </c>
      <c r="AF251" s="36">
        <v>11264.6</v>
      </c>
      <c r="AG251" s="36">
        <v>6.7</v>
      </c>
      <c r="AH251" s="36">
        <v>151.69999999999999</v>
      </c>
      <c r="AI251" s="36">
        <v>3794.4</v>
      </c>
      <c r="AJ251" s="36">
        <v>0</v>
      </c>
      <c r="AK251" s="36" t="s">
        <v>86</v>
      </c>
      <c r="AL251" s="36">
        <v>30</v>
      </c>
      <c r="AM251" s="29">
        <v>15247.4</v>
      </c>
      <c r="AN251" s="29">
        <v>66869.2</v>
      </c>
      <c r="AO251" s="29">
        <v>60499.5</v>
      </c>
      <c r="AP251" s="35">
        <v>66430.899999999994</v>
      </c>
      <c r="AQ251" s="36">
        <v>70444.899999999994</v>
      </c>
      <c r="AR251" s="29">
        <v>438.30000000000291</v>
      </c>
      <c r="AS251" s="29">
        <v>438.30000000000291</v>
      </c>
      <c r="AT251" s="29">
        <v>-3575.6999999999971</v>
      </c>
      <c r="AU251" s="29">
        <v>-3575.6999999999971</v>
      </c>
      <c r="AV251" s="35">
        <v>10838.5</v>
      </c>
      <c r="AW251" s="35">
        <v>23086.9</v>
      </c>
      <c r="AX251" s="35">
        <v>0</v>
      </c>
      <c r="AY251" s="29">
        <v>67.2</v>
      </c>
      <c r="AZ251" s="36">
        <v>8874.7999999999993</v>
      </c>
      <c r="BA251" s="36">
        <v>21474.899999999998</v>
      </c>
      <c r="BB251" s="36">
        <v>0</v>
      </c>
      <c r="BC251" s="29">
        <v>67.2</v>
      </c>
    </row>
    <row r="252" spans="1:55" ht="15.75">
      <c r="A252" s="7">
        <v>41365</v>
      </c>
      <c r="B252" s="34">
        <v>35059.300000000003</v>
      </c>
      <c r="C252" s="34">
        <v>18654.099999999999</v>
      </c>
      <c r="D252" s="34">
        <v>1263.4000000000001</v>
      </c>
      <c r="E252" s="34">
        <v>229.9</v>
      </c>
      <c r="F252" s="35">
        <v>0</v>
      </c>
      <c r="G252" s="34">
        <v>215</v>
      </c>
      <c r="H252" s="34">
        <v>62.7</v>
      </c>
      <c r="I252" s="34">
        <v>218</v>
      </c>
      <c r="J252" s="35">
        <v>0</v>
      </c>
      <c r="K252" s="29">
        <v>7230.6</v>
      </c>
      <c r="L252" s="29">
        <v>2499.4</v>
      </c>
      <c r="M252" s="36">
        <v>2.7</v>
      </c>
      <c r="N252" s="27" t="s">
        <v>86</v>
      </c>
      <c r="O252" s="27" t="s">
        <v>86</v>
      </c>
      <c r="P252" s="29">
        <v>1991.6</v>
      </c>
      <c r="Q252" s="29">
        <v>2520</v>
      </c>
      <c r="R252" s="27" t="s">
        <v>86</v>
      </c>
      <c r="S252" s="36">
        <v>10.8</v>
      </c>
      <c r="T252" s="36">
        <v>19980.8</v>
      </c>
      <c r="U252" s="36">
        <v>2334.3000000000002</v>
      </c>
      <c r="V252" s="29">
        <v>11046.7</v>
      </c>
      <c r="W252" s="29">
        <v>3319.2</v>
      </c>
      <c r="X252" s="29">
        <v>66.099999999999994</v>
      </c>
      <c r="Y252" s="29">
        <v>0.8</v>
      </c>
      <c r="Z252" s="29">
        <v>713.1</v>
      </c>
      <c r="AA252" s="29">
        <v>3986.2999999999884</v>
      </c>
      <c r="AB252" s="36">
        <v>22.9</v>
      </c>
      <c r="AC252" s="29">
        <v>2914.4</v>
      </c>
      <c r="AD252" s="29">
        <v>4133.1000000000004</v>
      </c>
      <c r="AE252" s="29">
        <v>27.6</v>
      </c>
      <c r="AF252" s="36">
        <v>10565.4</v>
      </c>
      <c r="AG252" s="36">
        <v>56.9</v>
      </c>
      <c r="AH252" s="36">
        <v>44.5</v>
      </c>
      <c r="AI252" s="36">
        <v>3994.1</v>
      </c>
      <c r="AJ252" s="36">
        <v>0</v>
      </c>
      <c r="AK252" s="36" t="s">
        <v>86</v>
      </c>
      <c r="AL252" s="36">
        <v>192.2</v>
      </c>
      <c r="AM252" s="29">
        <v>14853.1</v>
      </c>
      <c r="AN252" s="29">
        <v>70578.400000000009</v>
      </c>
      <c r="AO252" s="29">
        <v>70363.400000000009</v>
      </c>
      <c r="AP252" s="35">
        <v>69132.700000000012</v>
      </c>
      <c r="AQ252" s="36">
        <v>73644.300000000017</v>
      </c>
      <c r="AR252" s="29">
        <v>1445.6999999999971</v>
      </c>
      <c r="AS252" s="29">
        <v>1445.6999999999971</v>
      </c>
      <c r="AT252" s="29">
        <v>-3065.9000000000087</v>
      </c>
      <c r="AU252" s="29">
        <v>-3065.9000000000087</v>
      </c>
      <c r="AV252" s="35">
        <v>9128.6</v>
      </c>
      <c r="AW252" s="35">
        <v>21727.5</v>
      </c>
      <c r="AX252" s="35">
        <v>0</v>
      </c>
      <c r="AY252" s="29">
        <v>163.6</v>
      </c>
      <c r="AZ252" s="36">
        <v>7389.9</v>
      </c>
      <c r="BA252" s="36">
        <v>20400.3</v>
      </c>
      <c r="BB252" s="36">
        <v>0</v>
      </c>
      <c r="BC252" s="29">
        <v>163.6</v>
      </c>
    </row>
    <row r="253" spans="1:55" ht="15.75">
      <c r="A253" s="7">
        <v>41395</v>
      </c>
      <c r="B253" s="34">
        <v>38312.6</v>
      </c>
      <c r="C253" s="34">
        <v>18552.8</v>
      </c>
      <c r="D253" s="34">
        <v>1348.3</v>
      </c>
      <c r="E253" s="34">
        <v>269.5</v>
      </c>
      <c r="F253" s="35">
        <v>0</v>
      </c>
      <c r="G253" s="34">
        <v>220.8</v>
      </c>
      <c r="H253" s="34">
        <v>27.7</v>
      </c>
      <c r="I253" s="34">
        <v>196.2</v>
      </c>
      <c r="J253" s="35">
        <v>0</v>
      </c>
      <c r="K253" s="29">
        <v>6968.6</v>
      </c>
      <c r="L253" s="29">
        <v>2587.1999999999998</v>
      </c>
      <c r="M253" s="36">
        <v>3.6</v>
      </c>
      <c r="N253" s="27" t="s">
        <v>86</v>
      </c>
      <c r="O253" s="27" t="s">
        <v>86</v>
      </c>
      <c r="P253" s="29">
        <v>1086.0999999999999</v>
      </c>
      <c r="Q253" s="29">
        <v>1241.4000000000001</v>
      </c>
      <c r="R253" s="27" t="s">
        <v>86</v>
      </c>
      <c r="S253" s="36">
        <v>21.5</v>
      </c>
      <c r="T253" s="36">
        <v>21396.3</v>
      </c>
      <c r="U253" s="36">
        <v>3431</v>
      </c>
      <c r="V253" s="29">
        <v>10769.3</v>
      </c>
      <c r="W253" s="29">
        <v>3272.4000000000005</v>
      </c>
      <c r="X253" s="29">
        <v>84.7</v>
      </c>
      <c r="Y253" s="29">
        <v>0</v>
      </c>
      <c r="Z253" s="29">
        <v>421</v>
      </c>
      <c r="AA253" s="29">
        <v>7644.7999999999956</v>
      </c>
      <c r="AB253" s="36">
        <v>0.99999999999999734</v>
      </c>
      <c r="AC253" s="29">
        <v>2700.3</v>
      </c>
      <c r="AD253" s="29">
        <v>3588.4</v>
      </c>
      <c r="AE253" s="29">
        <v>2017.3</v>
      </c>
      <c r="AF253" s="36">
        <v>12854</v>
      </c>
      <c r="AG253" s="36">
        <v>29.2</v>
      </c>
      <c r="AH253" s="36">
        <v>51.5</v>
      </c>
      <c r="AI253" s="36">
        <v>4973</v>
      </c>
      <c r="AJ253" s="36">
        <v>0</v>
      </c>
      <c r="AK253" s="36" t="s">
        <v>86</v>
      </c>
      <c r="AL253" s="36">
        <v>185.2</v>
      </c>
      <c r="AM253" s="29">
        <v>18092.900000000001</v>
      </c>
      <c r="AN253" s="29">
        <v>77021.799999999988</v>
      </c>
      <c r="AO253" s="29">
        <v>76801</v>
      </c>
      <c r="AP253" s="35">
        <v>75354.5</v>
      </c>
      <c r="AQ253" s="36">
        <v>77682</v>
      </c>
      <c r="AR253" s="29">
        <v>1667.2999999999884</v>
      </c>
      <c r="AS253" s="29">
        <v>1667.2999999999884</v>
      </c>
      <c r="AT253" s="29">
        <v>-660.20000000001164</v>
      </c>
      <c r="AU253" s="29">
        <v>-660.20000000001164</v>
      </c>
      <c r="AV253" s="35">
        <v>5181.3999999999996</v>
      </c>
      <c r="AW253" s="35">
        <v>15161.3</v>
      </c>
      <c r="AX253" s="35">
        <v>0</v>
      </c>
      <c r="AY253" s="29">
        <v>396.6</v>
      </c>
      <c r="AZ253" s="36">
        <v>10705.2</v>
      </c>
      <c r="BA253" s="36">
        <v>8977.2999999999993</v>
      </c>
      <c r="BB253" s="36">
        <v>0</v>
      </c>
      <c r="BC253" s="29">
        <v>396.6</v>
      </c>
    </row>
    <row r="254" spans="1:55" ht="15.75">
      <c r="A254" s="7">
        <v>41426</v>
      </c>
      <c r="B254" s="34">
        <v>35639.1</v>
      </c>
      <c r="C254" s="34">
        <v>17610.2</v>
      </c>
      <c r="D254" s="34">
        <v>1793.6</v>
      </c>
      <c r="E254" s="34">
        <v>237.5</v>
      </c>
      <c r="F254" s="35">
        <v>0</v>
      </c>
      <c r="G254" s="34">
        <v>8404.7000000000007</v>
      </c>
      <c r="H254" s="34">
        <v>48.8</v>
      </c>
      <c r="I254" s="34">
        <v>344.5</v>
      </c>
      <c r="J254" s="35">
        <v>0</v>
      </c>
      <c r="K254" s="29">
        <v>7469.1</v>
      </c>
      <c r="L254" s="29">
        <v>2688.4</v>
      </c>
      <c r="M254" s="36">
        <v>2.7</v>
      </c>
      <c r="N254" s="27" t="s">
        <v>86</v>
      </c>
      <c r="O254" s="27" t="s">
        <v>86</v>
      </c>
      <c r="P254" s="29">
        <v>2845.5</v>
      </c>
      <c r="Q254" s="29">
        <v>1689.3</v>
      </c>
      <c r="R254" s="27" t="s">
        <v>86</v>
      </c>
      <c r="S254" s="36">
        <v>22.3</v>
      </c>
      <c r="T254" s="36">
        <v>28757.200000000001</v>
      </c>
      <c r="U254" s="36">
        <v>2596.9</v>
      </c>
      <c r="V254" s="29">
        <v>11367.3</v>
      </c>
      <c r="W254" s="29">
        <v>3222.1</v>
      </c>
      <c r="X254" s="29">
        <v>77.3</v>
      </c>
      <c r="Y254" s="29">
        <v>3.8</v>
      </c>
      <c r="Z254" s="29">
        <v>855.1</v>
      </c>
      <c r="AA254" s="29">
        <v>2481.4000000000015</v>
      </c>
      <c r="AB254" s="36">
        <v>2.9</v>
      </c>
      <c r="AC254" s="29">
        <v>3616.4</v>
      </c>
      <c r="AD254" s="29">
        <v>3164.9</v>
      </c>
      <c r="AE254" s="29">
        <v>81.599999999999994</v>
      </c>
      <c r="AF254" s="36">
        <v>14725.3</v>
      </c>
      <c r="AG254" s="36">
        <v>69.599999999999994</v>
      </c>
      <c r="AH254" s="36">
        <v>154.80000000000001</v>
      </c>
      <c r="AI254" s="36">
        <v>4972</v>
      </c>
      <c r="AJ254" s="36">
        <v>0</v>
      </c>
      <c r="AK254" s="36" t="s">
        <v>86</v>
      </c>
      <c r="AL254" s="36">
        <v>8</v>
      </c>
      <c r="AM254" s="29">
        <v>19929.7</v>
      </c>
      <c r="AN254" s="29">
        <v>84011</v>
      </c>
      <c r="AO254" s="29">
        <v>75606.300000000017</v>
      </c>
      <c r="AP254" s="35">
        <v>83854.8</v>
      </c>
      <c r="AQ254" s="36">
        <v>88389.6</v>
      </c>
      <c r="AR254" s="29">
        <v>156.19999999999709</v>
      </c>
      <c r="AS254" s="29">
        <v>156.0999999999971</v>
      </c>
      <c r="AT254" s="29">
        <v>-4378.6000000000058</v>
      </c>
      <c r="AU254" s="29">
        <v>-4378.7000000000062</v>
      </c>
      <c r="AV254" s="35">
        <v>11526.6</v>
      </c>
      <c r="AW254" s="35">
        <v>27100.1</v>
      </c>
      <c r="AX254" s="35">
        <v>0</v>
      </c>
      <c r="AY254" s="29">
        <v>52.9</v>
      </c>
      <c r="AZ254" s="36">
        <v>20956.099999999999</v>
      </c>
      <c r="BA254" s="36">
        <v>13292</v>
      </c>
      <c r="BB254" s="36">
        <v>0</v>
      </c>
      <c r="BC254" s="29">
        <v>52.9</v>
      </c>
    </row>
    <row r="255" spans="1:55" ht="15.75">
      <c r="A255" s="7">
        <v>41456</v>
      </c>
      <c r="B255" s="34">
        <v>36204.5</v>
      </c>
      <c r="C255" s="34">
        <v>25907.200000000001</v>
      </c>
      <c r="D255" s="34">
        <v>1669.2</v>
      </c>
      <c r="E255" s="34">
        <v>245.9</v>
      </c>
      <c r="F255" s="35">
        <v>0</v>
      </c>
      <c r="G255" s="34">
        <v>2908.6</v>
      </c>
      <c r="H255" s="34">
        <v>13.9</v>
      </c>
      <c r="I255" s="34">
        <v>212.9</v>
      </c>
      <c r="J255" s="35">
        <v>0</v>
      </c>
      <c r="K255" s="29">
        <v>10479.799999999999</v>
      </c>
      <c r="L255" s="29">
        <v>3007.1</v>
      </c>
      <c r="M255" s="36">
        <v>1.6</v>
      </c>
      <c r="N255" s="27" t="s">
        <v>86</v>
      </c>
      <c r="O255" s="27" t="s">
        <v>86</v>
      </c>
      <c r="P255" s="29">
        <v>2579.1999999999998</v>
      </c>
      <c r="Q255" s="29">
        <v>949.4</v>
      </c>
      <c r="R255" s="27" t="s">
        <v>86</v>
      </c>
      <c r="S255" s="36">
        <v>21.7</v>
      </c>
      <c r="T255" s="36">
        <v>20841.599999999999</v>
      </c>
      <c r="U255" s="36">
        <v>2974.3</v>
      </c>
      <c r="V255" s="29">
        <v>15569.9</v>
      </c>
      <c r="W255" s="29">
        <v>4396.3</v>
      </c>
      <c r="X255" s="29">
        <v>57.6</v>
      </c>
      <c r="Y255" s="29">
        <v>2.2999999999999998</v>
      </c>
      <c r="Z255" s="29">
        <v>1405.3</v>
      </c>
      <c r="AA255" s="29">
        <v>4876.0999999999694</v>
      </c>
      <c r="AB255" s="36">
        <v>0.39999999999999858</v>
      </c>
      <c r="AC255" s="29">
        <v>3569.6</v>
      </c>
      <c r="AD255" s="29">
        <v>3889.8</v>
      </c>
      <c r="AE255" s="29">
        <v>142.19999999999999</v>
      </c>
      <c r="AF255" s="36">
        <v>15493.3</v>
      </c>
      <c r="AG255" s="36">
        <v>215.3</v>
      </c>
      <c r="AH255" s="36">
        <v>46.4</v>
      </c>
      <c r="AI255" s="36">
        <v>4097.3</v>
      </c>
      <c r="AJ255" s="36">
        <v>0</v>
      </c>
      <c r="AK255" s="36" t="s">
        <v>86</v>
      </c>
      <c r="AL255" s="36">
        <v>67.3</v>
      </c>
      <c r="AM255" s="29">
        <v>19919.599999999999</v>
      </c>
      <c r="AN255" s="29">
        <v>87082.199999999983</v>
      </c>
      <c r="AO255" s="29">
        <v>84173.599999999977</v>
      </c>
      <c r="AP255" s="35">
        <v>86278.700000000026</v>
      </c>
      <c r="AQ255" s="36">
        <v>89807.300000000017</v>
      </c>
      <c r="AR255" s="29">
        <v>803.49999999995634</v>
      </c>
      <c r="AS255" s="29">
        <v>803.49999999995634</v>
      </c>
      <c r="AT255" s="29">
        <v>-2725.1000000000349</v>
      </c>
      <c r="AU255" s="29">
        <v>-2725.1000000000349</v>
      </c>
      <c r="AV255" s="35">
        <v>15808.1</v>
      </c>
      <c r="AW255" s="35">
        <v>23326.799999999999</v>
      </c>
      <c r="AX255" s="35">
        <v>0</v>
      </c>
      <c r="AY255" s="29">
        <v>348.4</v>
      </c>
      <c r="AZ255" s="36">
        <v>15922.5</v>
      </c>
      <c r="BA255" s="36">
        <v>20487.3</v>
      </c>
      <c r="BB255" s="36">
        <v>0</v>
      </c>
      <c r="BC255" s="29">
        <v>348.4</v>
      </c>
    </row>
    <row r="256" spans="1:55" ht="15.75">
      <c r="A256" s="7">
        <v>41487</v>
      </c>
      <c r="B256" s="34">
        <v>37402.300000000003</v>
      </c>
      <c r="C256" s="34">
        <v>18390.900000000001</v>
      </c>
      <c r="D256" s="34">
        <v>1138.5999999999999</v>
      </c>
      <c r="E256" s="34">
        <v>266.7</v>
      </c>
      <c r="F256" s="35">
        <v>0</v>
      </c>
      <c r="G256" s="34">
        <v>4706.8</v>
      </c>
      <c r="H256" s="34">
        <v>34.200000000000003</v>
      </c>
      <c r="I256" s="34">
        <v>454.7</v>
      </c>
      <c r="J256" s="35">
        <v>0</v>
      </c>
      <c r="K256" s="29">
        <v>8504.1</v>
      </c>
      <c r="L256" s="29">
        <v>3236.3</v>
      </c>
      <c r="M256" s="36">
        <v>1.4</v>
      </c>
      <c r="N256" s="27" t="s">
        <v>86</v>
      </c>
      <c r="O256" s="27" t="s">
        <v>86</v>
      </c>
      <c r="P256" s="29">
        <v>1401.7</v>
      </c>
      <c r="Q256" s="29">
        <v>261.3</v>
      </c>
      <c r="R256" s="27" t="s">
        <v>86</v>
      </c>
      <c r="S256" s="36">
        <v>17.7</v>
      </c>
      <c r="T256" s="36">
        <v>20643.8</v>
      </c>
      <c r="U256" s="36">
        <v>3071.5</v>
      </c>
      <c r="V256" s="29">
        <v>13243</v>
      </c>
      <c r="W256" s="29">
        <v>3751.7</v>
      </c>
      <c r="X256" s="29">
        <v>78.099999999999994</v>
      </c>
      <c r="Y256" s="29">
        <v>0.6</v>
      </c>
      <c r="Z256" s="29">
        <v>1082.2</v>
      </c>
      <c r="AA256" s="29">
        <v>7100.8000000000029</v>
      </c>
      <c r="AB256" s="36">
        <v>2.4</v>
      </c>
      <c r="AC256" s="29">
        <v>3303.2</v>
      </c>
      <c r="AD256" s="29">
        <v>4548</v>
      </c>
      <c r="AE256" s="29">
        <v>2.5</v>
      </c>
      <c r="AF256" s="36">
        <v>14523.1</v>
      </c>
      <c r="AG256" s="36">
        <v>55.7</v>
      </c>
      <c r="AH256" s="36">
        <v>67.2</v>
      </c>
      <c r="AI256" s="36">
        <v>4172.3</v>
      </c>
      <c r="AJ256" s="36">
        <v>0</v>
      </c>
      <c r="AK256" s="36" t="s">
        <v>86</v>
      </c>
      <c r="AL256" s="36">
        <v>105.7</v>
      </c>
      <c r="AM256" s="29">
        <v>18924</v>
      </c>
      <c r="AN256" s="29">
        <v>81320.600000000006</v>
      </c>
      <c r="AO256" s="29">
        <v>76613.8</v>
      </c>
      <c r="AP256" s="35">
        <v>80408.099999999991</v>
      </c>
      <c r="AQ256" s="36">
        <v>82071.099999999991</v>
      </c>
      <c r="AR256" s="29">
        <v>912.50000000001455</v>
      </c>
      <c r="AS256" s="29">
        <v>912.50000000001455</v>
      </c>
      <c r="AT256" s="29">
        <v>-750.49999999998545</v>
      </c>
      <c r="AU256" s="29">
        <v>-750.49999999998545</v>
      </c>
      <c r="AV256" s="35">
        <v>2335.1</v>
      </c>
      <c r="AW256" s="35">
        <v>63164.7</v>
      </c>
      <c r="AX256" s="35">
        <v>0</v>
      </c>
      <c r="AY256" s="29">
        <v>53.8</v>
      </c>
      <c r="AZ256" s="36">
        <v>54531.1</v>
      </c>
      <c r="BA256" s="36">
        <v>10218.199999999999</v>
      </c>
      <c r="BB256" s="36">
        <v>0</v>
      </c>
      <c r="BC256" s="29">
        <v>53.8</v>
      </c>
    </row>
    <row r="257" spans="1:55" ht="15.75">
      <c r="A257" s="7">
        <v>41518</v>
      </c>
      <c r="B257" s="34">
        <v>34738.1</v>
      </c>
      <c r="C257" s="34">
        <v>18546.400000000001</v>
      </c>
      <c r="D257" s="34">
        <v>1664.4</v>
      </c>
      <c r="E257" s="34">
        <v>183</v>
      </c>
      <c r="F257" s="35">
        <v>0</v>
      </c>
      <c r="G257" s="34">
        <v>13398.2</v>
      </c>
      <c r="H257" s="34">
        <v>39.6</v>
      </c>
      <c r="I257" s="34">
        <v>293.5</v>
      </c>
      <c r="J257" s="35">
        <v>0</v>
      </c>
      <c r="K257" s="29">
        <v>8808.1</v>
      </c>
      <c r="L257" s="29">
        <v>3262.6</v>
      </c>
      <c r="M257" s="36">
        <v>3.1</v>
      </c>
      <c r="N257" s="27" t="s">
        <v>86</v>
      </c>
      <c r="O257" s="27" t="s">
        <v>86</v>
      </c>
      <c r="P257" s="29">
        <v>3031.1</v>
      </c>
      <c r="Q257" s="29">
        <v>2223.5</v>
      </c>
      <c r="R257" s="27" t="s">
        <v>86</v>
      </c>
      <c r="S257" s="36">
        <v>19.3</v>
      </c>
      <c r="T257" s="36">
        <v>23722.6</v>
      </c>
      <c r="U257" s="36">
        <v>3138.3</v>
      </c>
      <c r="V257" s="29">
        <v>15793.5</v>
      </c>
      <c r="W257" s="29">
        <v>3863.2</v>
      </c>
      <c r="X257" s="29">
        <v>98.1</v>
      </c>
      <c r="Y257" s="29">
        <v>2</v>
      </c>
      <c r="Z257" s="29">
        <v>807.4</v>
      </c>
      <c r="AA257" s="29">
        <v>4090.4000000000087</v>
      </c>
      <c r="AB257" s="36">
        <v>1.2</v>
      </c>
      <c r="AC257" s="29">
        <v>3686.6</v>
      </c>
      <c r="AD257" s="29">
        <v>4235.7</v>
      </c>
      <c r="AE257" s="29">
        <v>1011.4</v>
      </c>
      <c r="AF257" s="36">
        <v>14477.4</v>
      </c>
      <c r="AG257" s="36">
        <v>69.599999999999994</v>
      </c>
      <c r="AH257" s="36">
        <v>131.4</v>
      </c>
      <c r="AI257" s="36">
        <v>4778.1000000000004</v>
      </c>
      <c r="AJ257" s="36">
        <v>0</v>
      </c>
      <c r="AK257" s="36" t="s">
        <v>86</v>
      </c>
      <c r="AL257" s="36">
        <v>224</v>
      </c>
      <c r="AM257" s="29">
        <v>19680.5</v>
      </c>
      <c r="AN257" s="29">
        <v>88544.900000000009</v>
      </c>
      <c r="AO257" s="29">
        <v>75146.700000000012</v>
      </c>
      <c r="AP257" s="35">
        <v>88132.4</v>
      </c>
      <c r="AQ257" s="36">
        <v>93387</v>
      </c>
      <c r="AR257" s="29">
        <v>412.50000000001455</v>
      </c>
      <c r="AS257" s="29">
        <v>412.50000000001455</v>
      </c>
      <c r="AT257" s="29">
        <v>-4842.0999999999913</v>
      </c>
      <c r="AU257" s="29">
        <v>-4842.0999999999913</v>
      </c>
      <c r="AV257" s="35">
        <v>32588.3</v>
      </c>
      <c r="AW257" s="35">
        <v>9629</v>
      </c>
      <c r="AX257" s="35">
        <v>0</v>
      </c>
      <c r="AY257" s="29">
        <v>115.1</v>
      </c>
      <c r="AZ257" s="36">
        <v>9242.2999999999993</v>
      </c>
      <c r="BA257" s="36">
        <v>28132.9</v>
      </c>
      <c r="BB257" s="36">
        <v>0</v>
      </c>
      <c r="BC257" s="29">
        <v>115.1</v>
      </c>
    </row>
    <row r="258" spans="1:55" ht="15.75">
      <c r="A258" s="7">
        <v>41548</v>
      </c>
      <c r="B258" s="34">
        <v>35722.5</v>
      </c>
      <c r="C258" s="34">
        <v>19457.400000000001</v>
      </c>
      <c r="D258" s="34">
        <v>1614.7</v>
      </c>
      <c r="E258" s="34">
        <v>275.7</v>
      </c>
      <c r="F258" s="35">
        <v>0</v>
      </c>
      <c r="G258" s="34">
        <v>8592.1</v>
      </c>
      <c r="H258" s="34">
        <v>33.1</v>
      </c>
      <c r="I258" s="34">
        <v>488.9</v>
      </c>
      <c r="J258" s="35">
        <v>0</v>
      </c>
      <c r="K258" s="29">
        <v>8594.9</v>
      </c>
      <c r="L258" s="29">
        <v>3551.5</v>
      </c>
      <c r="M258" s="36">
        <v>1.5</v>
      </c>
      <c r="N258" s="27" t="s">
        <v>86</v>
      </c>
      <c r="O258" s="27" t="s">
        <v>86</v>
      </c>
      <c r="P258" s="29">
        <v>1685.8</v>
      </c>
      <c r="Q258" s="29">
        <v>2835.8</v>
      </c>
      <c r="R258" s="27" t="s">
        <v>86</v>
      </c>
      <c r="S258" s="36">
        <v>15</v>
      </c>
      <c r="T258" s="36">
        <v>23552.2</v>
      </c>
      <c r="U258" s="36">
        <v>2516.4</v>
      </c>
      <c r="V258" s="29">
        <v>15619.6</v>
      </c>
      <c r="W258" s="29">
        <v>3828.9</v>
      </c>
      <c r="X258" s="29">
        <v>59.1</v>
      </c>
      <c r="Y258" s="29">
        <v>1.4</v>
      </c>
      <c r="Z258" s="29">
        <v>1011.9</v>
      </c>
      <c r="AA258" s="29">
        <v>2910.3999999999942</v>
      </c>
      <c r="AB258" s="36">
        <v>2</v>
      </c>
      <c r="AC258" s="29">
        <v>4451.3</v>
      </c>
      <c r="AD258" s="29">
        <v>4379.1000000000004</v>
      </c>
      <c r="AE258" s="29">
        <v>1361.9</v>
      </c>
      <c r="AF258" s="36">
        <v>15421.2</v>
      </c>
      <c r="AG258" s="36">
        <v>28.9</v>
      </c>
      <c r="AH258" s="36">
        <v>5.4</v>
      </c>
      <c r="AI258" s="36">
        <v>4856.8999999999996</v>
      </c>
      <c r="AJ258" s="36">
        <v>0</v>
      </c>
      <c r="AK258" s="36" t="s">
        <v>86</v>
      </c>
      <c r="AL258" s="36">
        <v>332.6</v>
      </c>
      <c r="AM258" s="29">
        <v>20645</v>
      </c>
      <c r="AN258" s="29">
        <v>86831.4</v>
      </c>
      <c r="AO258" s="29">
        <v>78239.299999999988</v>
      </c>
      <c r="AP258" s="35">
        <v>89589.7</v>
      </c>
      <c r="AQ258" s="36">
        <v>94111.3</v>
      </c>
      <c r="AR258" s="29">
        <v>-2758.3000000000029</v>
      </c>
      <c r="AS258" s="29">
        <v>-2758.3000000000029</v>
      </c>
      <c r="AT258" s="29">
        <v>-7279.9000000000087</v>
      </c>
      <c r="AU258" s="29">
        <v>-7279.9000000000087</v>
      </c>
      <c r="AV258" s="35">
        <v>15789.8</v>
      </c>
      <c r="AW258" s="35">
        <v>27264.799999999999</v>
      </c>
      <c r="AX258" s="35">
        <v>0</v>
      </c>
      <c r="AY258" s="29">
        <v>1248.2</v>
      </c>
      <c r="AZ258" s="36">
        <v>16584.2</v>
      </c>
      <c r="BA258" s="36">
        <v>19190.5</v>
      </c>
      <c r="BB258" s="36">
        <v>0</v>
      </c>
      <c r="BC258" s="29">
        <v>1248.2</v>
      </c>
    </row>
    <row r="259" spans="1:55" ht="15.75">
      <c r="A259" s="7">
        <v>41579</v>
      </c>
      <c r="B259" s="34">
        <v>33625.300000000003</v>
      </c>
      <c r="C259" s="34">
        <v>18888.5</v>
      </c>
      <c r="D259" s="34">
        <v>1705.5</v>
      </c>
      <c r="E259" s="34">
        <v>197.2</v>
      </c>
      <c r="F259" s="35">
        <v>0</v>
      </c>
      <c r="G259" s="34">
        <v>4741.3999999999996</v>
      </c>
      <c r="H259" s="34">
        <v>35.299999999999997</v>
      </c>
      <c r="I259" s="34">
        <v>366</v>
      </c>
      <c r="J259" s="35">
        <v>0</v>
      </c>
      <c r="K259" s="29">
        <v>8717.7000000000007</v>
      </c>
      <c r="L259" s="29">
        <v>3186.6</v>
      </c>
      <c r="M259" s="36">
        <v>2.2999999999999998</v>
      </c>
      <c r="N259" s="27" t="s">
        <v>86</v>
      </c>
      <c r="O259" s="27" t="s">
        <v>86</v>
      </c>
      <c r="P259" s="29">
        <v>1292.7</v>
      </c>
      <c r="Q259" s="29">
        <v>1498</v>
      </c>
      <c r="R259" s="27" t="s">
        <v>86</v>
      </c>
      <c r="S259" s="36">
        <v>21</v>
      </c>
      <c r="T259" s="36">
        <v>24723.8</v>
      </c>
      <c r="U259" s="36">
        <v>2400.5</v>
      </c>
      <c r="V259" s="29">
        <v>15177.9</v>
      </c>
      <c r="W259" s="29">
        <v>3705.7</v>
      </c>
      <c r="X259" s="29">
        <v>75.7</v>
      </c>
      <c r="Y259" s="29">
        <v>3.1</v>
      </c>
      <c r="Z259" s="29">
        <v>532.5</v>
      </c>
      <c r="AA259" s="29">
        <v>-1778.2999999999884</v>
      </c>
      <c r="AB259" s="36">
        <v>0.89999999999999925</v>
      </c>
      <c r="AC259" s="29">
        <v>4134.2</v>
      </c>
      <c r="AD259" s="29">
        <v>3501.9</v>
      </c>
      <c r="AE259" s="29">
        <v>55.9</v>
      </c>
      <c r="AF259" s="36">
        <v>14716.9</v>
      </c>
      <c r="AG259" s="36">
        <v>32.299999999999997</v>
      </c>
      <c r="AH259" s="36">
        <v>4.199999999999994</v>
      </c>
      <c r="AI259" s="36">
        <v>5018.8</v>
      </c>
      <c r="AJ259" s="36">
        <v>0</v>
      </c>
      <c r="AK259" s="36" t="s">
        <v>86</v>
      </c>
      <c r="AL259" s="36">
        <v>210</v>
      </c>
      <c r="AM259" s="29">
        <v>19982.2</v>
      </c>
      <c r="AN259" s="29">
        <v>79542.3</v>
      </c>
      <c r="AO259" s="29">
        <v>74800.900000000009</v>
      </c>
      <c r="AP259" s="35">
        <v>86221</v>
      </c>
      <c r="AQ259" s="36">
        <v>89011.7</v>
      </c>
      <c r="AR259" s="29">
        <v>-6678.6999999999971</v>
      </c>
      <c r="AS259" s="29">
        <v>-6678.6999999999971</v>
      </c>
      <c r="AT259" s="29">
        <v>-9469.3999999999942</v>
      </c>
      <c r="AU259" s="29">
        <v>-9469.3999999999942</v>
      </c>
      <c r="AV259" s="35">
        <v>16555.3</v>
      </c>
      <c r="AW259" s="35">
        <v>16058.400000000001</v>
      </c>
      <c r="AX259" s="35">
        <v>0</v>
      </c>
      <c r="AY259" s="29">
        <v>457.6</v>
      </c>
      <c r="AZ259" s="36">
        <v>5532.7</v>
      </c>
      <c r="BA259" s="36">
        <v>17611.600000000002</v>
      </c>
      <c r="BB259" s="36">
        <v>0</v>
      </c>
      <c r="BC259" s="29">
        <v>457.6</v>
      </c>
    </row>
    <row r="260" spans="1:55" ht="15.75">
      <c r="A260" s="7">
        <v>41609</v>
      </c>
      <c r="B260" s="34">
        <v>35306.300000000003</v>
      </c>
      <c r="C260" s="34">
        <v>19739.900000000001</v>
      </c>
      <c r="D260" s="34">
        <v>1822.1</v>
      </c>
      <c r="E260" s="34">
        <v>223.6</v>
      </c>
      <c r="F260" s="35">
        <v>0</v>
      </c>
      <c r="G260" s="34">
        <v>6272</v>
      </c>
      <c r="H260" s="34">
        <v>93.9</v>
      </c>
      <c r="I260" s="34">
        <v>412.2</v>
      </c>
      <c r="J260" s="35">
        <v>0</v>
      </c>
      <c r="K260" s="29">
        <v>12911.8</v>
      </c>
      <c r="L260" s="29">
        <v>4353.6000000000004</v>
      </c>
      <c r="M260" s="36">
        <v>11</v>
      </c>
      <c r="N260" s="27" t="s">
        <v>86</v>
      </c>
      <c r="O260" s="27" t="s">
        <v>86</v>
      </c>
      <c r="P260" s="29">
        <v>2901.5</v>
      </c>
      <c r="Q260" s="29">
        <v>2822</v>
      </c>
      <c r="R260" s="27" t="s">
        <v>86</v>
      </c>
      <c r="S260" s="36">
        <v>13.8</v>
      </c>
      <c r="T260" s="36">
        <v>32623.8</v>
      </c>
      <c r="U260" s="36">
        <v>3155.9</v>
      </c>
      <c r="V260" s="29">
        <v>15649.9</v>
      </c>
      <c r="W260" s="29">
        <v>4375.6000000000004</v>
      </c>
      <c r="X260" s="29">
        <v>50.7</v>
      </c>
      <c r="Y260" s="29">
        <v>1.3</v>
      </c>
      <c r="Z260" s="29">
        <v>1744.4</v>
      </c>
      <c r="AA260" s="29">
        <v>-16745.300000000003</v>
      </c>
      <c r="AB260" s="36">
        <v>19.5</v>
      </c>
      <c r="AC260" s="29">
        <v>4154.8999999999996</v>
      </c>
      <c r="AD260" s="29">
        <v>4625.2</v>
      </c>
      <c r="AE260" s="29">
        <v>115.3</v>
      </c>
      <c r="AF260" s="36">
        <v>18330</v>
      </c>
      <c r="AG260" s="36">
        <v>255.6</v>
      </c>
      <c r="AH260" s="36">
        <v>146.69999999999999</v>
      </c>
      <c r="AI260" s="36">
        <v>5921</v>
      </c>
      <c r="AJ260" s="36">
        <v>0</v>
      </c>
      <c r="AK260" s="36" t="s">
        <v>86</v>
      </c>
      <c r="AL260" s="36">
        <v>566.5</v>
      </c>
      <c r="AM260" s="29">
        <v>25219.8</v>
      </c>
      <c r="AN260" s="29">
        <v>89109.3</v>
      </c>
      <c r="AO260" s="29">
        <v>82837.3</v>
      </c>
      <c r="AP260" s="35">
        <v>109007</v>
      </c>
      <c r="AQ260" s="36">
        <v>114730.5</v>
      </c>
      <c r="AR260" s="29">
        <v>-19897.699999999997</v>
      </c>
      <c r="AS260" s="29">
        <v>-19897.699999999997</v>
      </c>
      <c r="AT260" s="29">
        <v>-25621.199999999997</v>
      </c>
      <c r="AU260" s="29">
        <v>-25621.199999999997</v>
      </c>
      <c r="AV260" s="35">
        <v>44093.1</v>
      </c>
      <c r="AW260" s="35">
        <v>81606.399999999994</v>
      </c>
      <c r="AX260" s="35">
        <v>0</v>
      </c>
      <c r="AY260" s="29">
        <v>137.80000000000001</v>
      </c>
      <c r="AZ260" s="36">
        <v>15407.2</v>
      </c>
      <c r="BA260" s="36">
        <v>84671.1</v>
      </c>
      <c r="BB260" s="36">
        <v>0</v>
      </c>
      <c r="BC260" s="29">
        <v>137.80000000000001</v>
      </c>
    </row>
    <row r="261" spans="1:55" ht="15.75">
      <c r="A261" s="7">
        <v>41640</v>
      </c>
      <c r="B261" s="34">
        <v>40019.599999999999</v>
      </c>
      <c r="C261" s="34">
        <v>28239.9</v>
      </c>
      <c r="D261" s="34">
        <v>1506</v>
      </c>
      <c r="E261" s="34">
        <v>299.10000000000002</v>
      </c>
      <c r="F261" s="35">
        <v>0</v>
      </c>
      <c r="G261" s="34">
        <v>3121.1</v>
      </c>
      <c r="H261" s="34">
        <v>5</v>
      </c>
      <c r="I261" s="34">
        <v>136</v>
      </c>
      <c r="J261" s="35">
        <v>0</v>
      </c>
      <c r="K261" s="29">
        <v>10507.1</v>
      </c>
      <c r="L261" s="29">
        <v>4354.6000000000004</v>
      </c>
      <c r="M261" s="36">
        <v>2.8</v>
      </c>
      <c r="N261" s="27" t="s">
        <v>86</v>
      </c>
      <c r="O261" s="27" t="s">
        <v>86</v>
      </c>
      <c r="P261" s="29">
        <v>2657.6</v>
      </c>
      <c r="Q261" s="29">
        <v>1193</v>
      </c>
      <c r="R261" s="27" t="s">
        <v>86</v>
      </c>
      <c r="S261" s="36">
        <v>13.6</v>
      </c>
      <c r="T261" s="36">
        <v>24824.6</v>
      </c>
      <c r="U261" s="36">
        <v>2863.1</v>
      </c>
      <c r="V261" s="29">
        <v>15934.4</v>
      </c>
      <c r="W261" s="29">
        <v>3952.2000000000003</v>
      </c>
      <c r="X261" s="29">
        <v>91.6</v>
      </c>
      <c r="Y261" s="29">
        <v>2.9</v>
      </c>
      <c r="Z261" s="29">
        <v>1652.9</v>
      </c>
      <c r="AA261" s="29">
        <v>5276.3000000000175</v>
      </c>
      <c r="AB261" s="29">
        <v>0.9</v>
      </c>
      <c r="AC261" s="29">
        <v>4799.6000000000004</v>
      </c>
      <c r="AD261" s="29">
        <v>3515.7</v>
      </c>
      <c r="AE261" s="29">
        <v>14</v>
      </c>
      <c r="AF261" s="36">
        <v>15665.5</v>
      </c>
      <c r="AG261" s="36">
        <v>8</v>
      </c>
      <c r="AH261" s="36">
        <v>17.600000000000001</v>
      </c>
      <c r="AI261" s="36">
        <v>5555.3</v>
      </c>
      <c r="AJ261" s="36">
        <v>0</v>
      </c>
      <c r="AK261" s="36" t="s">
        <v>86</v>
      </c>
      <c r="AL261" s="36">
        <v>303.39999999999998</v>
      </c>
      <c r="AM261" s="29">
        <v>21549.8</v>
      </c>
      <c r="AN261" s="29">
        <v>94877.400000000009</v>
      </c>
      <c r="AO261" s="29">
        <v>91756.3</v>
      </c>
      <c r="AP261" s="35">
        <v>94078.9</v>
      </c>
      <c r="AQ261" s="36">
        <v>97929.5</v>
      </c>
      <c r="AR261" s="29">
        <v>798.50000000001455</v>
      </c>
      <c r="AS261" s="29" t="s">
        <v>86</v>
      </c>
      <c r="AT261" s="29">
        <v>-3052.0999999999913</v>
      </c>
      <c r="AU261" s="29" t="s">
        <v>86</v>
      </c>
      <c r="AV261" s="35">
        <v>19275.8</v>
      </c>
      <c r="AW261" s="35">
        <v>32692.400000000001</v>
      </c>
      <c r="AX261" s="35">
        <v>0</v>
      </c>
      <c r="AY261" s="29">
        <v>172.1</v>
      </c>
      <c r="AZ261" s="36">
        <v>16210.3</v>
      </c>
      <c r="BA261" s="36">
        <v>32705.8</v>
      </c>
      <c r="BB261" s="36">
        <v>0</v>
      </c>
      <c r="BC261" s="29">
        <v>172.1</v>
      </c>
    </row>
    <row r="262" spans="1:55" ht="15.75">
      <c r="A262" s="7">
        <v>41671</v>
      </c>
      <c r="B262" s="34">
        <v>38099</v>
      </c>
      <c r="C262" s="34">
        <v>21103.4</v>
      </c>
      <c r="D262" s="34">
        <v>1528</v>
      </c>
      <c r="E262" s="34">
        <v>203.5</v>
      </c>
      <c r="F262" s="35">
        <v>0</v>
      </c>
      <c r="G262" s="34">
        <v>1751.2</v>
      </c>
      <c r="H262" s="34">
        <v>19.8</v>
      </c>
      <c r="I262" s="34">
        <v>167.1</v>
      </c>
      <c r="J262" s="35">
        <v>0</v>
      </c>
      <c r="K262" s="29">
        <v>10124.700000000001</v>
      </c>
      <c r="L262" s="29">
        <v>3721.5</v>
      </c>
      <c r="M262" s="36">
        <v>4</v>
      </c>
      <c r="N262" s="27" t="s">
        <v>86</v>
      </c>
      <c r="O262" s="27" t="s">
        <v>86</v>
      </c>
      <c r="P262" s="29">
        <v>1746.4</v>
      </c>
      <c r="Q262" s="29">
        <v>388.1</v>
      </c>
      <c r="R262" s="27" t="s">
        <v>86</v>
      </c>
      <c r="S262" s="36">
        <v>19.5</v>
      </c>
      <c r="T262" s="36">
        <v>24426.400000000001</v>
      </c>
      <c r="U262" s="36">
        <v>1287.7</v>
      </c>
      <c r="V262" s="29">
        <v>16234</v>
      </c>
      <c r="W262" s="29">
        <v>4015</v>
      </c>
      <c r="X262" s="29">
        <v>41.5</v>
      </c>
      <c r="Y262" s="29">
        <v>6.2</v>
      </c>
      <c r="Z262" s="29">
        <v>1325.4</v>
      </c>
      <c r="AA262" s="29">
        <v>-468.40000000000873</v>
      </c>
      <c r="AB262" s="29">
        <v>2.1</v>
      </c>
      <c r="AC262" s="29">
        <v>3416</v>
      </c>
      <c r="AD262" s="29">
        <v>3820.6</v>
      </c>
      <c r="AE262" s="29">
        <v>58.7</v>
      </c>
      <c r="AF262" s="36">
        <v>16645.2</v>
      </c>
      <c r="AG262" s="36">
        <v>135</v>
      </c>
      <c r="AH262" s="36">
        <v>28</v>
      </c>
      <c r="AI262" s="36">
        <v>5465.8</v>
      </c>
      <c r="AJ262" s="36">
        <v>0</v>
      </c>
      <c r="AK262" s="36" t="s">
        <v>86</v>
      </c>
      <c r="AL262" s="36">
        <v>0</v>
      </c>
      <c r="AM262" s="29">
        <v>22274</v>
      </c>
      <c r="AN262" s="29">
        <v>85148.1</v>
      </c>
      <c r="AO262" s="29">
        <v>83396.899999999994</v>
      </c>
      <c r="AP262" s="35">
        <v>90775.200000000012</v>
      </c>
      <c r="AQ262" s="36">
        <v>92909.700000000012</v>
      </c>
      <c r="AR262" s="29">
        <v>-5627.1000000000058</v>
      </c>
      <c r="AS262" s="29" t="s">
        <v>86</v>
      </c>
      <c r="AT262" s="29">
        <v>-7761.6000000000058</v>
      </c>
      <c r="AU262" s="29" t="s">
        <v>86</v>
      </c>
      <c r="AV262" s="35">
        <v>2316.6</v>
      </c>
      <c r="AW262" s="35">
        <v>49624.9</v>
      </c>
      <c r="AX262" s="35">
        <v>0</v>
      </c>
      <c r="AY262" s="29">
        <v>191.5</v>
      </c>
      <c r="AZ262" s="36">
        <v>27978.3</v>
      </c>
      <c r="BA262" s="36">
        <v>16201.6</v>
      </c>
      <c r="BB262" s="36">
        <v>0</v>
      </c>
      <c r="BC262" s="29">
        <v>191.5</v>
      </c>
    </row>
    <row r="263" spans="1:55" ht="15.75">
      <c r="A263" s="7">
        <v>41699</v>
      </c>
      <c r="B263" s="34">
        <v>36892.800000000003</v>
      </c>
      <c r="C263" s="34">
        <v>20868.8</v>
      </c>
      <c r="D263" s="34">
        <v>1750.7</v>
      </c>
      <c r="E263" s="34">
        <v>239</v>
      </c>
      <c r="F263" s="35">
        <v>0</v>
      </c>
      <c r="G263" s="34">
        <v>12897.1</v>
      </c>
      <c r="H263" s="34">
        <v>44.5</v>
      </c>
      <c r="I263" s="34">
        <v>315.89999999999998</v>
      </c>
      <c r="J263" s="35">
        <v>0</v>
      </c>
      <c r="K263" s="29">
        <v>9440</v>
      </c>
      <c r="L263" s="29">
        <v>3123.6</v>
      </c>
      <c r="M263" s="36">
        <v>2.8</v>
      </c>
      <c r="N263" s="27" t="s">
        <v>86</v>
      </c>
      <c r="O263" s="27" t="s">
        <v>86</v>
      </c>
      <c r="P263" s="29">
        <v>5479</v>
      </c>
      <c r="Q263" s="29">
        <v>2456.6999999999998</v>
      </c>
      <c r="R263" s="27" t="s">
        <v>86</v>
      </c>
      <c r="S263" s="36">
        <v>18.2</v>
      </c>
      <c r="T263" s="36">
        <v>25678.9</v>
      </c>
      <c r="U263" s="36">
        <v>2744.8</v>
      </c>
      <c r="V263" s="29">
        <v>16262.6</v>
      </c>
      <c r="W263" s="29">
        <v>3900.7000000000003</v>
      </c>
      <c r="X263" s="29">
        <v>68.599999999999994</v>
      </c>
      <c r="Y263" s="29">
        <v>1.2</v>
      </c>
      <c r="Z263" s="29">
        <v>1084.4000000000001</v>
      </c>
      <c r="AA263" s="29">
        <v>2747.3000000000029</v>
      </c>
      <c r="AB263" s="29">
        <v>1.7</v>
      </c>
      <c r="AC263" s="29">
        <v>3450.1</v>
      </c>
      <c r="AD263" s="29">
        <v>3250.8</v>
      </c>
      <c r="AE263" s="29">
        <v>414.3</v>
      </c>
      <c r="AF263" s="36">
        <v>13581.1</v>
      </c>
      <c r="AG263" s="36">
        <v>46.2</v>
      </c>
      <c r="AH263" s="36">
        <v>171.8</v>
      </c>
      <c r="AI263" s="36">
        <v>5039.7</v>
      </c>
      <c r="AJ263" s="36">
        <v>0</v>
      </c>
      <c r="AK263" s="36" t="s">
        <v>86</v>
      </c>
      <c r="AL263" s="36">
        <v>100</v>
      </c>
      <c r="AM263" s="29">
        <v>18938.8</v>
      </c>
      <c r="AN263" s="29">
        <v>91949.3</v>
      </c>
      <c r="AO263" s="29">
        <v>79052.2</v>
      </c>
      <c r="AP263" s="35">
        <v>88379.8</v>
      </c>
      <c r="AQ263" s="36">
        <v>96315.5</v>
      </c>
      <c r="AR263" s="29">
        <v>3569.5</v>
      </c>
      <c r="AS263" s="29" t="s">
        <v>86</v>
      </c>
      <c r="AT263" s="29">
        <v>-4366.1999999999971</v>
      </c>
      <c r="AU263" s="29" t="s">
        <v>86</v>
      </c>
      <c r="AV263" s="35">
        <v>8052.9</v>
      </c>
      <c r="AW263" s="35">
        <v>29981.200000000001</v>
      </c>
      <c r="AX263" s="35">
        <v>0</v>
      </c>
      <c r="AY263" s="29">
        <v>203.5</v>
      </c>
      <c r="AZ263" s="36">
        <v>7450</v>
      </c>
      <c r="BA263" s="36">
        <v>26217.9</v>
      </c>
      <c r="BB263" s="36">
        <v>0</v>
      </c>
      <c r="BC263" s="29">
        <v>203.5</v>
      </c>
    </row>
    <row r="264" spans="1:55" ht="15.75">
      <c r="A264" s="7">
        <v>41730</v>
      </c>
      <c r="B264" s="34">
        <v>49140.5</v>
      </c>
      <c r="C264" s="34">
        <v>22627.7</v>
      </c>
      <c r="D264" s="34">
        <v>1866.8</v>
      </c>
      <c r="E264" s="34">
        <v>270.8</v>
      </c>
      <c r="F264" s="35">
        <v>0</v>
      </c>
      <c r="G264" s="34">
        <v>4949.6000000000004</v>
      </c>
      <c r="H264" s="34">
        <v>41.8</v>
      </c>
      <c r="I264" s="34">
        <v>527.29999999999995</v>
      </c>
      <c r="J264" s="35">
        <v>0</v>
      </c>
      <c r="K264" s="29">
        <v>9987.5</v>
      </c>
      <c r="L264" s="29">
        <v>3483.4</v>
      </c>
      <c r="M264" s="36">
        <v>3.7</v>
      </c>
      <c r="N264" s="27" t="s">
        <v>86</v>
      </c>
      <c r="O264" s="27" t="s">
        <v>86</v>
      </c>
      <c r="P264" s="29">
        <v>953.1</v>
      </c>
      <c r="Q264" s="29">
        <v>3995.2</v>
      </c>
      <c r="R264" s="27" t="s">
        <v>86</v>
      </c>
      <c r="S264" s="36">
        <v>20.2</v>
      </c>
      <c r="T264" s="36">
        <v>26067.5</v>
      </c>
      <c r="U264" s="36">
        <v>4952.1000000000004</v>
      </c>
      <c r="V264" s="29">
        <v>17612.900000000001</v>
      </c>
      <c r="W264" s="29">
        <v>4072.7000000000007</v>
      </c>
      <c r="X264" s="29">
        <v>75.400000000000006</v>
      </c>
      <c r="Y264" s="29">
        <v>0.6</v>
      </c>
      <c r="Z264" s="29">
        <v>1401.8</v>
      </c>
      <c r="AA264" s="29">
        <v>6798.4000000000087</v>
      </c>
      <c r="AB264" s="29">
        <v>2.2000000000000002</v>
      </c>
      <c r="AC264" s="29">
        <v>4812.2</v>
      </c>
      <c r="AD264" s="29">
        <v>6253</v>
      </c>
      <c r="AE264" s="29">
        <v>12</v>
      </c>
      <c r="AF264" s="36">
        <v>18151.2</v>
      </c>
      <c r="AG264" s="36">
        <v>65.5</v>
      </c>
      <c r="AH264" s="36">
        <v>18.2</v>
      </c>
      <c r="AI264" s="36">
        <v>5008.1000000000004</v>
      </c>
      <c r="AJ264" s="36">
        <v>0</v>
      </c>
      <c r="AK264" s="36" t="s">
        <v>86</v>
      </c>
      <c r="AL264" s="36">
        <v>66.599999999999994</v>
      </c>
      <c r="AM264" s="29">
        <v>23309.599999999999</v>
      </c>
      <c r="AN264" s="29">
        <v>102736.30000000002</v>
      </c>
      <c r="AO264" s="29">
        <v>97786.700000000012</v>
      </c>
      <c r="AP264" s="35">
        <v>102064.59999999999</v>
      </c>
      <c r="AQ264" s="36">
        <v>107012.9</v>
      </c>
      <c r="AR264" s="29">
        <v>671.70000000002619</v>
      </c>
      <c r="AS264" s="29" t="s">
        <v>86</v>
      </c>
      <c r="AT264" s="29">
        <v>-4276.5999999999767</v>
      </c>
      <c r="AU264" s="29" t="s">
        <v>86</v>
      </c>
      <c r="AV264" s="35">
        <v>8611</v>
      </c>
      <c r="AW264" s="35">
        <v>35589</v>
      </c>
      <c r="AX264" s="35">
        <v>0</v>
      </c>
      <c r="AY264" s="29">
        <v>513.79999999999995</v>
      </c>
      <c r="AZ264" s="36">
        <v>18785.7</v>
      </c>
      <c r="BA264" s="36">
        <v>21137.7</v>
      </c>
      <c r="BB264" s="36">
        <v>0</v>
      </c>
      <c r="BC264" s="29">
        <v>513.79999999999995</v>
      </c>
    </row>
    <row r="265" spans="1:55" ht="15.75">
      <c r="A265" s="7">
        <v>41760</v>
      </c>
      <c r="B265" s="34">
        <v>51862.3</v>
      </c>
      <c r="C265" s="34">
        <v>23529.200000000001</v>
      </c>
      <c r="D265" s="34">
        <v>1858.5</v>
      </c>
      <c r="E265" s="34">
        <v>254</v>
      </c>
      <c r="F265" s="35">
        <v>0</v>
      </c>
      <c r="G265" s="34">
        <v>5059.5</v>
      </c>
      <c r="H265" s="34">
        <v>24.1</v>
      </c>
      <c r="I265" s="34">
        <v>381.7</v>
      </c>
      <c r="J265" s="35">
        <v>0</v>
      </c>
      <c r="K265" s="29">
        <v>9691.1</v>
      </c>
      <c r="L265" s="29">
        <v>3324.5</v>
      </c>
      <c r="M265" s="36">
        <v>2.2000000000000002</v>
      </c>
      <c r="N265" s="27" t="s">
        <v>86</v>
      </c>
      <c r="O265" s="27" t="s">
        <v>86</v>
      </c>
      <c r="P265" s="29">
        <v>2349.1999999999998</v>
      </c>
      <c r="Q265" s="29">
        <v>1885.4</v>
      </c>
      <c r="R265" s="27" t="s">
        <v>86</v>
      </c>
      <c r="S265" s="36">
        <v>17</v>
      </c>
      <c r="T265" s="36">
        <v>27252.5</v>
      </c>
      <c r="U265" s="36">
        <v>5299.9</v>
      </c>
      <c r="V265" s="29">
        <v>18276.8</v>
      </c>
      <c r="W265" s="29">
        <v>3767.1999999999994</v>
      </c>
      <c r="X265" s="29">
        <v>84.9</v>
      </c>
      <c r="Y265" s="29">
        <v>5.0999999999999996</v>
      </c>
      <c r="Z265" s="29">
        <v>2694.2</v>
      </c>
      <c r="AA265" s="29">
        <v>8319.3000000000029</v>
      </c>
      <c r="AB265" s="29">
        <v>11.4</v>
      </c>
      <c r="AC265" s="29">
        <v>3972.5</v>
      </c>
      <c r="AD265" s="29">
        <v>4502.1000000000004</v>
      </c>
      <c r="AE265" s="29">
        <v>1014.3</v>
      </c>
      <c r="AF265" s="36">
        <v>19371.5</v>
      </c>
      <c r="AG265" s="36">
        <v>12.7</v>
      </c>
      <c r="AH265" s="36">
        <v>49.3</v>
      </c>
      <c r="AI265" s="36">
        <v>5601.3</v>
      </c>
      <c r="AJ265" s="36">
        <v>0</v>
      </c>
      <c r="AK265" s="36" t="s">
        <v>86</v>
      </c>
      <c r="AL265" s="36">
        <v>200</v>
      </c>
      <c r="AM265" s="29">
        <v>25234.799999999999</v>
      </c>
      <c r="AN265" s="29">
        <v>108215.5</v>
      </c>
      <c r="AO265" s="29">
        <v>103156</v>
      </c>
      <c r="AP265" s="35">
        <v>105139.1</v>
      </c>
      <c r="AQ265" s="36">
        <v>109373.7</v>
      </c>
      <c r="AR265" s="29">
        <v>3076.3999999999942</v>
      </c>
      <c r="AS265" s="29" t="s">
        <v>86</v>
      </c>
      <c r="AT265" s="29">
        <v>-1158.1999999999971</v>
      </c>
      <c r="AU265" s="29" t="s">
        <v>86</v>
      </c>
      <c r="AV265" s="35">
        <v>17687.400000000001</v>
      </c>
      <c r="AW265" s="35">
        <v>33112.600000000006</v>
      </c>
      <c r="AX265" s="35">
        <v>0</v>
      </c>
      <c r="AY265" s="29">
        <v>94</v>
      </c>
      <c r="AZ265" s="36">
        <v>19255.3</v>
      </c>
      <c r="BA265" s="36">
        <v>30385.699999999997</v>
      </c>
      <c r="BB265" s="36">
        <v>0.8</v>
      </c>
      <c r="BC265" s="29">
        <v>94</v>
      </c>
    </row>
    <row r="266" spans="1:55" ht="15.75">
      <c r="A266" s="7">
        <v>41791</v>
      </c>
      <c r="B266" s="34">
        <v>50782.5</v>
      </c>
      <c r="C266" s="34">
        <v>22418.2</v>
      </c>
      <c r="D266" s="34">
        <v>1904.1</v>
      </c>
      <c r="E266" s="34">
        <v>328.2</v>
      </c>
      <c r="F266" s="35">
        <v>0</v>
      </c>
      <c r="G266" s="34">
        <v>23842.9</v>
      </c>
      <c r="H266" s="34">
        <v>30.4</v>
      </c>
      <c r="I266" s="34">
        <v>371.8</v>
      </c>
      <c r="J266" s="35">
        <v>0</v>
      </c>
      <c r="K266" s="29">
        <v>11594.1</v>
      </c>
      <c r="L266" s="29">
        <v>4108.8</v>
      </c>
      <c r="M266" s="36">
        <v>4.8899999999999997</v>
      </c>
      <c r="N266" s="27" t="s">
        <v>86</v>
      </c>
      <c r="O266" s="27" t="s">
        <v>86</v>
      </c>
      <c r="P266" s="29">
        <v>9222.7999999999993</v>
      </c>
      <c r="Q266" s="29">
        <v>7167</v>
      </c>
      <c r="R266" s="27" t="s">
        <v>86</v>
      </c>
      <c r="S266" s="36">
        <v>23.6</v>
      </c>
      <c r="T266" s="36">
        <v>38534.6</v>
      </c>
      <c r="U266" s="36">
        <v>5168.3999999999996</v>
      </c>
      <c r="V266" s="29">
        <v>22829.8</v>
      </c>
      <c r="W266" s="29">
        <v>4066.3000000000006</v>
      </c>
      <c r="X266" s="29">
        <v>129.19999999999999</v>
      </c>
      <c r="Y266" s="29">
        <v>3.1</v>
      </c>
      <c r="Z266" s="29">
        <v>2677.8</v>
      </c>
      <c r="AA266" s="29">
        <v>-5852.2899999999936</v>
      </c>
      <c r="AB266" s="29">
        <v>55.1</v>
      </c>
      <c r="AC266" s="29">
        <v>4568.2</v>
      </c>
      <c r="AD266" s="29">
        <v>5217.8</v>
      </c>
      <c r="AE266" s="29">
        <v>1093.4000000000001</v>
      </c>
      <c r="AF266" s="36">
        <v>23238.400000000001</v>
      </c>
      <c r="AG266" s="36">
        <v>40</v>
      </c>
      <c r="AH266" s="36">
        <v>136.69999999999999</v>
      </c>
      <c r="AI266" s="36">
        <v>7320.4</v>
      </c>
      <c r="AJ266" s="36">
        <v>0</v>
      </c>
      <c r="AK266" s="36" t="s">
        <v>86</v>
      </c>
      <c r="AL266" s="36">
        <v>0</v>
      </c>
      <c r="AM266" s="29">
        <v>30735.5</v>
      </c>
      <c r="AN266" s="29">
        <v>130468.7</v>
      </c>
      <c r="AO266" s="29">
        <v>106625.79999999999</v>
      </c>
      <c r="AP266" s="35">
        <v>130755.48999999999</v>
      </c>
      <c r="AQ266" s="36">
        <v>147145.28999999998</v>
      </c>
      <c r="AR266" s="29">
        <v>-286.7899999999936</v>
      </c>
      <c r="AS266" s="29" t="s">
        <v>86</v>
      </c>
      <c r="AT266" s="29">
        <v>-16676.589999999982</v>
      </c>
      <c r="AU266" s="29" t="s">
        <v>86</v>
      </c>
      <c r="AV266" s="35">
        <v>31226.5</v>
      </c>
      <c r="AW266" s="35">
        <v>55038.3</v>
      </c>
      <c r="AX266" s="35">
        <v>0</v>
      </c>
      <c r="AY266" s="29">
        <v>111</v>
      </c>
      <c r="AZ266" s="36">
        <v>15873</v>
      </c>
      <c r="BA266" s="36">
        <v>53715.199999999997</v>
      </c>
      <c r="BB266" s="36">
        <v>0</v>
      </c>
      <c r="BC266" s="29">
        <v>111</v>
      </c>
    </row>
    <row r="267" spans="1:55" ht="15.75">
      <c r="A267" s="7">
        <v>41821</v>
      </c>
      <c r="B267" s="34">
        <v>50253.299999999996</v>
      </c>
      <c r="C267" s="34">
        <v>32319.7</v>
      </c>
      <c r="D267" s="34">
        <v>2001.5</v>
      </c>
      <c r="E267" s="34">
        <v>239.9</v>
      </c>
      <c r="F267" s="35">
        <v>0</v>
      </c>
      <c r="G267" s="34">
        <v>9225.9999999999982</v>
      </c>
      <c r="H267" s="34">
        <v>48.70000000000001</v>
      </c>
      <c r="I267" s="34">
        <v>190.7</v>
      </c>
      <c r="J267" s="35">
        <v>0</v>
      </c>
      <c r="K267" s="29">
        <v>15054.300000000001</v>
      </c>
      <c r="L267" s="29">
        <v>4494.3999999999996</v>
      </c>
      <c r="M267" s="36">
        <v>4.5</v>
      </c>
      <c r="N267" s="27" t="s">
        <v>86</v>
      </c>
      <c r="O267" s="27" t="s">
        <v>86</v>
      </c>
      <c r="P267" s="29">
        <v>1690.1</v>
      </c>
      <c r="Q267" s="29">
        <v>254.7</v>
      </c>
      <c r="R267" s="27" t="s">
        <v>86</v>
      </c>
      <c r="S267" s="36">
        <v>20.8</v>
      </c>
      <c r="T267" s="36">
        <v>28260</v>
      </c>
      <c r="U267" s="36">
        <v>4049.2999999999997</v>
      </c>
      <c r="V267" s="29">
        <v>18599.099999999999</v>
      </c>
      <c r="W267" s="29">
        <v>5898.9999999999991</v>
      </c>
      <c r="X267" s="29">
        <v>67.09999999999998</v>
      </c>
      <c r="Y267" s="29">
        <v>5.2</v>
      </c>
      <c r="Z267" s="29">
        <v>3892.3999999999996</v>
      </c>
      <c r="AA267" s="29">
        <v>11988.89999999998</v>
      </c>
      <c r="AB267" s="29">
        <v>31.099999999999998</v>
      </c>
      <c r="AC267" s="29">
        <v>4986.3</v>
      </c>
      <c r="AD267" s="29">
        <v>6769.0999999999995</v>
      </c>
      <c r="AE267" s="29">
        <v>1441.5</v>
      </c>
      <c r="AF267" s="36">
        <v>22716.2</v>
      </c>
      <c r="AG267" s="36">
        <v>189.60000000000002</v>
      </c>
      <c r="AH267" s="36">
        <v>12.400000000000006</v>
      </c>
      <c r="AI267" s="36">
        <v>5480.2</v>
      </c>
      <c r="AJ267" s="36">
        <v>0</v>
      </c>
      <c r="AK267" s="36" t="s">
        <v>86</v>
      </c>
      <c r="AL267" s="36">
        <v>0</v>
      </c>
      <c r="AM267" s="29">
        <v>28398.400000000001</v>
      </c>
      <c r="AN267" s="29">
        <v>122709.29999999999</v>
      </c>
      <c r="AO267" s="29">
        <v>113483.29999999999</v>
      </c>
      <c r="AP267" s="35">
        <v>121941.40000000001</v>
      </c>
      <c r="AQ267" s="36">
        <v>123886.20000000001</v>
      </c>
      <c r="AR267" s="29">
        <v>767.89999999997963</v>
      </c>
      <c r="AS267" s="29" t="s">
        <v>86</v>
      </c>
      <c r="AT267" s="29">
        <v>-1176.9000000000233</v>
      </c>
      <c r="AU267" s="29" t="s">
        <v>86</v>
      </c>
      <c r="AV267" s="35">
        <v>2929.6000000000004</v>
      </c>
      <c r="AW267" s="35">
        <v>36155.200000000004</v>
      </c>
      <c r="AX267" s="35">
        <v>0</v>
      </c>
      <c r="AY267" s="29">
        <v>99.699999999999989</v>
      </c>
      <c r="AZ267" s="36">
        <v>20096.399999999998</v>
      </c>
      <c r="BA267" s="36">
        <v>17811.5</v>
      </c>
      <c r="BB267" s="36">
        <v>0</v>
      </c>
      <c r="BC267" s="29">
        <v>99.7</v>
      </c>
    </row>
    <row r="268" spans="1:55" ht="15.75">
      <c r="A268" s="7">
        <v>41852</v>
      </c>
      <c r="B268" s="34">
        <v>47597.299999999996</v>
      </c>
      <c r="C268" s="34">
        <v>23988</v>
      </c>
      <c r="D268" s="34">
        <v>1835.4</v>
      </c>
      <c r="E268" s="34">
        <v>341.3</v>
      </c>
      <c r="F268" s="35">
        <v>0</v>
      </c>
      <c r="G268" s="34">
        <v>18400.2</v>
      </c>
      <c r="H268" s="34">
        <v>31</v>
      </c>
      <c r="I268" s="34">
        <v>169.4</v>
      </c>
      <c r="J268" s="35">
        <v>0</v>
      </c>
      <c r="K268" s="29">
        <v>11695.900000000001</v>
      </c>
      <c r="L268" s="29">
        <v>3876.7</v>
      </c>
      <c r="M268" s="36">
        <v>1.1000000000000001</v>
      </c>
      <c r="N268" s="27" t="s">
        <v>86</v>
      </c>
      <c r="O268" s="27" t="s">
        <v>86</v>
      </c>
      <c r="P268" s="29">
        <v>2363.2000000000003</v>
      </c>
      <c r="Q268" s="29">
        <v>382.7</v>
      </c>
      <c r="R268" s="27" t="s">
        <v>86</v>
      </c>
      <c r="S268" s="36">
        <v>23.5</v>
      </c>
      <c r="T268" s="36">
        <v>27431.7</v>
      </c>
      <c r="U268" s="36">
        <v>4200.5000000000009</v>
      </c>
      <c r="V268" s="29">
        <v>21848.5</v>
      </c>
      <c r="W268" s="29">
        <v>5433.7999999999993</v>
      </c>
      <c r="X268" s="29">
        <v>46.9</v>
      </c>
      <c r="Y268" s="29">
        <v>4.8</v>
      </c>
      <c r="Z268" s="29">
        <v>3509.3999999999996</v>
      </c>
      <c r="AA268" s="29">
        <v>11543.899999999994</v>
      </c>
      <c r="AB268" s="29">
        <v>27.400000000000002</v>
      </c>
      <c r="AC268" s="29">
        <v>5260.1999999999989</v>
      </c>
      <c r="AD268" s="29">
        <v>5547.4000000000005</v>
      </c>
      <c r="AE268" s="29">
        <v>2640.9</v>
      </c>
      <c r="AF268" s="36">
        <v>22165.699999999997</v>
      </c>
      <c r="AG268" s="36">
        <v>184.29999999999998</v>
      </c>
      <c r="AH268" s="36">
        <v>94.4</v>
      </c>
      <c r="AI268" s="36">
        <v>5706</v>
      </c>
      <c r="AJ268" s="36">
        <v>0</v>
      </c>
      <c r="AK268" s="36" t="s">
        <v>86</v>
      </c>
      <c r="AL268" s="36">
        <v>252.3</v>
      </c>
      <c r="AM268" s="29">
        <v>28402.699999999997</v>
      </c>
      <c r="AN268" s="29">
        <v>120792.69999999997</v>
      </c>
      <c r="AO268" s="29">
        <v>102392.49999999997</v>
      </c>
      <c r="AP268" s="35">
        <v>119923.99999999999</v>
      </c>
      <c r="AQ268" s="36">
        <v>122669.89999999998</v>
      </c>
      <c r="AR268" s="29">
        <v>868.69999999998254</v>
      </c>
      <c r="AS268" s="29" t="s">
        <v>86</v>
      </c>
      <c r="AT268" s="29">
        <v>-1877.2000000000116</v>
      </c>
      <c r="AU268" s="29" t="s">
        <v>86</v>
      </c>
      <c r="AV268" s="35">
        <v>33302.199999999997</v>
      </c>
      <c r="AW268" s="35">
        <v>25493.899999999998</v>
      </c>
      <c r="AX268" s="35">
        <v>0</v>
      </c>
      <c r="AY268" s="29">
        <v>252.7</v>
      </c>
      <c r="AZ268" s="36">
        <v>12933.099999999999</v>
      </c>
      <c r="BA268" s="36">
        <v>43985.8</v>
      </c>
      <c r="BB268" s="36">
        <v>0</v>
      </c>
      <c r="BC268" s="29">
        <v>252.7</v>
      </c>
    </row>
    <row r="269" spans="1:55" ht="15.75">
      <c r="A269" s="7">
        <v>41883</v>
      </c>
      <c r="B269" s="34">
        <v>48115.4</v>
      </c>
      <c r="C269" s="34">
        <v>25010.899999999998</v>
      </c>
      <c r="D269" s="34">
        <v>1942.3000000000002</v>
      </c>
      <c r="E269" s="34">
        <v>350.8</v>
      </c>
      <c r="F269" s="35">
        <v>0</v>
      </c>
      <c r="G269" s="34">
        <v>16909.7</v>
      </c>
      <c r="H269" s="34">
        <v>30.700000000000003</v>
      </c>
      <c r="I269" s="34">
        <v>186.1</v>
      </c>
      <c r="J269" s="35">
        <v>0</v>
      </c>
      <c r="K269" s="29">
        <v>12062.999999999998</v>
      </c>
      <c r="L269" s="29">
        <v>4624.0999999999995</v>
      </c>
      <c r="M269" s="36">
        <v>4.8999999999999995</v>
      </c>
      <c r="N269" s="27" t="s">
        <v>86</v>
      </c>
      <c r="O269" s="27" t="s">
        <v>86</v>
      </c>
      <c r="P269" s="29">
        <v>6132.2</v>
      </c>
      <c r="Q269" s="29">
        <v>2894.2000000000003</v>
      </c>
      <c r="R269" s="27" t="s">
        <v>86</v>
      </c>
      <c r="S269" s="36">
        <v>25.4</v>
      </c>
      <c r="T269" s="36">
        <v>32744.1</v>
      </c>
      <c r="U269" s="36">
        <v>2885</v>
      </c>
      <c r="V269" s="29">
        <v>23510.699999999997</v>
      </c>
      <c r="W269" s="29">
        <v>5307.1</v>
      </c>
      <c r="X269" s="29">
        <v>65.3</v>
      </c>
      <c r="Y269" s="29">
        <v>1.8</v>
      </c>
      <c r="Z269" s="29">
        <v>2508.2999999999997</v>
      </c>
      <c r="AA269" s="29">
        <v>-220.20000000001164</v>
      </c>
      <c r="AB269" s="29">
        <v>16.2</v>
      </c>
      <c r="AC269" s="29">
        <v>5338.7</v>
      </c>
      <c r="AD269" s="29">
        <v>4980.5</v>
      </c>
      <c r="AE269" s="29">
        <v>2761</v>
      </c>
      <c r="AF269" s="36">
        <v>21751.799999999996</v>
      </c>
      <c r="AG269" s="36">
        <v>115.8</v>
      </c>
      <c r="AH269" s="36">
        <v>255.89999999999998</v>
      </c>
      <c r="AI269" s="36">
        <v>7447.9000000000005</v>
      </c>
      <c r="AJ269" s="36">
        <v>0</v>
      </c>
      <c r="AK269" s="36" t="s">
        <v>86</v>
      </c>
      <c r="AL269" s="36">
        <v>248</v>
      </c>
      <c r="AM269" s="29">
        <v>29819.399999999998</v>
      </c>
      <c r="AN269" s="29">
        <v>122381.5</v>
      </c>
      <c r="AO269" s="29">
        <v>105471.8</v>
      </c>
      <c r="AP269" s="35">
        <v>126639.30000000002</v>
      </c>
      <c r="AQ269" s="36">
        <v>135665.70000000001</v>
      </c>
      <c r="AR269" s="29">
        <v>-4257.8000000000175</v>
      </c>
      <c r="AS269" s="29" t="s">
        <v>86</v>
      </c>
      <c r="AT269" s="29">
        <v>-13284.200000000012</v>
      </c>
      <c r="AU269" s="29" t="s">
        <v>86</v>
      </c>
      <c r="AV269" s="35">
        <v>14181.5</v>
      </c>
      <c r="AW269" s="35">
        <v>45755.400000000009</v>
      </c>
      <c r="AX269" s="35">
        <v>0</v>
      </c>
      <c r="AY269" s="29">
        <v>1930.6999999999998</v>
      </c>
      <c r="AZ269" s="36">
        <v>19021.900000000001</v>
      </c>
      <c r="BA269" s="36">
        <v>27630.799999999996</v>
      </c>
      <c r="BB269" s="36">
        <v>0</v>
      </c>
      <c r="BC269" s="29">
        <v>1930.6999999999998</v>
      </c>
    </row>
    <row r="270" spans="1:55" ht="15.75">
      <c r="A270" s="7">
        <v>41913</v>
      </c>
      <c r="B270" s="34">
        <v>51325.600000000006</v>
      </c>
      <c r="C270" s="34">
        <v>27083.3</v>
      </c>
      <c r="D270" s="34">
        <v>2205.1</v>
      </c>
      <c r="E270" s="34">
        <v>253.7</v>
      </c>
      <c r="F270" s="35">
        <v>0</v>
      </c>
      <c r="G270" s="34">
        <v>2040.5000000000002</v>
      </c>
      <c r="H270" s="34">
        <v>58.8</v>
      </c>
      <c r="I270" s="34">
        <v>801.49999999999989</v>
      </c>
      <c r="J270" s="35">
        <v>0</v>
      </c>
      <c r="K270" s="29">
        <v>12509.8</v>
      </c>
      <c r="L270" s="29">
        <v>4460.6000000000004</v>
      </c>
      <c r="M270" s="36">
        <v>2.5</v>
      </c>
      <c r="N270" s="27" t="s">
        <v>86</v>
      </c>
      <c r="O270" s="27" t="s">
        <v>86</v>
      </c>
      <c r="P270" s="29">
        <v>1179.2999999999997</v>
      </c>
      <c r="Q270" s="29">
        <v>4425.2</v>
      </c>
      <c r="R270" s="27" t="s">
        <v>86</v>
      </c>
      <c r="S270" s="36">
        <v>32.9</v>
      </c>
      <c r="T270" s="36">
        <v>32401</v>
      </c>
      <c r="U270" s="36">
        <v>3401.9</v>
      </c>
      <c r="V270" s="29">
        <v>24879.7</v>
      </c>
      <c r="W270" s="29">
        <v>4887.6000000000004</v>
      </c>
      <c r="X270" s="29">
        <v>68.099999999999994</v>
      </c>
      <c r="Y270" s="29">
        <v>0.9</v>
      </c>
      <c r="Z270" s="29">
        <v>1188.9000000000001</v>
      </c>
      <c r="AA270" s="29">
        <v>-5669.8999999999796</v>
      </c>
      <c r="AB270" s="29">
        <v>151.9</v>
      </c>
      <c r="AC270" s="29">
        <v>4637.5999999999995</v>
      </c>
      <c r="AD270" s="29">
        <v>7712.5</v>
      </c>
      <c r="AE270" s="29">
        <v>2931.2</v>
      </c>
      <c r="AF270" s="36">
        <v>18609</v>
      </c>
      <c r="AG270" s="36">
        <v>3.1000000000000014</v>
      </c>
      <c r="AH270" s="36">
        <v>22.3</v>
      </c>
      <c r="AI270" s="36">
        <v>6201.1999999999989</v>
      </c>
      <c r="AJ270" s="36">
        <v>0</v>
      </c>
      <c r="AK270" s="36" t="s">
        <v>86</v>
      </c>
      <c r="AL270" s="36">
        <v>228.2</v>
      </c>
      <c r="AM270" s="29">
        <v>25063.8</v>
      </c>
      <c r="AN270" s="29">
        <v>108984.20000000001</v>
      </c>
      <c r="AO270" s="29">
        <v>106943.70000000001</v>
      </c>
      <c r="AP270" s="35">
        <v>124179</v>
      </c>
      <c r="AQ270" s="36">
        <v>129783.5</v>
      </c>
      <c r="AR270" s="29">
        <v>-15194.799999999988</v>
      </c>
      <c r="AS270" s="29" t="s">
        <v>86</v>
      </c>
      <c r="AT270" s="29">
        <v>-20799.299999999988</v>
      </c>
      <c r="AU270" s="29" t="s">
        <v>86</v>
      </c>
      <c r="AV270" s="35">
        <v>17846.599999999999</v>
      </c>
      <c r="AW270" s="35">
        <v>69176.800000000003</v>
      </c>
      <c r="AX270" s="35">
        <v>0</v>
      </c>
      <c r="AY270" s="29">
        <v>228.3</v>
      </c>
      <c r="AZ270" s="36">
        <v>24782</v>
      </c>
      <c r="BA270" s="36">
        <v>41442.100000000006</v>
      </c>
      <c r="BB270" s="36">
        <v>0</v>
      </c>
      <c r="BC270" s="29">
        <v>228.3</v>
      </c>
    </row>
    <row r="271" spans="1:55" ht="15.75">
      <c r="A271" s="7">
        <v>41944</v>
      </c>
      <c r="B271" s="34">
        <v>47936.4</v>
      </c>
      <c r="C271" s="34">
        <v>26796.799999999999</v>
      </c>
      <c r="D271" s="34">
        <v>2010.4</v>
      </c>
      <c r="E271" s="34">
        <v>288.09999999999997</v>
      </c>
      <c r="F271" s="35">
        <v>0</v>
      </c>
      <c r="G271" s="34">
        <v>15053</v>
      </c>
      <c r="H271" s="34">
        <v>33.500000000000007</v>
      </c>
      <c r="I271" s="34">
        <v>149.4</v>
      </c>
      <c r="J271" s="35">
        <v>0</v>
      </c>
      <c r="K271" s="29">
        <v>12658.599999999999</v>
      </c>
      <c r="L271" s="29">
        <v>4155.3999999999996</v>
      </c>
      <c r="M271" s="36">
        <v>2.2000000000000002</v>
      </c>
      <c r="N271" s="27" t="s">
        <v>86</v>
      </c>
      <c r="O271" s="27" t="s">
        <v>86</v>
      </c>
      <c r="P271" s="29">
        <v>2218.2999999999997</v>
      </c>
      <c r="Q271" s="29">
        <v>1563.6999999999998</v>
      </c>
      <c r="R271" s="27" t="s">
        <v>86</v>
      </c>
      <c r="S271" s="36">
        <v>32</v>
      </c>
      <c r="T271" s="36">
        <v>32841.299999999996</v>
      </c>
      <c r="U271" s="36">
        <v>3428.7999999999997</v>
      </c>
      <c r="V271" s="29">
        <v>22181.300000000003</v>
      </c>
      <c r="W271" s="29">
        <v>4577.1999999999989</v>
      </c>
      <c r="X271" s="29">
        <v>83.9</v>
      </c>
      <c r="Y271" s="29">
        <v>0.6</v>
      </c>
      <c r="Z271" s="29">
        <v>1325.1999999999998</v>
      </c>
      <c r="AA271" s="29">
        <v>7199.0999999999913</v>
      </c>
      <c r="AB271" s="29">
        <v>6.099999999999997</v>
      </c>
      <c r="AC271" s="29">
        <v>4593.3</v>
      </c>
      <c r="AD271" s="29">
        <v>5829.7999999999993</v>
      </c>
      <c r="AE271" s="29">
        <v>175.79999999999998</v>
      </c>
      <c r="AF271" s="36">
        <v>24683.1</v>
      </c>
      <c r="AG271" s="36">
        <v>207.7</v>
      </c>
      <c r="AH271" s="36">
        <v>11.099999999999994</v>
      </c>
      <c r="AI271" s="36">
        <v>7392.5</v>
      </c>
      <c r="AJ271" s="36">
        <v>0</v>
      </c>
      <c r="AK271" s="36" t="s">
        <v>86</v>
      </c>
      <c r="AL271" s="36">
        <v>745.9</v>
      </c>
      <c r="AM271" s="29">
        <v>33040.299999999996</v>
      </c>
      <c r="AN271" s="36">
        <v>125314</v>
      </c>
      <c r="AO271" s="36">
        <v>110261</v>
      </c>
      <c r="AP271" s="35">
        <v>124925.69999999998</v>
      </c>
      <c r="AQ271" s="36">
        <v>128707.69999999998</v>
      </c>
      <c r="AR271" s="29">
        <v>388.30000000001746</v>
      </c>
      <c r="AS271" s="29" t="s">
        <v>86</v>
      </c>
      <c r="AT271" s="29">
        <v>-3393.6999999999825</v>
      </c>
      <c r="AU271" s="29" t="s">
        <v>86</v>
      </c>
      <c r="AV271" s="35">
        <v>14082.5</v>
      </c>
      <c r="AW271" s="35">
        <v>75952.100000000006</v>
      </c>
      <c r="AX271" s="35">
        <v>0</v>
      </c>
      <c r="AY271" s="29">
        <v>84.9</v>
      </c>
      <c r="AZ271" s="36">
        <v>53710.2</v>
      </c>
      <c r="BA271" s="36">
        <v>32930.699999999997</v>
      </c>
      <c r="BB271" s="36">
        <v>0</v>
      </c>
      <c r="BC271" s="29">
        <v>84.9</v>
      </c>
    </row>
    <row r="272" spans="1:55" ht="15.75">
      <c r="A272" s="7">
        <v>41974</v>
      </c>
      <c r="B272" s="34">
        <v>51390.999999999993</v>
      </c>
      <c r="C272" s="34">
        <v>26903.5</v>
      </c>
      <c r="D272" s="34">
        <v>9845.0999999999985</v>
      </c>
      <c r="E272" s="34">
        <v>311.39999999999998</v>
      </c>
      <c r="F272" s="35">
        <v>0</v>
      </c>
      <c r="G272" s="34">
        <v>7498.2</v>
      </c>
      <c r="H272" s="34">
        <v>38.800000000000004</v>
      </c>
      <c r="I272" s="34">
        <v>301.8</v>
      </c>
      <c r="J272" s="35">
        <v>0</v>
      </c>
      <c r="K272" s="29">
        <v>17856.099999999999</v>
      </c>
      <c r="L272" s="29">
        <v>7561.7000000000007</v>
      </c>
      <c r="M272" s="36">
        <v>8</v>
      </c>
      <c r="N272" s="27" t="s">
        <v>86</v>
      </c>
      <c r="O272" s="27" t="s">
        <v>86</v>
      </c>
      <c r="P272" s="29">
        <v>6408.2</v>
      </c>
      <c r="Q272" s="29">
        <v>2152.6999999999998</v>
      </c>
      <c r="R272" s="27" t="s">
        <v>86</v>
      </c>
      <c r="S272" s="36">
        <v>25</v>
      </c>
      <c r="T272" s="36">
        <v>42922.399999999994</v>
      </c>
      <c r="U272" s="36">
        <v>3376.7</v>
      </c>
      <c r="V272" s="29">
        <v>27008.299999999996</v>
      </c>
      <c r="W272" s="29">
        <v>6667.9000000000005</v>
      </c>
      <c r="X272" s="29">
        <v>90.2</v>
      </c>
      <c r="Y272" s="29">
        <v>1.8</v>
      </c>
      <c r="Z272" s="29">
        <v>2750.8</v>
      </c>
      <c r="AA272" s="29">
        <v>-20539.999999999971</v>
      </c>
      <c r="AB272" s="29">
        <v>119.40000000000018</v>
      </c>
      <c r="AC272" s="29">
        <v>4669.7000000000007</v>
      </c>
      <c r="AD272" s="29">
        <v>5862.7000000000007</v>
      </c>
      <c r="AE272" s="29">
        <v>944.30000000000007</v>
      </c>
      <c r="AF272" s="36">
        <v>36993.9</v>
      </c>
      <c r="AG272" s="36">
        <v>179.9</v>
      </c>
      <c r="AH272" s="36">
        <v>273.8</v>
      </c>
      <c r="AI272" s="36">
        <v>6099.6</v>
      </c>
      <c r="AJ272" s="36">
        <v>0</v>
      </c>
      <c r="AK272" s="36" t="s">
        <v>86</v>
      </c>
      <c r="AL272" s="36">
        <v>31.5</v>
      </c>
      <c r="AM272" s="29">
        <v>43578.700000000004</v>
      </c>
      <c r="AN272" s="29">
        <v>139987.9</v>
      </c>
      <c r="AO272" s="29">
        <v>132489.70000000001</v>
      </c>
      <c r="AP272" s="35">
        <v>163324.29999999996</v>
      </c>
      <c r="AQ272" s="36">
        <v>171885.19999999998</v>
      </c>
      <c r="AR272" s="29">
        <v>-23336.399999999965</v>
      </c>
      <c r="AS272" s="29" t="s">
        <v>86</v>
      </c>
      <c r="AT272" s="29">
        <v>-31897.299999999988</v>
      </c>
      <c r="AU272" s="29" t="s">
        <v>86</v>
      </c>
      <c r="AV272" s="35">
        <v>9999</v>
      </c>
      <c r="AW272" s="35">
        <v>161763.5</v>
      </c>
      <c r="AX272" s="35">
        <v>0</v>
      </c>
      <c r="AY272" s="29">
        <v>124.30000000000001</v>
      </c>
      <c r="AZ272" s="36">
        <v>22735.4</v>
      </c>
      <c r="BA272" s="36">
        <v>117129.79999999999</v>
      </c>
      <c r="BB272" s="36">
        <v>0</v>
      </c>
      <c r="BC272" s="29">
        <v>124.3</v>
      </c>
    </row>
    <row r="273" spans="1:55" ht="15.75">
      <c r="A273" s="7">
        <v>42005</v>
      </c>
      <c r="B273" s="36">
        <v>50880.5</v>
      </c>
      <c r="C273" s="36">
        <v>38710.800000000003</v>
      </c>
      <c r="D273" s="36">
        <v>2192.8000000000002</v>
      </c>
      <c r="E273" s="36">
        <v>346.8</v>
      </c>
      <c r="F273" s="36">
        <v>0</v>
      </c>
      <c r="G273" s="36">
        <v>1413.8000000000002</v>
      </c>
      <c r="H273" s="36">
        <v>87</v>
      </c>
      <c r="I273" s="36">
        <v>125.60000000000001</v>
      </c>
      <c r="J273" s="35">
        <v>0</v>
      </c>
      <c r="K273" s="29">
        <v>15188.3</v>
      </c>
      <c r="L273" s="29">
        <v>6299.1</v>
      </c>
      <c r="M273" s="29">
        <v>2.7</v>
      </c>
      <c r="N273" s="27" t="s">
        <v>86</v>
      </c>
      <c r="O273" s="27" t="s">
        <v>86</v>
      </c>
      <c r="P273" s="29">
        <v>713.59999999999991</v>
      </c>
      <c r="Q273" s="29">
        <v>7934.7</v>
      </c>
      <c r="R273" s="34">
        <v>3357.3</v>
      </c>
      <c r="S273" s="29">
        <v>14.2</v>
      </c>
      <c r="T273" s="36">
        <v>35679.300000000003</v>
      </c>
      <c r="U273" s="36">
        <v>2616.9</v>
      </c>
      <c r="V273" s="36">
        <v>19321.900000000001</v>
      </c>
      <c r="W273" s="29">
        <v>5651.5999999999995</v>
      </c>
      <c r="X273" s="36">
        <v>79.200000000000017</v>
      </c>
      <c r="Y273" s="36">
        <v>4.5</v>
      </c>
      <c r="Z273" s="29">
        <v>1403.9</v>
      </c>
      <c r="AA273" s="29">
        <v>-1152.5999999999913</v>
      </c>
      <c r="AB273" s="29">
        <v>1.7</v>
      </c>
      <c r="AC273" s="29">
        <v>4661.8999999999996</v>
      </c>
      <c r="AD273" s="29">
        <v>7160.5999999999985</v>
      </c>
      <c r="AE273" s="29">
        <v>489.6</v>
      </c>
      <c r="AF273" s="36">
        <v>17369.400000000001</v>
      </c>
      <c r="AG273" s="36">
        <v>15.600000000000023</v>
      </c>
      <c r="AH273" s="36">
        <v>17.399999999999999</v>
      </c>
      <c r="AI273" s="36">
        <v>8507.2999999999993</v>
      </c>
      <c r="AJ273" s="36">
        <v>0</v>
      </c>
      <c r="AK273" s="36" t="s">
        <v>86</v>
      </c>
      <c r="AL273" s="36">
        <v>252.6</v>
      </c>
      <c r="AM273" s="36">
        <v>26162.3</v>
      </c>
      <c r="AN273" s="29">
        <v>119921.3</v>
      </c>
      <c r="AO273" s="29">
        <v>118507.5</v>
      </c>
      <c r="AP273" s="36">
        <v>124735.99999999999</v>
      </c>
      <c r="AQ273" s="36">
        <v>133384.29999999999</v>
      </c>
      <c r="AR273" s="36">
        <v>-4814.6999999999825</v>
      </c>
      <c r="AS273" s="29" t="s">
        <v>86</v>
      </c>
      <c r="AT273" s="36">
        <v>-13462.999999999985</v>
      </c>
      <c r="AU273" s="29" t="s">
        <v>86</v>
      </c>
      <c r="AV273" s="36">
        <v>28091.599999999999</v>
      </c>
      <c r="AW273" s="29">
        <v>60810.3</v>
      </c>
      <c r="AX273" s="36">
        <v>0</v>
      </c>
      <c r="AY273" s="36">
        <v>120.4</v>
      </c>
      <c r="AZ273" s="36">
        <v>57687.8</v>
      </c>
      <c r="BA273" s="36">
        <v>17751.099999999999</v>
      </c>
      <c r="BB273" s="36">
        <v>0</v>
      </c>
      <c r="BC273" s="36">
        <v>120.4</v>
      </c>
    </row>
    <row r="274" spans="1:55" ht="15.75">
      <c r="A274" s="7">
        <v>42036</v>
      </c>
      <c r="B274" s="36">
        <v>47917.599999999999</v>
      </c>
      <c r="C274" s="36">
        <v>28843.7</v>
      </c>
      <c r="D274" s="36">
        <v>1980</v>
      </c>
      <c r="E274" s="36">
        <v>278.8</v>
      </c>
      <c r="F274" s="36">
        <v>0</v>
      </c>
      <c r="G274" s="36">
        <v>835.59999999999991</v>
      </c>
      <c r="H274" s="36">
        <v>15.8</v>
      </c>
      <c r="I274" s="36">
        <v>242.1</v>
      </c>
      <c r="J274" s="35">
        <v>0</v>
      </c>
      <c r="K274" s="29">
        <v>13566.8</v>
      </c>
      <c r="L274" s="29">
        <v>4588.3999999999996</v>
      </c>
      <c r="M274" s="29">
        <v>3.9</v>
      </c>
      <c r="N274" s="27" t="s">
        <v>86</v>
      </c>
      <c r="O274" s="27" t="s">
        <v>86</v>
      </c>
      <c r="P274" s="29">
        <v>952.90000000000032</v>
      </c>
      <c r="Q274" s="29">
        <v>308.8</v>
      </c>
      <c r="R274" s="34">
        <v>1583.1</v>
      </c>
      <c r="S274" s="29">
        <v>21.400000000000002</v>
      </c>
      <c r="T274" s="36">
        <v>33837.9</v>
      </c>
      <c r="U274" s="36">
        <v>2506.8999999999996</v>
      </c>
      <c r="V274" s="36">
        <v>23379.4</v>
      </c>
      <c r="W274" s="29">
        <v>4986.8</v>
      </c>
      <c r="X274" s="36">
        <v>87.2</v>
      </c>
      <c r="Y274" s="36">
        <v>9.8000000000000007</v>
      </c>
      <c r="Z274" s="29">
        <v>1849.6999999999998</v>
      </c>
      <c r="AA274" s="29">
        <v>-5986.3000000000029</v>
      </c>
      <c r="AB274" s="29">
        <v>3.6000000000000005</v>
      </c>
      <c r="AC274" s="29">
        <v>4725.5</v>
      </c>
      <c r="AD274" s="29">
        <v>5668.6</v>
      </c>
      <c r="AE274" s="29">
        <v>15.900000000000002</v>
      </c>
      <c r="AF274" s="36">
        <v>19169.2</v>
      </c>
      <c r="AG274" s="36">
        <v>43.5</v>
      </c>
      <c r="AH274" s="36">
        <v>80.300000000000011</v>
      </c>
      <c r="AI274" s="36">
        <v>6547.0000000000009</v>
      </c>
      <c r="AJ274" s="36">
        <v>0</v>
      </c>
      <c r="AK274" s="36" t="s">
        <v>86</v>
      </c>
      <c r="AL274" s="36">
        <v>680</v>
      </c>
      <c r="AM274" s="36">
        <v>26520</v>
      </c>
      <c r="AN274" s="29">
        <v>106637.20000000001</v>
      </c>
      <c r="AO274" s="29">
        <v>105801.60000000001</v>
      </c>
      <c r="AP274" s="36">
        <v>121768.20000000001</v>
      </c>
      <c r="AQ274" s="36">
        <v>123029.90000000001</v>
      </c>
      <c r="AR274" s="36">
        <v>-15131</v>
      </c>
      <c r="AS274" s="29" t="s">
        <v>86</v>
      </c>
      <c r="AT274" s="36">
        <v>-16392.699999999997</v>
      </c>
      <c r="AU274" s="29" t="s">
        <v>86</v>
      </c>
      <c r="AV274" s="36">
        <v>22777.3</v>
      </c>
      <c r="AW274" s="29">
        <v>18736.3</v>
      </c>
      <c r="AX274" s="36">
        <v>0</v>
      </c>
      <c r="AY274" s="36">
        <v>155.19999999999999</v>
      </c>
      <c r="AZ274" s="36">
        <v>7475.2000000000007</v>
      </c>
      <c r="BA274" s="36">
        <v>17645.699999999997</v>
      </c>
      <c r="BB274" s="36">
        <v>0</v>
      </c>
      <c r="BC274" s="36">
        <v>155.19999999999999</v>
      </c>
    </row>
    <row r="275" spans="1:55" ht="15.75">
      <c r="A275" s="7">
        <v>42064</v>
      </c>
      <c r="B275" s="36">
        <v>44743.199999999997</v>
      </c>
      <c r="C275" s="36">
        <v>28896.9</v>
      </c>
      <c r="D275" s="36">
        <v>2103.9</v>
      </c>
      <c r="E275" s="36">
        <v>374</v>
      </c>
      <c r="F275" s="36">
        <v>0</v>
      </c>
      <c r="G275" s="36">
        <v>1294.5999999999999</v>
      </c>
      <c r="H275" s="36">
        <v>45.8</v>
      </c>
      <c r="I275" s="36">
        <v>416.1</v>
      </c>
      <c r="J275" s="35">
        <v>0</v>
      </c>
      <c r="K275" s="29">
        <v>12971.3</v>
      </c>
      <c r="L275" s="29">
        <v>4781.3</v>
      </c>
      <c r="M275" s="29">
        <v>1.3</v>
      </c>
      <c r="N275" s="27" t="s">
        <v>86</v>
      </c>
      <c r="O275" s="27" t="s">
        <v>86</v>
      </c>
      <c r="P275" s="29">
        <v>2745.7999999999997</v>
      </c>
      <c r="Q275" s="29">
        <v>2965.2</v>
      </c>
      <c r="R275" s="34">
        <v>4755.1000000000004</v>
      </c>
      <c r="S275" s="29">
        <v>18.8</v>
      </c>
      <c r="T275" s="36">
        <v>37290.499999999993</v>
      </c>
      <c r="U275" s="36">
        <v>2638</v>
      </c>
      <c r="V275" s="36">
        <v>22769.200000000001</v>
      </c>
      <c r="W275" s="29">
        <v>5592.0999999999995</v>
      </c>
      <c r="X275" s="36">
        <v>90.3</v>
      </c>
      <c r="Y275" s="36">
        <v>3.5</v>
      </c>
      <c r="Z275" s="29">
        <v>1435.1999999999998</v>
      </c>
      <c r="AA275" s="29">
        <v>-15428</v>
      </c>
      <c r="AB275" s="29">
        <v>9.7000000000000011</v>
      </c>
      <c r="AC275" s="29">
        <v>6031.4</v>
      </c>
      <c r="AD275" s="29">
        <v>6023.5</v>
      </c>
      <c r="AE275" s="29">
        <v>421.5</v>
      </c>
      <c r="AF275" s="36">
        <v>19694.099999999999</v>
      </c>
      <c r="AG275" s="36">
        <v>457.4</v>
      </c>
      <c r="AH275" s="36">
        <v>204.79999999999998</v>
      </c>
      <c r="AI275" s="36">
        <v>7255.9</v>
      </c>
      <c r="AJ275" s="36">
        <v>0</v>
      </c>
      <c r="AK275" s="36" t="s">
        <v>86</v>
      </c>
      <c r="AL275" s="36">
        <v>330</v>
      </c>
      <c r="AM275" s="36">
        <v>27942.199999999997</v>
      </c>
      <c r="AN275" s="29">
        <v>105826.4</v>
      </c>
      <c r="AO275" s="29">
        <v>104531.79999999999</v>
      </c>
      <c r="AP275" s="36">
        <v>128010.09999999998</v>
      </c>
      <c r="AQ275" s="36">
        <v>133721.09999999998</v>
      </c>
      <c r="AR275" s="36">
        <v>-22183.699999999983</v>
      </c>
      <c r="AS275" s="29" t="s">
        <v>86</v>
      </c>
      <c r="AT275" s="36">
        <v>-27894.699999999983</v>
      </c>
      <c r="AU275" s="29" t="s">
        <v>86</v>
      </c>
      <c r="AV275" s="36">
        <v>30657.9</v>
      </c>
      <c r="AW275" s="29">
        <v>39973.9</v>
      </c>
      <c r="AX275" s="36">
        <v>0</v>
      </c>
      <c r="AY275" s="36">
        <v>269.10000000000002</v>
      </c>
      <c r="AZ275" s="36">
        <v>13874.5</v>
      </c>
      <c r="BA275" s="36">
        <v>28862.6</v>
      </c>
      <c r="BB275" s="36">
        <v>0</v>
      </c>
      <c r="BC275" s="36">
        <v>269.10000000000002</v>
      </c>
    </row>
    <row r="276" spans="1:55" ht="15.75">
      <c r="A276" s="7">
        <v>42095</v>
      </c>
      <c r="B276" s="36">
        <v>57717.4</v>
      </c>
      <c r="C276" s="36">
        <v>31806.9</v>
      </c>
      <c r="D276" s="36">
        <v>2756.9</v>
      </c>
      <c r="E276" s="36">
        <v>448.2</v>
      </c>
      <c r="F276" s="36">
        <v>0</v>
      </c>
      <c r="G276" s="36">
        <v>2184.4000000000005</v>
      </c>
      <c r="H276" s="36">
        <v>104.00000000000001</v>
      </c>
      <c r="I276" s="36">
        <v>543.09999999999991</v>
      </c>
      <c r="J276" s="35">
        <v>0</v>
      </c>
      <c r="K276" s="29">
        <v>13192.699999999999</v>
      </c>
      <c r="L276" s="29">
        <v>4953.3000000000011</v>
      </c>
      <c r="M276" s="29">
        <v>2.4000000000000004</v>
      </c>
      <c r="N276" s="27" t="s">
        <v>86</v>
      </c>
      <c r="O276" s="27" t="s">
        <v>86</v>
      </c>
      <c r="P276" s="29">
        <v>1002.8000000000001</v>
      </c>
      <c r="Q276" s="29">
        <v>4508.8</v>
      </c>
      <c r="R276" s="34">
        <v>642.70000000000005</v>
      </c>
      <c r="S276" s="29">
        <v>22.599999999999998</v>
      </c>
      <c r="T276" s="36">
        <v>39159.599999999991</v>
      </c>
      <c r="U276" s="36">
        <v>3305</v>
      </c>
      <c r="V276" s="36">
        <v>28043.800000000003</v>
      </c>
      <c r="W276" s="29">
        <v>5713.7999999999993</v>
      </c>
      <c r="X276" s="36">
        <v>180.1</v>
      </c>
      <c r="Y276" s="36">
        <v>1.2</v>
      </c>
      <c r="Z276" s="29">
        <v>1940.8000000000002</v>
      </c>
      <c r="AA276" s="29">
        <v>-6466</v>
      </c>
      <c r="AB276" s="29">
        <v>22.9</v>
      </c>
      <c r="AC276" s="29">
        <v>5502.7</v>
      </c>
      <c r="AD276" s="29">
        <v>7849.2</v>
      </c>
      <c r="AE276" s="29">
        <v>4308.3999999999996</v>
      </c>
      <c r="AF276" s="36">
        <v>22208</v>
      </c>
      <c r="AG276" s="36">
        <v>87</v>
      </c>
      <c r="AH276" s="36">
        <v>30.300000000000004</v>
      </c>
      <c r="AI276" s="36">
        <v>7418.6</v>
      </c>
      <c r="AJ276" s="36">
        <v>0</v>
      </c>
      <c r="AK276" s="36" t="s">
        <v>86</v>
      </c>
      <c r="AL276" s="36">
        <v>294.89999999999998</v>
      </c>
      <c r="AM276" s="36">
        <v>30038.800000000003</v>
      </c>
      <c r="AN276" s="29">
        <v>125622.59999999999</v>
      </c>
      <c r="AO276" s="29">
        <v>123438.2</v>
      </c>
      <c r="AP276" s="36">
        <v>144214.40000000002</v>
      </c>
      <c r="AQ276" s="36">
        <v>149726</v>
      </c>
      <c r="AR276" s="36">
        <v>-18591.800000000032</v>
      </c>
      <c r="AS276" s="29" t="s">
        <v>86</v>
      </c>
      <c r="AT276" s="36">
        <v>-24103.400000000009</v>
      </c>
      <c r="AU276" s="29" t="s">
        <v>86</v>
      </c>
      <c r="AV276" s="36">
        <v>26374.600000000002</v>
      </c>
      <c r="AW276" s="29">
        <v>44970.9</v>
      </c>
      <c r="AX276" s="36">
        <v>0</v>
      </c>
      <c r="AY276" s="36">
        <v>220</v>
      </c>
      <c r="AZ276" s="36">
        <v>24117.8</v>
      </c>
      <c r="BA276" s="36">
        <v>23124.3</v>
      </c>
      <c r="BB276" s="36">
        <v>0</v>
      </c>
      <c r="BC276" s="36">
        <v>220</v>
      </c>
    </row>
    <row r="277" spans="1:55" ht="15.75">
      <c r="A277" s="7">
        <v>42125</v>
      </c>
      <c r="B277" s="36">
        <v>66026.599999999991</v>
      </c>
      <c r="C277" s="36">
        <v>29786.2</v>
      </c>
      <c r="D277" s="36">
        <v>2244.6999999999998</v>
      </c>
      <c r="E277" s="36">
        <v>293.5</v>
      </c>
      <c r="F277" s="36">
        <v>0</v>
      </c>
      <c r="G277" s="36">
        <v>297.4000000000002</v>
      </c>
      <c r="H277" s="36">
        <v>68.5</v>
      </c>
      <c r="I277" s="36">
        <v>299.8</v>
      </c>
      <c r="J277" s="35">
        <v>0</v>
      </c>
      <c r="K277" s="29">
        <v>14151.1</v>
      </c>
      <c r="L277" s="29">
        <v>5085.2999999999993</v>
      </c>
      <c r="M277" s="29">
        <v>1.9</v>
      </c>
      <c r="N277" s="27" t="s">
        <v>86</v>
      </c>
      <c r="O277" s="27" t="s">
        <v>86</v>
      </c>
      <c r="P277" s="29">
        <v>2819.4</v>
      </c>
      <c r="Q277" s="29">
        <v>6301.1</v>
      </c>
      <c r="R277" s="34">
        <v>5.6</v>
      </c>
      <c r="S277" s="29">
        <v>22.8</v>
      </c>
      <c r="T277" s="36">
        <v>40378.1</v>
      </c>
      <c r="U277" s="36">
        <v>3709</v>
      </c>
      <c r="V277" s="36">
        <v>25320.899999999998</v>
      </c>
      <c r="W277" s="29">
        <v>4812.2</v>
      </c>
      <c r="X277" s="36">
        <v>63.1</v>
      </c>
      <c r="Y277" s="36">
        <v>4.5999999999999996</v>
      </c>
      <c r="Z277" s="29">
        <v>1140.3000000000002</v>
      </c>
      <c r="AA277" s="29">
        <v>-4793.1000000000204</v>
      </c>
      <c r="AB277" s="29">
        <v>99.100000000000009</v>
      </c>
      <c r="AC277" s="29">
        <v>4988</v>
      </c>
      <c r="AD277" s="29">
        <v>7608.3</v>
      </c>
      <c r="AE277" s="29">
        <v>10.199999999999999</v>
      </c>
      <c r="AF277" s="36">
        <v>19227.8</v>
      </c>
      <c r="AG277" s="36">
        <v>83.9</v>
      </c>
      <c r="AH277" s="36">
        <v>54.100000000000009</v>
      </c>
      <c r="AI277" s="36">
        <v>8167.2000000000007</v>
      </c>
      <c r="AJ277" s="36">
        <v>0</v>
      </c>
      <c r="AK277" s="36" t="s">
        <v>86</v>
      </c>
      <c r="AL277" s="36">
        <v>297.60000000000002</v>
      </c>
      <c r="AM277" s="36">
        <v>27830.6</v>
      </c>
      <c r="AN277" s="29">
        <v>126946.4</v>
      </c>
      <c r="AO277" s="29">
        <v>126649</v>
      </c>
      <c r="AP277" s="36">
        <v>135126.39999999999</v>
      </c>
      <c r="AQ277" s="36">
        <v>144246.9</v>
      </c>
      <c r="AR277" s="36">
        <v>-8180</v>
      </c>
      <c r="AS277" s="29" t="s">
        <v>86</v>
      </c>
      <c r="AT277" s="36">
        <v>-17300.5</v>
      </c>
      <c r="AU277" s="29" t="s">
        <v>86</v>
      </c>
      <c r="AV277" s="36">
        <v>15222.699999999999</v>
      </c>
      <c r="AW277" s="29">
        <v>32337.399999999998</v>
      </c>
      <c r="AX277" s="36">
        <v>1.1000000000000001</v>
      </c>
      <c r="AY277" s="36">
        <v>205.4</v>
      </c>
      <c r="AZ277" s="36">
        <v>15011.1</v>
      </c>
      <c r="BA277" s="36">
        <v>27249.600000000002</v>
      </c>
      <c r="BB277" s="36">
        <v>0</v>
      </c>
      <c r="BC277" s="36">
        <v>205.4</v>
      </c>
    </row>
    <row r="278" spans="1:55" ht="15.75">
      <c r="A278" s="7">
        <v>42156</v>
      </c>
      <c r="B278" s="36">
        <v>71682.399999999994</v>
      </c>
      <c r="C278" s="36">
        <v>31770</v>
      </c>
      <c r="D278" s="36">
        <v>10571.300000000003</v>
      </c>
      <c r="E278" s="36">
        <v>387.9</v>
      </c>
      <c r="F278" s="36">
        <v>0</v>
      </c>
      <c r="G278" s="36">
        <v>1659.6</v>
      </c>
      <c r="H278" s="36">
        <v>16.700000000000003</v>
      </c>
      <c r="I278" s="36">
        <v>334.8</v>
      </c>
      <c r="J278" s="35">
        <v>0</v>
      </c>
      <c r="K278" s="29">
        <v>15725.900000000001</v>
      </c>
      <c r="L278" s="29">
        <v>6090.8</v>
      </c>
      <c r="M278" s="29">
        <v>1.9</v>
      </c>
      <c r="N278" s="27" t="s">
        <v>86</v>
      </c>
      <c r="O278" s="27" t="s">
        <v>86</v>
      </c>
      <c r="P278" s="29">
        <v>3590.2999999999993</v>
      </c>
      <c r="Q278" s="29">
        <v>7618.4000000000005</v>
      </c>
      <c r="R278" s="34">
        <v>8735.6</v>
      </c>
      <c r="S278" s="29">
        <v>24</v>
      </c>
      <c r="T278" s="36">
        <v>57662.5</v>
      </c>
      <c r="U278" s="36">
        <v>3995.2999999999997</v>
      </c>
      <c r="V278" s="36">
        <v>28902.799999999996</v>
      </c>
      <c r="W278" s="29">
        <v>4987.3000000000011</v>
      </c>
      <c r="X278" s="36">
        <v>133.9</v>
      </c>
      <c r="Y278" s="36">
        <v>4</v>
      </c>
      <c r="Z278" s="29">
        <v>2449.9</v>
      </c>
      <c r="AA278" s="29">
        <v>-14764.300000000003</v>
      </c>
      <c r="AB278" s="29">
        <v>36.299999999999997</v>
      </c>
      <c r="AC278" s="29">
        <v>5388.4</v>
      </c>
      <c r="AD278" s="29">
        <v>9530.7999999999993</v>
      </c>
      <c r="AE278" s="29">
        <v>3334.2999999999997</v>
      </c>
      <c r="AF278" s="36">
        <v>41563.300000000003</v>
      </c>
      <c r="AG278" s="36">
        <v>151.60000000000002</v>
      </c>
      <c r="AH278" s="36">
        <v>152.70000000000002</v>
      </c>
      <c r="AI278" s="36">
        <v>10546.8</v>
      </c>
      <c r="AJ278" s="36">
        <v>0</v>
      </c>
      <c r="AK278" s="36" t="s">
        <v>86</v>
      </c>
      <c r="AL278" s="36">
        <v>5.4</v>
      </c>
      <c r="AM278" s="36">
        <v>52419.799999999996</v>
      </c>
      <c r="AN278" s="29">
        <v>168878.8</v>
      </c>
      <c r="AO278" s="29">
        <v>167219.19999999998</v>
      </c>
      <c r="AP278" s="36">
        <v>190651.6</v>
      </c>
      <c r="AQ278" s="36">
        <v>201860.3</v>
      </c>
      <c r="AR278" s="36">
        <v>-21772.800000000017</v>
      </c>
      <c r="AS278" s="29" t="s">
        <v>86</v>
      </c>
      <c r="AT278" s="36">
        <v>-32981.5</v>
      </c>
      <c r="AU278" s="29" t="s">
        <v>86</v>
      </c>
      <c r="AV278" s="36">
        <v>15300.2</v>
      </c>
      <c r="AW278" s="29">
        <v>78944.800000000003</v>
      </c>
      <c r="AX278" s="36">
        <v>1.1000000000000001</v>
      </c>
      <c r="AY278" s="36">
        <v>432.6</v>
      </c>
      <c r="AZ278" s="36">
        <v>25838.799999999999</v>
      </c>
      <c r="BA278" s="36">
        <v>48425.8</v>
      </c>
      <c r="BB278" s="36">
        <v>0</v>
      </c>
      <c r="BC278" s="36">
        <v>432.6</v>
      </c>
    </row>
    <row r="279" spans="1:55" ht="15.75">
      <c r="A279" s="7">
        <v>42186</v>
      </c>
      <c r="B279" s="36">
        <v>65790.8</v>
      </c>
      <c r="C279" s="36">
        <v>46534.9</v>
      </c>
      <c r="D279" s="36">
        <v>2768.7</v>
      </c>
      <c r="E279" s="36">
        <v>567</v>
      </c>
      <c r="F279" s="36">
        <v>0</v>
      </c>
      <c r="G279" s="36">
        <v>4209</v>
      </c>
      <c r="H279" s="36">
        <v>18.799999999999994</v>
      </c>
      <c r="I279" s="36">
        <v>298.39999999999998</v>
      </c>
      <c r="J279" s="35">
        <v>0</v>
      </c>
      <c r="K279" s="29">
        <v>21396.5</v>
      </c>
      <c r="L279" s="29">
        <v>6230.2000000000007</v>
      </c>
      <c r="M279" s="29">
        <v>1</v>
      </c>
      <c r="N279" s="27" t="s">
        <v>86</v>
      </c>
      <c r="O279" s="27" t="s">
        <v>86</v>
      </c>
      <c r="P279" s="29">
        <v>501.99999999999994</v>
      </c>
      <c r="Q279" s="29">
        <v>403.1</v>
      </c>
      <c r="R279" s="34">
        <v>922.8</v>
      </c>
      <c r="S279" s="29">
        <v>22.900000000000002</v>
      </c>
      <c r="T279" s="36">
        <v>40884.800000000003</v>
      </c>
      <c r="U279" s="36">
        <v>3868.8999999999996</v>
      </c>
      <c r="V279" s="36">
        <v>32338.799999999999</v>
      </c>
      <c r="W279" s="29">
        <v>7502.2000000000007</v>
      </c>
      <c r="X279" s="36">
        <v>76.099999999999994</v>
      </c>
      <c r="Y279" s="36">
        <v>2.6</v>
      </c>
      <c r="Z279" s="29">
        <v>2844.7999999999997</v>
      </c>
      <c r="AA279" s="29">
        <v>4113.6999999999825</v>
      </c>
      <c r="AB279" s="29">
        <v>50.8</v>
      </c>
      <c r="AC279" s="29">
        <v>5525.5</v>
      </c>
      <c r="AD279" s="29">
        <v>8331</v>
      </c>
      <c r="AE279" s="29">
        <v>44.400000000000006</v>
      </c>
      <c r="AF279" s="36">
        <v>25654.5</v>
      </c>
      <c r="AG279" s="36">
        <v>143.30000000000001</v>
      </c>
      <c r="AH279" s="36">
        <v>236.2</v>
      </c>
      <c r="AI279" s="36">
        <v>8059.9</v>
      </c>
      <c r="AJ279" s="36">
        <v>0</v>
      </c>
      <c r="AK279" s="36" t="s">
        <v>86</v>
      </c>
      <c r="AL279" s="36">
        <v>815.90000000000009</v>
      </c>
      <c r="AM279" s="36">
        <v>34909.800000000003</v>
      </c>
      <c r="AN279" s="29">
        <v>155148.20000000001</v>
      </c>
      <c r="AO279" s="29">
        <v>150939.20000000001</v>
      </c>
      <c r="AP279" s="36">
        <v>163979.50000000003</v>
      </c>
      <c r="AQ279" s="36">
        <v>164884.60000000003</v>
      </c>
      <c r="AR279" s="36">
        <v>-8831.3000000000175</v>
      </c>
      <c r="AS279" s="29" t="s">
        <v>86</v>
      </c>
      <c r="AT279" s="36">
        <v>-9736.4000000000233</v>
      </c>
      <c r="AU279" s="29" t="s">
        <v>86</v>
      </c>
      <c r="AV279" s="36">
        <v>12352.2</v>
      </c>
      <c r="AW279" s="29">
        <v>55453.4</v>
      </c>
      <c r="AX279" s="36">
        <v>0</v>
      </c>
      <c r="AY279" s="36">
        <v>343.9</v>
      </c>
      <c r="AZ279" s="36">
        <v>24728.499999999996</v>
      </c>
      <c r="BA279" s="36">
        <v>42040.7</v>
      </c>
      <c r="BB279" s="36">
        <v>0</v>
      </c>
      <c r="BC279" s="36">
        <v>343.9</v>
      </c>
    </row>
    <row r="280" spans="1:55" ht="15.75">
      <c r="A280" s="7">
        <v>42217</v>
      </c>
      <c r="B280" s="36">
        <v>62401.599999999999</v>
      </c>
      <c r="C280" s="36">
        <v>33435.699999999997</v>
      </c>
      <c r="D280" s="36">
        <v>2690.5</v>
      </c>
      <c r="E280" s="36">
        <v>347.8</v>
      </c>
      <c r="F280" s="36">
        <v>0</v>
      </c>
      <c r="G280" s="36">
        <v>1949.4999999999995</v>
      </c>
      <c r="H280" s="36">
        <v>12.400000000000002</v>
      </c>
      <c r="I280" s="36">
        <v>277.39999999999998</v>
      </c>
      <c r="J280" s="35">
        <v>0</v>
      </c>
      <c r="K280" s="29">
        <v>15579.6</v>
      </c>
      <c r="L280" s="29">
        <v>5235.9000000000005</v>
      </c>
      <c r="M280" s="29">
        <v>0.9</v>
      </c>
      <c r="N280" s="27" t="s">
        <v>86</v>
      </c>
      <c r="O280" s="27" t="s">
        <v>86</v>
      </c>
      <c r="P280" s="29">
        <v>1981.6000000000001</v>
      </c>
      <c r="Q280" s="29">
        <v>378</v>
      </c>
      <c r="R280" s="34">
        <v>1929.3</v>
      </c>
      <c r="S280" s="29">
        <v>26.3</v>
      </c>
      <c r="T280" s="36">
        <v>40454.5</v>
      </c>
      <c r="U280" s="36">
        <v>3884.9000000000005</v>
      </c>
      <c r="V280" s="36">
        <v>30433</v>
      </c>
      <c r="W280" s="29">
        <v>6029.6</v>
      </c>
      <c r="X280" s="36">
        <v>82.6</v>
      </c>
      <c r="Y280" s="36">
        <v>3.2</v>
      </c>
      <c r="Z280" s="29">
        <v>2743.4000000000005</v>
      </c>
      <c r="AA280" s="29">
        <v>-5718.6000000000058</v>
      </c>
      <c r="AB280" s="29">
        <v>30.799999999999997</v>
      </c>
      <c r="AC280" s="29">
        <v>5552.2999999999993</v>
      </c>
      <c r="AD280" s="29">
        <v>7891.4</v>
      </c>
      <c r="AE280" s="29">
        <v>1070.5999999999999</v>
      </c>
      <c r="AF280" s="36">
        <v>23014.6</v>
      </c>
      <c r="AG280" s="36">
        <v>102.1</v>
      </c>
      <c r="AH280" s="36">
        <v>22.000000000000004</v>
      </c>
      <c r="AI280" s="36">
        <v>8259.9</v>
      </c>
      <c r="AJ280" s="36">
        <v>0</v>
      </c>
      <c r="AK280" s="36" t="s">
        <v>86</v>
      </c>
      <c r="AL280" s="36">
        <v>317.60000000000002</v>
      </c>
      <c r="AM280" s="36">
        <v>31716.199999999997</v>
      </c>
      <c r="AN280" s="29">
        <v>132861.9</v>
      </c>
      <c r="AO280" s="29">
        <v>130912.4</v>
      </c>
      <c r="AP280" s="36">
        <v>150704.4</v>
      </c>
      <c r="AQ280" s="36">
        <v>153064</v>
      </c>
      <c r="AR280" s="36">
        <v>-17842.5</v>
      </c>
      <c r="AS280" s="29" t="s">
        <v>86</v>
      </c>
      <c r="AT280" s="36">
        <v>-20202.100000000006</v>
      </c>
      <c r="AU280" s="29" t="s">
        <v>86</v>
      </c>
      <c r="AV280" s="36">
        <v>20233.3</v>
      </c>
      <c r="AW280" s="29">
        <v>36585</v>
      </c>
      <c r="AX280" s="36">
        <v>0</v>
      </c>
      <c r="AY280" s="36">
        <v>406.99999999999994</v>
      </c>
      <c r="AZ280" s="36">
        <v>13344.499999999998</v>
      </c>
      <c r="BA280" s="36">
        <v>32171.7</v>
      </c>
      <c r="BB280" s="36">
        <v>0</v>
      </c>
      <c r="BC280" s="36">
        <v>407</v>
      </c>
    </row>
    <row r="281" spans="1:55" ht="15.75">
      <c r="A281" s="7">
        <v>42248</v>
      </c>
      <c r="B281" s="36">
        <v>60212.1</v>
      </c>
      <c r="C281" s="36">
        <v>35038.200000000004</v>
      </c>
      <c r="D281" s="36">
        <v>2719.5</v>
      </c>
      <c r="E281" s="36">
        <v>454.1</v>
      </c>
      <c r="F281" s="36">
        <v>0</v>
      </c>
      <c r="G281" s="36">
        <v>3484.8999999999996</v>
      </c>
      <c r="H281" s="36">
        <v>45.000000000000007</v>
      </c>
      <c r="I281" s="36">
        <v>598.79999999999995</v>
      </c>
      <c r="J281" s="35">
        <v>0</v>
      </c>
      <c r="K281" s="29">
        <v>17288.2</v>
      </c>
      <c r="L281" s="29">
        <v>6376.9000000000005</v>
      </c>
      <c r="M281" s="29">
        <v>1</v>
      </c>
      <c r="N281" s="27" t="s">
        <v>86</v>
      </c>
      <c r="O281" s="27" t="s">
        <v>86</v>
      </c>
      <c r="P281" s="29">
        <v>4847.8999999999996</v>
      </c>
      <c r="Q281" s="29">
        <v>3311.6</v>
      </c>
      <c r="R281" s="34">
        <v>5417.3</v>
      </c>
      <c r="S281" s="29">
        <v>36.5</v>
      </c>
      <c r="T281" s="36">
        <v>46401.5</v>
      </c>
      <c r="U281" s="36">
        <v>3656.8</v>
      </c>
      <c r="V281" s="36">
        <v>26472</v>
      </c>
      <c r="W281" s="29">
        <v>6320.6</v>
      </c>
      <c r="X281" s="36">
        <v>97.899999999999991</v>
      </c>
      <c r="Y281" s="36">
        <v>1.3</v>
      </c>
      <c r="Z281" s="29">
        <v>1534.4000000000005</v>
      </c>
      <c r="AA281" s="29">
        <v>-13794</v>
      </c>
      <c r="AB281" s="29">
        <v>87.199999999999989</v>
      </c>
      <c r="AC281" s="29">
        <v>7243.4</v>
      </c>
      <c r="AD281" s="29">
        <v>7138.2</v>
      </c>
      <c r="AE281" s="29">
        <v>888.4</v>
      </c>
      <c r="AF281" s="36">
        <v>25163.9</v>
      </c>
      <c r="AG281" s="36">
        <v>211.1</v>
      </c>
      <c r="AH281" s="36">
        <v>201.89999999999998</v>
      </c>
      <c r="AI281" s="36">
        <v>8754.1999999999989</v>
      </c>
      <c r="AJ281" s="36">
        <v>0</v>
      </c>
      <c r="AK281" s="36" t="s">
        <v>86</v>
      </c>
      <c r="AL281" s="36">
        <v>526.9</v>
      </c>
      <c r="AM281" s="36">
        <v>34858</v>
      </c>
      <c r="AN281" s="29">
        <v>137497.79999999999</v>
      </c>
      <c r="AO281" s="29">
        <v>134012.90000000002</v>
      </c>
      <c r="AP281" s="36">
        <v>158315.1</v>
      </c>
      <c r="AQ281" s="36">
        <v>166474.6</v>
      </c>
      <c r="AR281" s="36">
        <v>-20817.300000000017</v>
      </c>
      <c r="AS281" s="29" t="s">
        <v>86</v>
      </c>
      <c r="AT281" s="36">
        <v>-28976.800000000017</v>
      </c>
      <c r="AU281" s="29" t="s">
        <v>86</v>
      </c>
      <c r="AV281" s="36">
        <v>12135</v>
      </c>
      <c r="AW281" s="29">
        <v>132322.29999999999</v>
      </c>
      <c r="AX281" s="36">
        <v>0</v>
      </c>
      <c r="AY281" s="36">
        <v>478.2</v>
      </c>
      <c r="AZ281" s="36">
        <v>97343.8</v>
      </c>
      <c r="BA281" s="36">
        <v>27036.7</v>
      </c>
      <c r="BB281" s="36">
        <v>0</v>
      </c>
      <c r="BC281" s="36">
        <v>478.2</v>
      </c>
    </row>
    <row r="282" spans="1:55" ht="15.75">
      <c r="A282" s="7">
        <v>42278</v>
      </c>
      <c r="B282" s="36">
        <v>62451.1</v>
      </c>
      <c r="C282" s="36">
        <v>35498</v>
      </c>
      <c r="D282" s="36">
        <v>3612.9</v>
      </c>
      <c r="E282" s="36">
        <v>351.5</v>
      </c>
      <c r="F282" s="36">
        <v>0</v>
      </c>
      <c r="G282" s="36">
        <v>1620.4999999999998</v>
      </c>
      <c r="H282" s="36">
        <v>38.5</v>
      </c>
      <c r="I282" s="36">
        <v>317.8</v>
      </c>
      <c r="J282" s="35">
        <v>0</v>
      </c>
      <c r="K282" s="29">
        <v>17375.3</v>
      </c>
      <c r="L282" s="29">
        <v>6336.7</v>
      </c>
      <c r="M282" s="29">
        <v>0.9</v>
      </c>
      <c r="N282" s="27" t="s">
        <v>86</v>
      </c>
      <c r="O282" s="27" t="s">
        <v>86</v>
      </c>
      <c r="P282" s="29">
        <v>558.60000000000014</v>
      </c>
      <c r="Q282" s="29">
        <v>4695.2</v>
      </c>
      <c r="R282" s="34">
        <v>1548.1000000000001</v>
      </c>
      <c r="S282" s="29">
        <v>32.200000000000003</v>
      </c>
      <c r="T282" s="36">
        <v>45212.799999999996</v>
      </c>
      <c r="U282" s="36">
        <v>2650.5</v>
      </c>
      <c r="V282" s="36">
        <v>31217.5</v>
      </c>
      <c r="W282" s="29">
        <v>7397.4000000000005</v>
      </c>
      <c r="X282" s="36">
        <v>75.2</v>
      </c>
      <c r="Y282" s="36">
        <v>1.8</v>
      </c>
      <c r="Z282" s="29">
        <v>2278.1999999999998</v>
      </c>
      <c r="AA282" s="29">
        <v>-13942</v>
      </c>
      <c r="AB282" s="29">
        <v>5.5</v>
      </c>
      <c r="AC282" s="29">
        <v>5789.8</v>
      </c>
      <c r="AD282" s="29">
        <v>6971.3</v>
      </c>
      <c r="AE282" s="29">
        <v>64.400000000000006</v>
      </c>
      <c r="AF282" s="36">
        <v>23735.9</v>
      </c>
      <c r="AG282" s="36">
        <v>147.6</v>
      </c>
      <c r="AH282" s="36">
        <v>40.5</v>
      </c>
      <c r="AI282" s="36">
        <v>8564.9999999999982</v>
      </c>
      <c r="AJ282" s="36">
        <v>0</v>
      </c>
      <c r="AK282" s="36" t="s">
        <v>86</v>
      </c>
      <c r="AL282" s="36">
        <v>278.60000000000002</v>
      </c>
      <c r="AM282" s="36">
        <v>32767.599999999999</v>
      </c>
      <c r="AN282" s="29">
        <v>136663.4</v>
      </c>
      <c r="AO282" s="29">
        <v>135042.9</v>
      </c>
      <c r="AP282" s="36">
        <v>158171.59999999998</v>
      </c>
      <c r="AQ282" s="36">
        <v>163425.4</v>
      </c>
      <c r="AR282" s="36">
        <v>-21508.199999999983</v>
      </c>
      <c r="AS282" s="29" t="s">
        <v>86</v>
      </c>
      <c r="AT282" s="36">
        <v>-26762</v>
      </c>
      <c r="AU282" s="29" t="s">
        <v>86</v>
      </c>
      <c r="AV282" s="36">
        <v>68970.7</v>
      </c>
      <c r="AW282" s="29">
        <v>50984.4</v>
      </c>
      <c r="AX282" s="36">
        <v>0</v>
      </c>
      <c r="AY282" s="36">
        <v>1565.2</v>
      </c>
      <c r="AZ282" s="36">
        <v>15977.5</v>
      </c>
      <c r="BA282" s="36">
        <v>86215.6</v>
      </c>
      <c r="BB282" s="36">
        <v>0</v>
      </c>
      <c r="BC282" s="36">
        <v>1565.2</v>
      </c>
    </row>
    <row r="283" spans="1:55" ht="15.75">
      <c r="A283" s="7">
        <v>42309</v>
      </c>
      <c r="B283" s="36">
        <v>58375.9</v>
      </c>
      <c r="C283" s="36">
        <v>33167.699999999997</v>
      </c>
      <c r="D283" s="36">
        <v>2282.9</v>
      </c>
      <c r="E283" s="36">
        <v>427.09999999999997</v>
      </c>
      <c r="F283" s="36">
        <v>0</v>
      </c>
      <c r="G283" s="36">
        <v>2076.5000000000009</v>
      </c>
      <c r="H283" s="36">
        <v>52.2</v>
      </c>
      <c r="I283" s="36">
        <v>1212.7000000000003</v>
      </c>
      <c r="J283" s="35">
        <v>0</v>
      </c>
      <c r="K283" s="29">
        <v>16846.300000000003</v>
      </c>
      <c r="L283" s="29">
        <v>7177.0999999999995</v>
      </c>
      <c r="M283" s="29">
        <v>0.79999999999999993</v>
      </c>
      <c r="N283" s="27" t="s">
        <v>86</v>
      </c>
      <c r="O283" s="27" t="s">
        <v>86</v>
      </c>
      <c r="P283" s="29">
        <v>344.4</v>
      </c>
      <c r="Q283" s="29">
        <v>4550.8</v>
      </c>
      <c r="R283" s="34">
        <v>4147.6000000000004</v>
      </c>
      <c r="S283" s="29">
        <v>31.4</v>
      </c>
      <c r="T283" s="36">
        <v>45250.700000000004</v>
      </c>
      <c r="U283" s="36">
        <v>2153.1</v>
      </c>
      <c r="V283" s="36">
        <v>26086.699999999997</v>
      </c>
      <c r="W283" s="29">
        <v>6892.3</v>
      </c>
      <c r="X283" s="36">
        <v>92.800000000000011</v>
      </c>
      <c r="Y283" s="36">
        <v>3.0999999999999996</v>
      </c>
      <c r="Z283" s="29">
        <v>2460.4000000000005</v>
      </c>
      <c r="AA283" s="29">
        <v>-14294.900000000009</v>
      </c>
      <c r="AB283" s="29">
        <v>79</v>
      </c>
      <c r="AC283" s="29">
        <v>5125.6999999999989</v>
      </c>
      <c r="AD283" s="29">
        <v>6298.1</v>
      </c>
      <c r="AE283" s="29">
        <v>1199.1000000000001</v>
      </c>
      <c r="AF283" s="36">
        <v>29900.5</v>
      </c>
      <c r="AG283" s="36">
        <v>58.699999999999996</v>
      </c>
      <c r="AH283" s="36">
        <v>105.5</v>
      </c>
      <c r="AI283" s="36">
        <v>7832.2</v>
      </c>
      <c r="AJ283" s="36">
        <v>0</v>
      </c>
      <c r="AK283" s="36" t="s">
        <v>86</v>
      </c>
      <c r="AL283" s="36">
        <v>183.7</v>
      </c>
      <c r="AM283" s="36">
        <v>38080.6</v>
      </c>
      <c r="AN283" s="29">
        <v>135754.6</v>
      </c>
      <c r="AO283" s="29">
        <v>133678.1</v>
      </c>
      <c r="AP283" s="36">
        <v>157698.20000000001</v>
      </c>
      <c r="AQ283" s="36">
        <v>162593.4</v>
      </c>
      <c r="AR283" s="36">
        <v>-21943.600000000006</v>
      </c>
      <c r="AS283" s="29" t="s">
        <v>86</v>
      </c>
      <c r="AT283" s="36">
        <v>-26838.799999999988</v>
      </c>
      <c r="AU283" s="29" t="s">
        <v>86</v>
      </c>
      <c r="AV283" s="36">
        <v>25273.4</v>
      </c>
      <c r="AW283" s="29">
        <v>119788.59999999999</v>
      </c>
      <c r="AX283" s="36">
        <v>0</v>
      </c>
      <c r="AY283" s="36">
        <v>1891.1000000000001</v>
      </c>
      <c r="AZ283" s="36">
        <v>59236</v>
      </c>
      <c r="BA283" s="36">
        <v>76611.199999999997</v>
      </c>
      <c r="BB283" s="36">
        <v>0</v>
      </c>
      <c r="BC283" s="36">
        <v>1891.1</v>
      </c>
    </row>
    <row r="284" spans="1:55" ht="15.75">
      <c r="A284" s="7">
        <v>42339</v>
      </c>
      <c r="B284" s="36">
        <v>60602.099999999991</v>
      </c>
      <c r="C284" s="36">
        <v>45929.700000000004</v>
      </c>
      <c r="D284" s="36">
        <v>3263.8999999999996</v>
      </c>
      <c r="E284" s="36">
        <v>414.7</v>
      </c>
      <c r="F284" s="36">
        <v>0</v>
      </c>
      <c r="G284" s="36">
        <v>1192.5999999999995</v>
      </c>
      <c r="H284" s="36">
        <v>2383.2999999999997</v>
      </c>
      <c r="I284" s="36">
        <v>1065.8999999999999</v>
      </c>
      <c r="J284" s="35">
        <v>0</v>
      </c>
      <c r="K284" s="29">
        <v>25783.599999999999</v>
      </c>
      <c r="L284" s="29">
        <v>6314.1</v>
      </c>
      <c r="M284" s="29">
        <v>1.1000000000000001</v>
      </c>
      <c r="N284" s="27" t="s">
        <v>86</v>
      </c>
      <c r="O284" s="27" t="s">
        <v>86</v>
      </c>
      <c r="P284" s="29">
        <v>5107.1000000000004</v>
      </c>
      <c r="Q284" s="29">
        <v>11024.099999999999</v>
      </c>
      <c r="R284" s="34">
        <v>8628.9</v>
      </c>
      <c r="S284" s="29">
        <v>28</v>
      </c>
      <c r="T284" s="36">
        <v>73484.900000000009</v>
      </c>
      <c r="U284" s="36">
        <v>1106.5</v>
      </c>
      <c r="V284" s="36">
        <v>28091.300000000003</v>
      </c>
      <c r="W284" s="29">
        <v>12390.400000000001</v>
      </c>
      <c r="X284" s="36">
        <v>76.100000000000009</v>
      </c>
      <c r="Y284" s="36">
        <v>3.3</v>
      </c>
      <c r="Z284" s="29">
        <v>2545.8000000000002</v>
      </c>
      <c r="AA284" s="29">
        <v>-51104.100000000035</v>
      </c>
      <c r="AB284" s="29">
        <v>30.2</v>
      </c>
      <c r="AC284" s="29">
        <v>3618.5</v>
      </c>
      <c r="AD284" s="29">
        <v>4328.7999999999993</v>
      </c>
      <c r="AE284" s="29">
        <v>87.7</v>
      </c>
      <c r="AF284" s="36">
        <v>43720.9</v>
      </c>
      <c r="AG284" s="36">
        <v>237.10000000000002</v>
      </c>
      <c r="AH284" s="36">
        <v>183.79999999999998</v>
      </c>
      <c r="AI284" s="36">
        <v>10787.599999999999</v>
      </c>
      <c r="AJ284" s="36">
        <v>0</v>
      </c>
      <c r="AK284" s="36" t="s">
        <v>86</v>
      </c>
      <c r="AL284" s="36">
        <v>139.6</v>
      </c>
      <c r="AM284" s="36">
        <v>55069</v>
      </c>
      <c r="AN284" s="29">
        <v>169951.39999999997</v>
      </c>
      <c r="AO284" s="29">
        <v>168758.8</v>
      </c>
      <c r="AP284" s="36">
        <v>212929.1</v>
      </c>
      <c r="AQ284" s="36">
        <v>229060.30000000002</v>
      </c>
      <c r="AR284" s="36">
        <v>-42977.700000000041</v>
      </c>
      <c r="AS284" s="29" t="s">
        <v>86</v>
      </c>
      <c r="AT284" s="36">
        <v>-59108.900000000052</v>
      </c>
      <c r="AU284" s="29" t="s">
        <v>86</v>
      </c>
      <c r="AV284" s="36">
        <v>72167.8</v>
      </c>
      <c r="AW284" s="29">
        <v>151619.9</v>
      </c>
      <c r="AX284" s="36">
        <v>0</v>
      </c>
      <c r="AY284" s="36">
        <v>156.5</v>
      </c>
      <c r="AZ284" s="36">
        <v>32399.8</v>
      </c>
      <c r="BA284" s="36">
        <v>132279</v>
      </c>
      <c r="BB284" s="36">
        <v>0</v>
      </c>
      <c r="BC284" s="36">
        <v>156.5</v>
      </c>
    </row>
    <row r="285" spans="1:55" ht="15.75">
      <c r="A285" s="7">
        <v>42370</v>
      </c>
      <c r="B285" s="36">
        <v>65507.3</v>
      </c>
      <c r="C285" s="36">
        <v>50824</v>
      </c>
      <c r="D285" s="36">
        <v>2476.1000000000004</v>
      </c>
      <c r="E285" s="36">
        <v>213.7</v>
      </c>
      <c r="F285" s="36">
        <v>0</v>
      </c>
      <c r="G285" s="36">
        <v>1605.7000000000003</v>
      </c>
      <c r="H285" s="36">
        <v>29.6</v>
      </c>
      <c r="I285" s="36">
        <v>961.3</v>
      </c>
      <c r="J285" s="35">
        <v>0</v>
      </c>
      <c r="K285" s="29">
        <v>19098.899999999998</v>
      </c>
      <c r="L285" s="29">
        <v>4447.5</v>
      </c>
      <c r="M285" s="29">
        <v>0.2</v>
      </c>
      <c r="N285" s="27" t="s">
        <v>86</v>
      </c>
      <c r="O285" s="27" t="s">
        <v>86</v>
      </c>
      <c r="P285" s="29">
        <v>2102.9</v>
      </c>
      <c r="Q285" s="29">
        <v>834.9</v>
      </c>
      <c r="R285" s="34">
        <v>937.39999999999986</v>
      </c>
      <c r="S285" s="29">
        <v>30.8</v>
      </c>
      <c r="T285" s="36">
        <v>52205</v>
      </c>
      <c r="U285" s="36">
        <v>1261.4999999999998</v>
      </c>
      <c r="V285" s="36">
        <v>20617.699999999997</v>
      </c>
      <c r="W285" s="29">
        <v>6193.7</v>
      </c>
      <c r="X285" s="36">
        <v>10.5</v>
      </c>
      <c r="Y285" s="36">
        <v>3.3</v>
      </c>
      <c r="Z285" s="29">
        <v>2157.6000000000004</v>
      </c>
      <c r="AA285" s="29">
        <v>12653.200000000012</v>
      </c>
      <c r="AB285" s="29">
        <v>2.8</v>
      </c>
      <c r="AC285" s="29">
        <v>3345.5</v>
      </c>
      <c r="AD285" s="29">
        <v>11507.6</v>
      </c>
      <c r="AE285" s="29">
        <v>0</v>
      </c>
      <c r="AF285" s="36">
        <v>12383.7</v>
      </c>
      <c r="AG285" s="36">
        <v>2</v>
      </c>
      <c r="AH285" s="36">
        <v>0.8</v>
      </c>
      <c r="AI285" s="36">
        <v>12313.5</v>
      </c>
      <c r="AJ285" s="36">
        <v>0</v>
      </c>
      <c r="AK285" s="36" t="s">
        <v>86</v>
      </c>
      <c r="AL285" s="36">
        <v>0</v>
      </c>
      <c r="AM285" s="36">
        <v>24700</v>
      </c>
      <c r="AN285" s="29">
        <v>146320.5</v>
      </c>
      <c r="AO285" s="29">
        <v>144714.80000000002</v>
      </c>
      <c r="AP285" s="36">
        <v>145579.80000000002</v>
      </c>
      <c r="AQ285" s="36">
        <v>148517.6</v>
      </c>
      <c r="AR285" s="36">
        <v>740.69999999998254</v>
      </c>
      <c r="AS285" s="29" t="s">
        <v>86</v>
      </c>
      <c r="AT285" s="36">
        <v>-2197.1000000000058</v>
      </c>
      <c r="AU285" s="29" t="s">
        <v>86</v>
      </c>
      <c r="AV285" s="36">
        <v>33988</v>
      </c>
      <c r="AW285" s="29">
        <v>5170.8999999999996</v>
      </c>
      <c r="AX285" s="36">
        <v>0</v>
      </c>
      <c r="AY285" s="36">
        <v>36.4</v>
      </c>
      <c r="AZ285" s="36">
        <v>25491</v>
      </c>
      <c r="BA285" s="36">
        <v>11470.8</v>
      </c>
      <c r="BB285" s="36">
        <v>0</v>
      </c>
      <c r="BC285" s="36">
        <v>36.400000000000006</v>
      </c>
    </row>
    <row r="286" spans="1:55" ht="15.75">
      <c r="A286" s="7">
        <v>42401</v>
      </c>
      <c r="B286" s="36">
        <v>58594.899999999994</v>
      </c>
      <c r="C286" s="36">
        <v>37246.300000000003</v>
      </c>
      <c r="D286" s="36">
        <v>2292.6</v>
      </c>
      <c r="E286" s="36">
        <v>424.59999999999997</v>
      </c>
      <c r="F286" s="36">
        <v>0</v>
      </c>
      <c r="G286" s="36">
        <v>1025.9000000000001</v>
      </c>
      <c r="H286" s="36">
        <v>31.7</v>
      </c>
      <c r="I286" s="36">
        <v>1056.0999999999999</v>
      </c>
      <c r="J286" s="35">
        <v>0</v>
      </c>
      <c r="K286" s="29">
        <v>19032.400000000001</v>
      </c>
      <c r="L286" s="29">
        <v>4943</v>
      </c>
      <c r="M286" s="29">
        <v>0.2</v>
      </c>
      <c r="N286" s="27" t="s">
        <v>86</v>
      </c>
      <c r="O286" s="27" t="s">
        <v>86</v>
      </c>
      <c r="P286" s="29">
        <v>3096.6</v>
      </c>
      <c r="Q286" s="29">
        <v>797.7</v>
      </c>
      <c r="R286" s="34">
        <v>3916.7</v>
      </c>
      <c r="S286" s="29">
        <v>9.1</v>
      </c>
      <c r="T286" s="36">
        <v>44952.9</v>
      </c>
      <c r="U286" s="36">
        <v>3427.2999999999997</v>
      </c>
      <c r="V286" s="36">
        <v>24986.699999999997</v>
      </c>
      <c r="W286" s="29">
        <v>5739.6</v>
      </c>
      <c r="X286" s="36">
        <v>38.700000000000003</v>
      </c>
      <c r="Y286" s="36">
        <v>3</v>
      </c>
      <c r="Z286" s="29">
        <v>4458.2999999999993</v>
      </c>
      <c r="AA286" s="29">
        <v>-10813.399999999994</v>
      </c>
      <c r="AB286" s="29">
        <v>5.0999999999999979</v>
      </c>
      <c r="AC286" s="29">
        <v>5290.2000000000007</v>
      </c>
      <c r="AD286" s="29">
        <v>4412.3</v>
      </c>
      <c r="AE286" s="29">
        <v>25.9</v>
      </c>
      <c r="AF286" s="36">
        <v>26181.4</v>
      </c>
      <c r="AG286" s="36">
        <v>87.800000000000011</v>
      </c>
      <c r="AH286" s="36">
        <v>0</v>
      </c>
      <c r="AI286" s="36">
        <v>8105.7999999999993</v>
      </c>
      <c r="AJ286" s="36">
        <v>0</v>
      </c>
      <c r="AK286" s="36" t="s">
        <v>86</v>
      </c>
      <c r="AL286" s="36">
        <v>268.3</v>
      </c>
      <c r="AM286" s="36">
        <v>34643.300000000003</v>
      </c>
      <c r="AN286" s="29">
        <v>135320.5</v>
      </c>
      <c r="AO286" s="29">
        <v>134294.60000000003</v>
      </c>
      <c r="AP286" s="36">
        <v>151962.9</v>
      </c>
      <c r="AQ286" s="36">
        <v>155857.20000000001</v>
      </c>
      <c r="AR286" s="36">
        <v>-16642.399999999994</v>
      </c>
      <c r="AS286" s="29" t="s">
        <v>86</v>
      </c>
      <c r="AT286" s="36">
        <v>-20536.700000000012</v>
      </c>
      <c r="AU286" s="29" t="s">
        <v>86</v>
      </c>
      <c r="AV286" s="36">
        <v>11929.899999999998</v>
      </c>
      <c r="AW286" s="29">
        <v>49222.799999999996</v>
      </c>
      <c r="AX286" s="36">
        <v>0</v>
      </c>
      <c r="AY286" s="36">
        <v>294.10000000000002</v>
      </c>
      <c r="AZ286" s="36">
        <v>17434.5</v>
      </c>
      <c r="BA286" s="36">
        <v>23181.499999999996</v>
      </c>
      <c r="BB286" s="36">
        <v>0</v>
      </c>
      <c r="BC286" s="36">
        <v>294.10000000000002</v>
      </c>
    </row>
    <row r="287" spans="1:55" ht="15.75">
      <c r="A287" s="7">
        <v>42430</v>
      </c>
      <c r="B287" s="36">
        <v>61826.5</v>
      </c>
      <c r="C287" s="36">
        <v>37906.800000000003</v>
      </c>
      <c r="D287" s="36">
        <v>3199.9</v>
      </c>
      <c r="E287" s="36">
        <v>366.40000000000009</v>
      </c>
      <c r="F287" s="36">
        <v>0</v>
      </c>
      <c r="G287" s="36">
        <v>2206.6999999999985</v>
      </c>
      <c r="H287" s="36">
        <v>2512.8000000000002</v>
      </c>
      <c r="I287" s="36">
        <v>795.8</v>
      </c>
      <c r="J287" s="35">
        <v>0</v>
      </c>
      <c r="K287" s="29">
        <v>18491.099999999999</v>
      </c>
      <c r="L287" s="29">
        <v>5160.1000000000004</v>
      </c>
      <c r="M287" s="29">
        <v>1.7</v>
      </c>
      <c r="N287" s="27" t="s">
        <v>86</v>
      </c>
      <c r="O287" s="27" t="s">
        <v>86</v>
      </c>
      <c r="P287" s="29">
        <v>6439.8</v>
      </c>
      <c r="Q287" s="29">
        <v>5380.3</v>
      </c>
      <c r="R287" s="34">
        <v>6647</v>
      </c>
      <c r="S287" s="29">
        <v>9.1999999999999993</v>
      </c>
      <c r="T287" s="36">
        <v>53302.8</v>
      </c>
      <c r="U287" s="36">
        <v>3106.6</v>
      </c>
      <c r="V287" s="36">
        <v>33767.199999999997</v>
      </c>
      <c r="W287" s="29">
        <v>8621.4</v>
      </c>
      <c r="X287" s="36">
        <v>91.300000000000011</v>
      </c>
      <c r="Y287" s="36">
        <v>4.3</v>
      </c>
      <c r="Z287" s="29">
        <v>3451.3</v>
      </c>
      <c r="AA287" s="29">
        <v>-29012.199999999953</v>
      </c>
      <c r="AB287" s="29">
        <v>16.899999999999999</v>
      </c>
      <c r="AC287" s="29">
        <v>6142.4000000000015</v>
      </c>
      <c r="AD287" s="29">
        <v>6077.0000000000009</v>
      </c>
      <c r="AE287" s="29">
        <v>617.5</v>
      </c>
      <c r="AF287" s="36">
        <v>44556</v>
      </c>
      <c r="AG287" s="36">
        <v>34.799999999999997</v>
      </c>
      <c r="AH287" s="36">
        <v>153.5</v>
      </c>
      <c r="AI287" s="36">
        <v>10157.9</v>
      </c>
      <c r="AJ287" s="36">
        <v>0</v>
      </c>
      <c r="AK287" s="36" t="s">
        <v>86</v>
      </c>
      <c r="AL287" s="36">
        <v>708.3</v>
      </c>
      <c r="AM287" s="36">
        <v>55610.500000000007</v>
      </c>
      <c r="AN287" s="29">
        <v>164442.29999999999</v>
      </c>
      <c r="AO287" s="29">
        <v>162235.6</v>
      </c>
      <c r="AP287" s="36">
        <v>194454.39999999997</v>
      </c>
      <c r="AQ287" s="36">
        <v>206274.49999999994</v>
      </c>
      <c r="AR287" s="36">
        <v>-30012.099999999977</v>
      </c>
      <c r="AS287" s="29" t="s">
        <v>86</v>
      </c>
      <c r="AT287" s="36">
        <v>-41832.199999999953</v>
      </c>
      <c r="AU287" s="29" t="s">
        <v>86</v>
      </c>
      <c r="AV287" s="36">
        <v>8257.2000000000007</v>
      </c>
      <c r="AW287" s="29">
        <v>84598.999999999985</v>
      </c>
      <c r="AX287" s="36">
        <v>0</v>
      </c>
      <c r="AY287" s="36">
        <v>257.10000000000002</v>
      </c>
      <c r="AZ287" s="36">
        <v>16476.400000000001</v>
      </c>
      <c r="BA287" s="36">
        <v>64547.600000000006</v>
      </c>
      <c r="BB287" s="36">
        <v>0</v>
      </c>
      <c r="BC287" s="36">
        <v>257.10000000000002</v>
      </c>
    </row>
    <row r="288" spans="1:55" ht="15.75">
      <c r="A288" s="7">
        <v>42461</v>
      </c>
      <c r="B288" s="36">
        <v>69274.000000000015</v>
      </c>
      <c r="C288" s="36">
        <v>42730.7</v>
      </c>
      <c r="D288" s="36">
        <v>2682.1</v>
      </c>
      <c r="E288" s="36">
        <v>420.7</v>
      </c>
      <c r="F288" s="36">
        <v>0</v>
      </c>
      <c r="G288" s="36">
        <v>2406.8999999999996</v>
      </c>
      <c r="H288" s="36">
        <v>83.3</v>
      </c>
      <c r="I288" s="36">
        <v>547.5</v>
      </c>
      <c r="J288" s="35">
        <v>0</v>
      </c>
      <c r="K288" s="29">
        <v>16944.2</v>
      </c>
      <c r="L288" s="29">
        <v>5067.1000000000004</v>
      </c>
      <c r="M288" s="29">
        <v>1.1000000000000001</v>
      </c>
      <c r="N288" s="27" t="s">
        <v>86</v>
      </c>
      <c r="O288" s="27" t="s">
        <v>86</v>
      </c>
      <c r="P288" s="29">
        <v>2506.7999999999997</v>
      </c>
      <c r="Q288" s="29">
        <v>3674.6</v>
      </c>
      <c r="R288" s="34">
        <v>2170.9</v>
      </c>
      <c r="S288" s="29">
        <v>9.6</v>
      </c>
      <c r="T288" s="36">
        <v>53963.399999999994</v>
      </c>
      <c r="U288" s="36">
        <v>1925.4999999999998</v>
      </c>
      <c r="V288" s="36">
        <v>29703.4</v>
      </c>
      <c r="W288" s="29">
        <v>7431.4</v>
      </c>
      <c r="X288" s="36">
        <v>127.7</v>
      </c>
      <c r="Y288" s="36">
        <v>9.8000000000000007</v>
      </c>
      <c r="Z288" s="29">
        <v>1905.1000000000004</v>
      </c>
      <c r="AA288" s="29">
        <v>-5124.4999999999709</v>
      </c>
      <c r="AB288" s="29">
        <v>2.7000000000000011</v>
      </c>
      <c r="AC288" s="29">
        <v>5507.4</v>
      </c>
      <c r="AD288" s="29">
        <v>6443</v>
      </c>
      <c r="AE288" s="29">
        <v>2.7000000000000037</v>
      </c>
      <c r="AF288" s="36">
        <v>31640.9</v>
      </c>
      <c r="AG288" s="36">
        <v>91.399999999999991</v>
      </c>
      <c r="AH288" s="36">
        <v>16.899999999999999</v>
      </c>
      <c r="AI288" s="36">
        <v>9754.6</v>
      </c>
      <c r="AJ288" s="36">
        <v>0</v>
      </c>
      <c r="AK288" s="36" t="s">
        <v>86</v>
      </c>
      <c r="AL288" s="36">
        <v>66.599999999999994</v>
      </c>
      <c r="AM288" s="36">
        <v>41570.400000000001</v>
      </c>
      <c r="AN288" s="29">
        <v>159718.30000000002</v>
      </c>
      <c r="AO288" s="29">
        <v>157311.40000000002</v>
      </c>
      <c r="AP288" s="36">
        <v>170611.8</v>
      </c>
      <c r="AQ288" s="36">
        <v>176793.19999999998</v>
      </c>
      <c r="AR288" s="36">
        <v>-10893.499999999971</v>
      </c>
      <c r="AS288" s="29" t="s">
        <v>86</v>
      </c>
      <c r="AT288" s="36">
        <v>-17074.899999999965</v>
      </c>
      <c r="AU288" s="29" t="s">
        <v>86</v>
      </c>
      <c r="AV288" s="36">
        <v>4964.2000000000007</v>
      </c>
      <c r="AW288" s="29">
        <v>148661.6</v>
      </c>
      <c r="AX288" s="36">
        <v>0</v>
      </c>
      <c r="AY288" s="36">
        <v>501</v>
      </c>
      <c r="AZ288" s="36">
        <v>102140.8</v>
      </c>
      <c r="BA288" s="36">
        <v>34410.1</v>
      </c>
      <c r="BB288" s="36">
        <v>0</v>
      </c>
      <c r="BC288" s="36">
        <v>501</v>
      </c>
    </row>
    <row r="289" spans="1:55" ht="15.75">
      <c r="A289" s="7">
        <v>42491</v>
      </c>
      <c r="B289" s="36">
        <v>86492.5</v>
      </c>
      <c r="C289" s="36">
        <v>42640.1</v>
      </c>
      <c r="D289" s="36">
        <v>3002</v>
      </c>
      <c r="E289" s="36">
        <v>381.4</v>
      </c>
      <c r="F289" s="36">
        <v>0</v>
      </c>
      <c r="G289" s="36">
        <v>2820.8000000000006</v>
      </c>
      <c r="H289" s="36">
        <v>808.19999999999993</v>
      </c>
      <c r="I289" s="36">
        <v>793.6</v>
      </c>
      <c r="J289" s="35">
        <v>0</v>
      </c>
      <c r="K289" s="29">
        <v>17530.3</v>
      </c>
      <c r="L289" s="29">
        <v>6108.5000000000009</v>
      </c>
      <c r="M289" s="29">
        <v>0.2</v>
      </c>
      <c r="N289" s="27" t="s">
        <v>86</v>
      </c>
      <c r="O289" s="27" t="s">
        <v>86</v>
      </c>
      <c r="P289" s="29">
        <v>6523.2000000000007</v>
      </c>
      <c r="Q289" s="29">
        <v>5496.1999999999989</v>
      </c>
      <c r="R289" s="34">
        <v>6476.8</v>
      </c>
      <c r="S289" s="29">
        <v>8.3000000000000007</v>
      </c>
      <c r="T289" s="36">
        <v>55984.799999999996</v>
      </c>
      <c r="U289" s="36">
        <v>1216.9000000000001</v>
      </c>
      <c r="V289" s="36">
        <v>41350.5</v>
      </c>
      <c r="W289" s="29">
        <v>8257.7999999999993</v>
      </c>
      <c r="X289" s="36">
        <v>147</v>
      </c>
      <c r="Y289" s="36">
        <v>1.5</v>
      </c>
      <c r="Z289" s="29">
        <v>2579.1999999999989</v>
      </c>
      <c r="AA289" s="29">
        <v>-8265.8000000000175</v>
      </c>
      <c r="AB289" s="29">
        <v>85.8</v>
      </c>
      <c r="AC289" s="29">
        <v>7272.9000000000005</v>
      </c>
      <c r="AD289" s="29">
        <v>7519.2000000000007</v>
      </c>
      <c r="AE289" s="29">
        <v>1021.5</v>
      </c>
      <c r="AF289" s="36">
        <v>36317.300000000003</v>
      </c>
      <c r="AG289" s="36">
        <v>0</v>
      </c>
      <c r="AH289" s="36">
        <v>60.3</v>
      </c>
      <c r="AI289" s="36">
        <v>10848.2</v>
      </c>
      <c r="AJ289" s="36">
        <v>0</v>
      </c>
      <c r="AK289" s="36" t="s">
        <v>86</v>
      </c>
      <c r="AL289" s="36">
        <v>520.9</v>
      </c>
      <c r="AM289" s="36">
        <v>47746.700000000004</v>
      </c>
      <c r="AN289" s="29">
        <v>184771.1</v>
      </c>
      <c r="AO289" s="29">
        <v>181950.30000000002</v>
      </c>
      <c r="AP289" s="36">
        <v>196745.30000000002</v>
      </c>
      <c r="AQ289" s="36">
        <v>208764.70000000004</v>
      </c>
      <c r="AR289" s="36">
        <v>-11974.200000000012</v>
      </c>
      <c r="AS289" s="29" t="s">
        <v>86</v>
      </c>
      <c r="AT289" s="36">
        <v>-23993.600000000035</v>
      </c>
      <c r="AU289" s="29" t="s">
        <v>86</v>
      </c>
      <c r="AV289" s="36">
        <v>72188.399999999994</v>
      </c>
      <c r="AW289" s="29">
        <v>54955</v>
      </c>
      <c r="AX289" s="36">
        <v>725.6</v>
      </c>
      <c r="AY289" s="36">
        <v>711.8</v>
      </c>
      <c r="AZ289" s="36">
        <v>24461.500000000004</v>
      </c>
      <c r="BA289" s="36">
        <v>79413.899999999994</v>
      </c>
      <c r="BB289" s="36">
        <v>0</v>
      </c>
      <c r="BC289" s="36">
        <v>711.8</v>
      </c>
    </row>
    <row r="290" spans="1:55" ht="15.75">
      <c r="A290" s="7">
        <v>42522</v>
      </c>
      <c r="B290" s="36">
        <v>79657.900000000009</v>
      </c>
      <c r="C290" s="36">
        <v>43029.5</v>
      </c>
      <c r="D290" s="36">
        <v>3706.5000000000005</v>
      </c>
      <c r="E290" s="36">
        <v>456.10000000000008</v>
      </c>
      <c r="F290" s="36">
        <v>0</v>
      </c>
      <c r="G290" s="36">
        <v>1682.0999999999992</v>
      </c>
      <c r="H290" s="36">
        <v>547.70000000000005</v>
      </c>
      <c r="I290" s="36">
        <v>903.59999999999991</v>
      </c>
      <c r="J290" s="35">
        <v>0</v>
      </c>
      <c r="K290" s="29">
        <v>20272.400000000001</v>
      </c>
      <c r="L290" s="29">
        <v>6285.0000000000009</v>
      </c>
      <c r="M290" s="29">
        <v>0.5</v>
      </c>
      <c r="N290" s="27" t="s">
        <v>86</v>
      </c>
      <c r="O290" s="27" t="s">
        <v>86</v>
      </c>
      <c r="P290" s="29">
        <v>17397.900000000001</v>
      </c>
      <c r="Q290" s="29">
        <v>11181.4</v>
      </c>
      <c r="R290" s="34">
        <v>10255.5</v>
      </c>
      <c r="S290" s="29">
        <v>7.6</v>
      </c>
      <c r="T290" s="36">
        <v>78450.7</v>
      </c>
      <c r="U290" s="36">
        <v>1132.5999999999999</v>
      </c>
      <c r="V290" s="36">
        <v>40725.199999999997</v>
      </c>
      <c r="W290" s="29">
        <v>8022.9</v>
      </c>
      <c r="X290" s="36">
        <v>52.800000000000004</v>
      </c>
      <c r="Y290" s="36">
        <v>6.1</v>
      </c>
      <c r="Z290" s="29">
        <v>4041.9000000000005</v>
      </c>
      <c r="AA290" s="29">
        <v>-57593.599999999962</v>
      </c>
      <c r="AB290" s="29">
        <v>66</v>
      </c>
      <c r="AC290" s="29">
        <v>6412.9</v>
      </c>
      <c r="AD290" s="29">
        <v>5650.7000000000007</v>
      </c>
      <c r="AE290" s="29">
        <v>2996.1</v>
      </c>
      <c r="AF290" s="36">
        <v>55329.8</v>
      </c>
      <c r="AG290" s="36">
        <v>678.3</v>
      </c>
      <c r="AH290" s="36">
        <v>391.7</v>
      </c>
      <c r="AI290" s="36">
        <v>13726.7</v>
      </c>
      <c r="AJ290" s="36">
        <v>0</v>
      </c>
      <c r="AK290" s="36" t="s">
        <v>86</v>
      </c>
      <c r="AL290" s="36">
        <v>118.1</v>
      </c>
      <c r="AM290" s="36">
        <v>70244.600000000006</v>
      </c>
      <c r="AN290" s="29">
        <v>200294</v>
      </c>
      <c r="AO290" s="29">
        <v>198611.90000000002</v>
      </c>
      <c r="AP290" s="36">
        <v>244302</v>
      </c>
      <c r="AQ290" s="36">
        <v>272881.3</v>
      </c>
      <c r="AR290" s="36">
        <v>-44008</v>
      </c>
      <c r="AS290" s="29" t="s">
        <v>86</v>
      </c>
      <c r="AT290" s="36">
        <v>-72587.299999999988</v>
      </c>
      <c r="AU290" s="29" t="s">
        <v>86</v>
      </c>
      <c r="AV290" s="36">
        <v>34765.1</v>
      </c>
      <c r="AW290" s="29">
        <v>118497.29999999999</v>
      </c>
      <c r="AX290" s="36">
        <v>0</v>
      </c>
      <c r="AY290" s="36">
        <v>558.4</v>
      </c>
      <c r="AZ290" s="36">
        <v>31137.200000000004</v>
      </c>
      <c r="BA290" s="36">
        <v>64537.9</v>
      </c>
      <c r="BB290" s="36">
        <v>0</v>
      </c>
      <c r="BC290" s="36">
        <v>558.4</v>
      </c>
    </row>
    <row r="291" spans="1:55" ht="15.75">
      <c r="A291" s="7">
        <v>42552</v>
      </c>
      <c r="B291" s="36">
        <v>76550.5</v>
      </c>
      <c r="C291" s="36">
        <v>59399.199999999997</v>
      </c>
      <c r="D291" s="36">
        <v>3533.7000000000003</v>
      </c>
      <c r="E291" s="36">
        <v>523.79999999999995</v>
      </c>
      <c r="F291" s="36">
        <v>0</v>
      </c>
      <c r="G291" s="36">
        <v>2600.1999999999998</v>
      </c>
      <c r="H291" s="36">
        <v>814.1</v>
      </c>
      <c r="I291" s="36">
        <v>847.69999999999993</v>
      </c>
      <c r="J291" s="35">
        <v>0</v>
      </c>
      <c r="K291" s="29">
        <v>27085.3</v>
      </c>
      <c r="L291" s="29">
        <v>6462.8</v>
      </c>
      <c r="M291" s="29">
        <v>1.5000000000000002</v>
      </c>
      <c r="N291" s="27" t="s">
        <v>86</v>
      </c>
      <c r="O291" s="27" t="s">
        <v>86</v>
      </c>
      <c r="P291" s="29">
        <v>1914.9</v>
      </c>
      <c r="Q291" s="29">
        <v>1303</v>
      </c>
      <c r="R291" s="34">
        <v>2147.5</v>
      </c>
      <c r="S291" s="29">
        <v>8.1999999999999993</v>
      </c>
      <c r="T291" s="36">
        <v>55171.199999999997</v>
      </c>
      <c r="U291" s="36">
        <v>2688.6</v>
      </c>
      <c r="V291" s="36">
        <v>42189.2</v>
      </c>
      <c r="W291" s="29">
        <v>17578.7</v>
      </c>
      <c r="X291" s="36">
        <v>88.699999999999989</v>
      </c>
      <c r="Y291" s="36">
        <v>4.8</v>
      </c>
      <c r="Z291" s="29">
        <v>4844.8999999999996</v>
      </c>
      <c r="AA291" s="29">
        <v>-15072.600000000006</v>
      </c>
      <c r="AB291" s="29">
        <v>4.2999999999999989</v>
      </c>
      <c r="AC291" s="29">
        <v>6558.2999999999993</v>
      </c>
      <c r="AD291" s="29">
        <v>5879.4</v>
      </c>
      <c r="AE291" s="29">
        <v>78.200000000000017</v>
      </c>
      <c r="AF291" s="36">
        <v>28178.600000000006</v>
      </c>
      <c r="AG291" s="36">
        <v>155.19999999999999</v>
      </c>
      <c r="AH291" s="36">
        <v>1</v>
      </c>
      <c r="AI291" s="36">
        <v>10238.200000000001</v>
      </c>
      <c r="AJ291" s="36">
        <v>0</v>
      </c>
      <c r="AK291" s="36" t="s">
        <v>86</v>
      </c>
      <c r="AL291" s="36">
        <v>118.1</v>
      </c>
      <c r="AM291" s="36">
        <v>38691.100000000006</v>
      </c>
      <c r="AN291" s="29">
        <v>182964.6</v>
      </c>
      <c r="AO291" s="29">
        <v>180364.4</v>
      </c>
      <c r="AP291" s="36">
        <v>207330.90000000002</v>
      </c>
      <c r="AQ291" s="36">
        <v>210548.80000000002</v>
      </c>
      <c r="AR291" s="36">
        <v>-24366.300000000017</v>
      </c>
      <c r="AS291" s="29" t="s">
        <v>86</v>
      </c>
      <c r="AT291" s="36">
        <v>-27584.200000000012</v>
      </c>
      <c r="AU291" s="29" t="s">
        <v>86</v>
      </c>
      <c r="AV291" s="36">
        <v>14896.8</v>
      </c>
      <c r="AW291" s="29">
        <v>112526.69999999998</v>
      </c>
      <c r="AX291" s="36">
        <v>0</v>
      </c>
      <c r="AY291" s="36">
        <v>378.6</v>
      </c>
      <c r="AZ291" s="36">
        <v>36571.300000000003</v>
      </c>
      <c r="BA291" s="36">
        <v>63268.000000000015</v>
      </c>
      <c r="BB291" s="36">
        <v>0</v>
      </c>
      <c r="BC291" s="36">
        <v>378.6</v>
      </c>
    </row>
    <row r="292" spans="1:55" ht="15.75">
      <c r="A292" s="7">
        <v>42583</v>
      </c>
      <c r="B292" s="36">
        <v>73276.3</v>
      </c>
      <c r="C292" s="36">
        <v>46451.799999999996</v>
      </c>
      <c r="D292" s="36">
        <v>3784.7</v>
      </c>
      <c r="E292" s="36">
        <v>532.69999999999993</v>
      </c>
      <c r="F292" s="36">
        <v>0</v>
      </c>
      <c r="G292" s="36">
        <v>3586.1000000000026</v>
      </c>
      <c r="H292" s="36">
        <v>585</v>
      </c>
      <c r="I292" s="36">
        <v>874.9</v>
      </c>
      <c r="J292" s="35">
        <v>0</v>
      </c>
      <c r="K292" s="29">
        <v>23008.899999999998</v>
      </c>
      <c r="L292" s="29">
        <v>6142.5</v>
      </c>
      <c r="M292" s="29">
        <v>1.5</v>
      </c>
      <c r="N292" s="27" t="s">
        <v>86</v>
      </c>
      <c r="O292" s="27" t="s">
        <v>86</v>
      </c>
      <c r="P292" s="29">
        <v>956.30000000000052</v>
      </c>
      <c r="Q292" s="29">
        <v>2403.6</v>
      </c>
      <c r="R292" s="34">
        <v>3957.2</v>
      </c>
      <c r="S292" s="29">
        <v>5.7</v>
      </c>
      <c r="T292" s="36">
        <v>56113</v>
      </c>
      <c r="U292" s="36">
        <v>1228.8999999999996</v>
      </c>
      <c r="V292" s="36">
        <v>43464.3</v>
      </c>
      <c r="W292" s="29">
        <v>10808.6</v>
      </c>
      <c r="X292" s="36">
        <v>210.9</v>
      </c>
      <c r="Y292" s="36">
        <v>4.5</v>
      </c>
      <c r="Z292" s="29">
        <v>4525.6000000000004</v>
      </c>
      <c r="AA292" s="29">
        <v>-19782.800000000017</v>
      </c>
      <c r="AB292" s="29">
        <v>16.100000000000001</v>
      </c>
      <c r="AC292" s="29">
        <v>6484.6</v>
      </c>
      <c r="AD292" s="29">
        <v>6894.8</v>
      </c>
      <c r="AE292" s="29">
        <v>5629.3</v>
      </c>
      <c r="AF292" s="36">
        <v>35189.699999999997</v>
      </c>
      <c r="AG292" s="36">
        <v>437.3</v>
      </c>
      <c r="AH292" s="36">
        <v>0</v>
      </c>
      <c r="AI292" s="36">
        <v>10609.800000000001</v>
      </c>
      <c r="AJ292" s="36">
        <v>0</v>
      </c>
      <c r="AK292" s="36" t="s">
        <v>86</v>
      </c>
      <c r="AL292" s="36">
        <v>264.39999999999998</v>
      </c>
      <c r="AM292" s="36">
        <v>46501.200000000004</v>
      </c>
      <c r="AN292" s="29">
        <v>175608.80000000002</v>
      </c>
      <c r="AO292" s="29">
        <v>172022.7</v>
      </c>
      <c r="AP292" s="36">
        <v>211024.30000000005</v>
      </c>
      <c r="AQ292" s="36">
        <v>214384.20000000004</v>
      </c>
      <c r="AR292" s="36">
        <v>-35415.500000000029</v>
      </c>
      <c r="AS292" s="29" t="s">
        <v>86</v>
      </c>
      <c r="AT292" s="36">
        <v>-38775.400000000023</v>
      </c>
      <c r="AU292" s="29" t="s">
        <v>86</v>
      </c>
      <c r="AV292" s="36">
        <v>25512.3</v>
      </c>
      <c r="AW292" s="29">
        <v>61271.200000000004</v>
      </c>
      <c r="AX292" s="36">
        <v>0</v>
      </c>
      <c r="AY292" s="36">
        <v>519</v>
      </c>
      <c r="AZ292" s="36">
        <v>19566.900000000001</v>
      </c>
      <c r="BA292" s="36">
        <v>65941.200000000012</v>
      </c>
      <c r="BB292" s="36">
        <v>0</v>
      </c>
      <c r="BC292" s="36">
        <v>519</v>
      </c>
    </row>
    <row r="293" spans="1:55" ht="15.75">
      <c r="A293" s="7">
        <v>42614</v>
      </c>
      <c r="B293" s="36">
        <v>74910.7</v>
      </c>
      <c r="C293" s="36">
        <v>46070.400000000001</v>
      </c>
      <c r="D293" s="36">
        <v>4019.1000000000004</v>
      </c>
      <c r="E293" s="36">
        <v>594.9</v>
      </c>
      <c r="F293" s="36">
        <v>0</v>
      </c>
      <c r="G293" s="36">
        <v>3326.8999999999983</v>
      </c>
      <c r="H293" s="36">
        <v>1053.3000000000002</v>
      </c>
      <c r="I293" s="36">
        <v>1776.7</v>
      </c>
      <c r="J293" s="35">
        <v>0</v>
      </c>
      <c r="K293" s="29">
        <v>24103.199999999997</v>
      </c>
      <c r="L293" s="29">
        <v>6430.7000000000007</v>
      </c>
      <c r="M293" s="29">
        <v>0.3</v>
      </c>
      <c r="N293" s="27" t="s">
        <v>86</v>
      </c>
      <c r="O293" s="27" t="s">
        <v>86</v>
      </c>
      <c r="P293" s="29">
        <v>6065.3999999999987</v>
      </c>
      <c r="Q293" s="29">
        <v>5913.1</v>
      </c>
      <c r="R293" s="34">
        <v>6113.3</v>
      </c>
      <c r="S293" s="29">
        <v>8.8000000000000007</v>
      </c>
      <c r="T293" s="36">
        <v>62856.299999999996</v>
      </c>
      <c r="U293" s="36">
        <v>1203.1999999999996</v>
      </c>
      <c r="V293" s="36">
        <v>46919.5</v>
      </c>
      <c r="W293" s="29">
        <v>10090.900000000001</v>
      </c>
      <c r="X293" s="36">
        <v>70.5</v>
      </c>
      <c r="Y293" s="36">
        <v>1.9</v>
      </c>
      <c r="Z293" s="29">
        <v>3210.2000000000007</v>
      </c>
      <c r="AA293" s="29">
        <v>-35122.000000000029</v>
      </c>
      <c r="AB293" s="29">
        <v>14.6</v>
      </c>
      <c r="AC293" s="29">
        <v>6279.1999999999989</v>
      </c>
      <c r="AD293" s="29">
        <v>6071.7000000000007</v>
      </c>
      <c r="AE293" s="29">
        <v>1537.4999999999998</v>
      </c>
      <c r="AF293" s="36">
        <v>39238.400000000001</v>
      </c>
      <c r="AG293" s="36">
        <v>125.5</v>
      </c>
      <c r="AH293" s="36">
        <v>356.29999999999995</v>
      </c>
      <c r="AI293" s="36">
        <v>11676.6</v>
      </c>
      <c r="AJ293" s="36">
        <v>0</v>
      </c>
      <c r="AK293" s="36" t="s">
        <v>86</v>
      </c>
      <c r="AL293" s="36">
        <v>500</v>
      </c>
      <c r="AM293" s="36">
        <v>51896.800000000003</v>
      </c>
      <c r="AN293" s="29">
        <v>183663.40000000002</v>
      </c>
      <c r="AO293" s="29">
        <v>180336.5</v>
      </c>
      <c r="AP293" s="36">
        <v>220680.7</v>
      </c>
      <c r="AQ293" s="36">
        <v>232659.20000000001</v>
      </c>
      <c r="AR293" s="36">
        <v>-37017.299999999988</v>
      </c>
      <c r="AS293" s="29" t="s">
        <v>86</v>
      </c>
      <c r="AT293" s="36">
        <v>-48995.799999999988</v>
      </c>
      <c r="AU293" s="29" t="s">
        <v>86</v>
      </c>
      <c r="AV293" s="36">
        <v>9036.7999999999993</v>
      </c>
      <c r="AW293" s="29">
        <v>107127</v>
      </c>
      <c r="AX293" s="36">
        <v>0</v>
      </c>
      <c r="AY293" s="36">
        <v>374.3</v>
      </c>
      <c r="AZ293" s="36">
        <v>18633.100000000002</v>
      </c>
      <c r="BA293" s="36">
        <v>75651.799999999988</v>
      </c>
      <c r="BB293" s="36">
        <v>0</v>
      </c>
      <c r="BC293" s="36">
        <v>374.3</v>
      </c>
    </row>
    <row r="294" spans="1:55" ht="15.75">
      <c r="A294" s="7">
        <v>42644</v>
      </c>
      <c r="B294" s="36">
        <v>73864.900000000009</v>
      </c>
      <c r="C294" s="36">
        <v>46475.8</v>
      </c>
      <c r="D294" s="36">
        <v>4076.2</v>
      </c>
      <c r="E294" s="36">
        <v>581.40000000000009</v>
      </c>
      <c r="F294" s="36">
        <v>0</v>
      </c>
      <c r="G294" s="36">
        <v>1800.5</v>
      </c>
      <c r="H294" s="36">
        <v>698</v>
      </c>
      <c r="I294" s="36">
        <v>525.9</v>
      </c>
      <c r="J294" s="35">
        <v>0</v>
      </c>
      <c r="K294" s="29">
        <v>23634.600000000002</v>
      </c>
      <c r="L294" s="29">
        <v>11006</v>
      </c>
      <c r="M294" s="29">
        <v>1.3</v>
      </c>
      <c r="N294" s="27" t="s">
        <v>86</v>
      </c>
      <c r="O294" s="27" t="s">
        <v>86</v>
      </c>
      <c r="P294" s="29">
        <v>2438.1</v>
      </c>
      <c r="Q294" s="29">
        <v>13194</v>
      </c>
      <c r="R294" s="34">
        <v>1701.6000000000001</v>
      </c>
      <c r="S294" s="29">
        <v>8.2999999999999989</v>
      </c>
      <c r="T294" s="36">
        <v>63993.5</v>
      </c>
      <c r="U294" s="36">
        <v>690.90000000000009</v>
      </c>
      <c r="V294" s="36">
        <v>51922.400000000001</v>
      </c>
      <c r="W294" s="29">
        <v>11010.5</v>
      </c>
      <c r="X294" s="36">
        <v>92.2</v>
      </c>
      <c r="Y294" s="36">
        <v>1.5</v>
      </c>
      <c r="Z294" s="29">
        <v>4440.7000000000007</v>
      </c>
      <c r="AA294" s="29">
        <v>-54411.300000000032</v>
      </c>
      <c r="AB294" s="29">
        <v>50.599999999999994</v>
      </c>
      <c r="AC294" s="29">
        <v>7491.3000000000011</v>
      </c>
      <c r="AD294" s="29">
        <v>9045.7000000000007</v>
      </c>
      <c r="AE294" s="29">
        <v>6602.7</v>
      </c>
      <c r="AF294" s="36">
        <v>47840.200000000004</v>
      </c>
      <c r="AG294" s="36">
        <v>164.3</v>
      </c>
      <c r="AH294" s="36">
        <v>1.5</v>
      </c>
      <c r="AI294" s="36">
        <v>11890.1</v>
      </c>
      <c r="AJ294" s="36">
        <v>0</v>
      </c>
      <c r="AK294" s="36" t="s">
        <v>86</v>
      </c>
      <c r="AL294" s="36">
        <v>183.1</v>
      </c>
      <c r="AM294" s="36">
        <v>60079.200000000004</v>
      </c>
      <c r="AN294" s="29">
        <v>188152.5</v>
      </c>
      <c r="AO294" s="29">
        <v>186352</v>
      </c>
      <c r="AP294" s="36">
        <v>250020.80000000005</v>
      </c>
      <c r="AQ294" s="36">
        <v>265652.90000000002</v>
      </c>
      <c r="AR294" s="36">
        <v>-61868.300000000047</v>
      </c>
      <c r="AS294" s="29" t="s">
        <v>86</v>
      </c>
      <c r="AT294" s="36">
        <v>-77500.400000000023</v>
      </c>
      <c r="AU294" s="29" t="s">
        <v>86</v>
      </c>
      <c r="AV294" s="36">
        <v>15590.5</v>
      </c>
      <c r="AW294" s="29">
        <v>237300.10000000003</v>
      </c>
      <c r="AX294" s="36">
        <v>0</v>
      </c>
      <c r="AY294" s="36">
        <v>1379.7</v>
      </c>
      <c r="AZ294" s="36">
        <v>119822.5</v>
      </c>
      <c r="BA294" s="36">
        <v>55567.700000000004</v>
      </c>
      <c r="BB294" s="36">
        <v>0</v>
      </c>
      <c r="BC294" s="36">
        <v>1379.6999999999998</v>
      </c>
    </row>
    <row r="295" spans="1:55" ht="15.75">
      <c r="A295" s="7">
        <v>42675</v>
      </c>
      <c r="B295" s="36">
        <v>85989.1</v>
      </c>
      <c r="C295" s="36">
        <v>51941.799999999996</v>
      </c>
      <c r="D295" s="36">
        <v>4183.7</v>
      </c>
      <c r="E295" s="36">
        <v>451.29999999999995</v>
      </c>
      <c r="F295" s="36">
        <v>0</v>
      </c>
      <c r="G295" s="36">
        <v>1340.2999999999997</v>
      </c>
      <c r="H295" s="36">
        <v>1167.9000000000001</v>
      </c>
      <c r="I295" s="36">
        <v>545.6</v>
      </c>
      <c r="J295" s="35">
        <v>0</v>
      </c>
      <c r="K295" s="29">
        <v>22753.1</v>
      </c>
      <c r="L295" s="29">
        <v>8267.7000000000007</v>
      </c>
      <c r="M295" s="29">
        <v>0.20000000000000009</v>
      </c>
      <c r="N295" s="27" t="s">
        <v>86</v>
      </c>
      <c r="O295" s="27" t="s">
        <v>86</v>
      </c>
      <c r="P295" s="29">
        <v>4118.3</v>
      </c>
      <c r="Q295" s="29">
        <v>2440.1000000000008</v>
      </c>
      <c r="R295" s="34">
        <v>5712.2999999999993</v>
      </c>
      <c r="S295" s="29">
        <v>2.9</v>
      </c>
      <c r="T295" s="36">
        <v>66852</v>
      </c>
      <c r="U295" s="36">
        <v>487.00000000000011</v>
      </c>
      <c r="V295" s="36">
        <v>35771.699999999997</v>
      </c>
      <c r="W295" s="29">
        <v>11842</v>
      </c>
      <c r="X295" s="36">
        <v>171</v>
      </c>
      <c r="Y295" s="36">
        <v>3.5</v>
      </c>
      <c r="Z295" s="29">
        <v>1955.0000000000009</v>
      </c>
      <c r="AA295" s="29">
        <v>-9044.8000000000175</v>
      </c>
      <c r="AB295" s="29">
        <v>165.10000000000002</v>
      </c>
      <c r="AC295" s="29">
        <v>6352.6</v>
      </c>
      <c r="AD295" s="29">
        <v>4514.7</v>
      </c>
      <c r="AE295" s="29">
        <v>111.1</v>
      </c>
      <c r="AF295" s="36">
        <v>45905.600000000006</v>
      </c>
      <c r="AG295" s="36">
        <v>438.5</v>
      </c>
      <c r="AH295" s="36">
        <v>2.8999999999999986</v>
      </c>
      <c r="AI295" s="36">
        <v>14387.899999999998</v>
      </c>
      <c r="AJ295" s="36">
        <v>0</v>
      </c>
      <c r="AK295" s="36" t="s">
        <v>86</v>
      </c>
      <c r="AL295" s="36">
        <v>324.8</v>
      </c>
      <c r="AM295" s="36">
        <v>61059.700000000012</v>
      </c>
      <c r="AN295" s="29">
        <v>206844.5</v>
      </c>
      <c r="AO295" s="29">
        <v>205504.2</v>
      </c>
      <c r="AP295" s="36">
        <v>220144.2</v>
      </c>
      <c r="AQ295" s="36">
        <v>226702.6</v>
      </c>
      <c r="AR295" s="36">
        <v>-13299.700000000012</v>
      </c>
      <c r="AS295" s="29" t="s">
        <v>86</v>
      </c>
      <c r="AT295" s="36">
        <v>-19858.100000000006</v>
      </c>
      <c r="AU295" s="29" t="s">
        <v>86</v>
      </c>
      <c r="AV295" s="36">
        <v>83639.499999999985</v>
      </c>
      <c r="AW295" s="29">
        <v>124738.1</v>
      </c>
      <c r="AX295" s="36">
        <v>0</v>
      </c>
      <c r="AY295" s="36">
        <v>2396.4</v>
      </c>
      <c r="AZ295" s="36">
        <v>44885.7</v>
      </c>
      <c r="BA295" s="36">
        <v>143633.80000000002</v>
      </c>
      <c r="BB295" s="36">
        <v>0</v>
      </c>
      <c r="BC295" s="36">
        <v>2396.4</v>
      </c>
    </row>
    <row r="296" spans="1:55" ht="15.75">
      <c r="A296" s="7">
        <v>42705</v>
      </c>
      <c r="B296" s="36">
        <v>170718.4</v>
      </c>
      <c r="C296" s="36">
        <v>53370.9</v>
      </c>
      <c r="D296" s="36">
        <v>4323.1999999999989</v>
      </c>
      <c r="E296" s="36">
        <v>621.79999999999995</v>
      </c>
      <c r="F296" s="36">
        <v>0</v>
      </c>
      <c r="G296" s="36">
        <v>3158.1000000000008</v>
      </c>
      <c r="H296" s="36">
        <v>714.49999999999989</v>
      </c>
      <c r="I296" s="36">
        <v>1032.4000000000001</v>
      </c>
      <c r="J296" s="35">
        <v>0</v>
      </c>
      <c r="K296" s="29">
        <v>34876.9</v>
      </c>
      <c r="L296" s="29">
        <v>9006.1</v>
      </c>
      <c r="M296" s="29">
        <v>3.9000000000000004</v>
      </c>
      <c r="N296" s="27" t="s">
        <v>86</v>
      </c>
      <c r="O296" s="27" t="s">
        <v>86</v>
      </c>
      <c r="P296" s="29">
        <v>9608.4</v>
      </c>
      <c r="Q296" s="29">
        <v>15472.5</v>
      </c>
      <c r="R296" s="34">
        <v>3957.2</v>
      </c>
      <c r="S296" s="29">
        <v>1.9000000000000001</v>
      </c>
      <c r="T296" s="36">
        <v>90871.2</v>
      </c>
      <c r="U296" s="36">
        <v>642.00000000000011</v>
      </c>
      <c r="V296" s="36">
        <v>94369.8</v>
      </c>
      <c r="W296" s="29">
        <v>33940</v>
      </c>
      <c r="X296" s="36">
        <v>288.2</v>
      </c>
      <c r="Y296" s="36">
        <v>10.199999999999999</v>
      </c>
      <c r="Z296" s="29">
        <v>6441.2</v>
      </c>
      <c r="AA296" s="29">
        <v>-61593.000000000116</v>
      </c>
      <c r="AB296" s="29">
        <v>12.499999999999998</v>
      </c>
      <c r="AC296" s="29">
        <v>11576.400000000001</v>
      </c>
      <c r="AD296" s="29">
        <v>10181.6</v>
      </c>
      <c r="AE296" s="29">
        <v>511.3</v>
      </c>
      <c r="AF296" s="36">
        <v>79143.100000000006</v>
      </c>
      <c r="AG296" s="36">
        <v>1496</v>
      </c>
      <c r="AH296" s="36">
        <v>183.5</v>
      </c>
      <c r="AI296" s="36">
        <v>12874.100000000002</v>
      </c>
      <c r="AJ296" s="36">
        <v>0</v>
      </c>
      <c r="AK296" s="36" t="s">
        <v>86</v>
      </c>
      <c r="AL296" s="36">
        <v>211.6</v>
      </c>
      <c r="AM296" s="36">
        <v>93908.300000000017</v>
      </c>
      <c r="AN296" s="29">
        <v>327860.09999999998</v>
      </c>
      <c r="AO296" s="29">
        <v>324702</v>
      </c>
      <c r="AP296" s="36">
        <v>386629.00000000012</v>
      </c>
      <c r="AQ296" s="36">
        <v>411709.90000000014</v>
      </c>
      <c r="AR296" s="36">
        <v>-58768.90000000014</v>
      </c>
      <c r="AS296" s="29" t="s">
        <v>86</v>
      </c>
      <c r="AT296" s="36">
        <v>-83849.800000000163</v>
      </c>
      <c r="AU296" s="29" t="s">
        <v>86</v>
      </c>
      <c r="AV296" s="36">
        <v>126492.69999999998</v>
      </c>
      <c r="AW296" s="29">
        <v>345809.60000000003</v>
      </c>
      <c r="AX296" s="36">
        <v>0</v>
      </c>
      <c r="AY296" s="36">
        <v>1587.5</v>
      </c>
      <c r="AZ296" s="36">
        <v>202703.29999999996</v>
      </c>
      <c r="BA296" s="36">
        <v>185749.19999999998</v>
      </c>
      <c r="BB296" s="36">
        <v>0</v>
      </c>
      <c r="BC296" s="36">
        <v>1587.5</v>
      </c>
    </row>
    <row r="297" spans="1:55" ht="15.75">
      <c r="A297" s="7">
        <v>42736</v>
      </c>
      <c r="B297" s="36">
        <v>93184.700000000012</v>
      </c>
      <c r="C297" s="36">
        <v>67192.099999999991</v>
      </c>
      <c r="D297" s="36">
        <v>3843.2</v>
      </c>
      <c r="E297" s="36">
        <v>586.80000000000007</v>
      </c>
      <c r="F297" s="36">
        <v>0</v>
      </c>
      <c r="G297" s="36">
        <v>4120.2</v>
      </c>
      <c r="H297" s="36">
        <v>944.5</v>
      </c>
      <c r="I297" s="36">
        <v>383.2</v>
      </c>
      <c r="J297" s="35">
        <v>0</v>
      </c>
      <c r="K297" s="29">
        <v>26104.6</v>
      </c>
      <c r="L297" s="29">
        <v>7915.0999999999995</v>
      </c>
      <c r="M297" s="29">
        <v>57.70000000000001</v>
      </c>
      <c r="N297" s="27" t="s">
        <v>86</v>
      </c>
      <c r="O297" s="27" t="s">
        <v>86</v>
      </c>
      <c r="P297" s="29" t="s">
        <v>86</v>
      </c>
      <c r="Q297" s="29" t="s">
        <v>86</v>
      </c>
      <c r="R297" s="34">
        <v>5826.8</v>
      </c>
      <c r="S297" s="29">
        <v>1.7</v>
      </c>
      <c r="T297" s="36">
        <v>71141.8</v>
      </c>
      <c r="U297" s="36">
        <v>512.29999999999995</v>
      </c>
      <c r="V297" s="36">
        <v>30697.1</v>
      </c>
      <c r="W297" s="29">
        <v>10973.2</v>
      </c>
      <c r="X297" s="36">
        <v>240.4</v>
      </c>
      <c r="Y297" s="36">
        <v>0</v>
      </c>
      <c r="Z297" s="29">
        <v>2075.8999999999996</v>
      </c>
      <c r="AA297" s="29">
        <v>11391.800000000017</v>
      </c>
      <c r="AB297" s="29">
        <v>1.2999999999999998</v>
      </c>
      <c r="AC297" s="29">
        <v>6972.5999999999995</v>
      </c>
      <c r="AD297" s="29">
        <v>9954.3999999999978</v>
      </c>
      <c r="AE297" s="29">
        <v>22</v>
      </c>
      <c r="AF297" s="36">
        <v>25054.1</v>
      </c>
      <c r="AG297" s="36">
        <v>88.499999999999915</v>
      </c>
      <c r="AH297" s="36">
        <v>93.6</v>
      </c>
      <c r="AI297" s="36">
        <v>13354.9</v>
      </c>
      <c r="AJ297" s="36">
        <v>0</v>
      </c>
      <c r="AK297" s="36" t="s">
        <v>86</v>
      </c>
      <c r="AL297" s="36">
        <v>0</v>
      </c>
      <c r="AM297" s="36">
        <v>38591.1</v>
      </c>
      <c r="AN297" s="29">
        <v>208847.09999999998</v>
      </c>
      <c r="AO297" s="29">
        <v>204726.89999999997</v>
      </c>
      <c r="AP297" s="36">
        <v>205259.89999999997</v>
      </c>
      <c r="AQ297" s="36">
        <v>214402.99999999997</v>
      </c>
      <c r="AR297" s="36">
        <v>3587.2000000000116</v>
      </c>
      <c r="AS297" s="29" t="s">
        <v>86</v>
      </c>
      <c r="AT297" s="36">
        <v>-5555.8999999999942</v>
      </c>
      <c r="AU297" s="29" t="s">
        <v>86</v>
      </c>
      <c r="AV297" s="36">
        <v>26704.799999999999</v>
      </c>
      <c r="AW297" s="29">
        <v>206272.6</v>
      </c>
      <c r="AX297" s="36">
        <v>0</v>
      </c>
      <c r="AY297" s="36">
        <v>841.2</v>
      </c>
      <c r="AZ297" s="36">
        <v>167050.90000000002</v>
      </c>
      <c r="BA297" s="36">
        <v>60370.600000000006</v>
      </c>
      <c r="BB297" s="36">
        <v>0</v>
      </c>
      <c r="BC297" s="36">
        <v>841.2</v>
      </c>
    </row>
    <row r="298" spans="1:55" ht="15.75">
      <c r="A298" s="7">
        <v>42767</v>
      </c>
      <c r="B298" s="36">
        <v>70212.600000000006</v>
      </c>
      <c r="C298" s="36">
        <v>51972.200000000004</v>
      </c>
      <c r="D298" s="36">
        <v>4373.5</v>
      </c>
      <c r="E298" s="36">
        <v>320.3</v>
      </c>
      <c r="F298" s="36">
        <v>0</v>
      </c>
      <c r="G298" s="36">
        <v>8314</v>
      </c>
      <c r="H298" s="36">
        <v>880.7</v>
      </c>
      <c r="I298" s="36">
        <v>371.4</v>
      </c>
      <c r="J298" s="35">
        <v>0</v>
      </c>
      <c r="K298" s="29">
        <v>24611.899999999998</v>
      </c>
      <c r="L298" s="29">
        <v>4947.0999999999995</v>
      </c>
      <c r="M298" s="29">
        <v>11.9</v>
      </c>
      <c r="N298" s="27" t="s">
        <v>86</v>
      </c>
      <c r="O298" s="27" t="s">
        <v>86</v>
      </c>
      <c r="P298" s="29" t="s">
        <v>86</v>
      </c>
      <c r="Q298" s="29" t="s">
        <v>86</v>
      </c>
      <c r="R298" s="34">
        <v>1668.5</v>
      </c>
      <c r="S298" s="29">
        <v>0.1</v>
      </c>
      <c r="T298" s="36">
        <v>67530.3</v>
      </c>
      <c r="U298" s="36">
        <v>450.4</v>
      </c>
      <c r="V298" s="36">
        <v>33914.100000000006</v>
      </c>
      <c r="W298" s="29">
        <v>13395.4</v>
      </c>
      <c r="X298" s="36">
        <v>129.5</v>
      </c>
      <c r="Y298" s="36">
        <v>3.9</v>
      </c>
      <c r="Z298" s="29">
        <v>2285.1000000000004</v>
      </c>
      <c r="AA298" s="29">
        <v>-14087.999999999971</v>
      </c>
      <c r="AB298" s="29">
        <v>44</v>
      </c>
      <c r="AC298" s="29">
        <v>8778.7999999999993</v>
      </c>
      <c r="AD298" s="29">
        <v>5806.0999999999995</v>
      </c>
      <c r="AE298" s="29">
        <v>1370.9</v>
      </c>
      <c r="AF298" s="36">
        <v>39235.599999999999</v>
      </c>
      <c r="AG298" s="36">
        <v>5.8999999999999986</v>
      </c>
      <c r="AH298" s="36">
        <v>92.9</v>
      </c>
      <c r="AI298" s="36">
        <v>12328.599999999999</v>
      </c>
      <c r="AJ298" s="36">
        <v>0</v>
      </c>
      <c r="AK298" s="36" t="s">
        <v>86</v>
      </c>
      <c r="AL298" s="36">
        <v>625.5</v>
      </c>
      <c r="AM298" s="36">
        <v>52288.5</v>
      </c>
      <c r="AN298" s="29">
        <v>188777.2</v>
      </c>
      <c r="AO298" s="29">
        <v>180463.2</v>
      </c>
      <c r="AP298" s="36">
        <v>215523.99999999997</v>
      </c>
      <c r="AQ298" s="36">
        <v>218776.99999999997</v>
      </c>
      <c r="AR298" s="36">
        <v>-26746.799999999959</v>
      </c>
      <c r="AS298" s="29" t="s">
        <v>86</v>
      </c>
      <c r="AT298" s="36">
        <v>-29999.799999999959</v>
      </c>
      <c r="AU298" s="29" t="s">
        <v>86</v>
      </c>
      <c r="AV298" s="36">
        <v>38404</v>
      </c>
      <c r="AW298" s="29">
        <v>151488.90000000002</v>
      </c>
      <c r="AX298" s="36">
        <v>830</v>
      </c>
      <c r="AY298" s="36">
        <v>484.9</v>
      </c>
      <c r="AZ298" s="36">
        <v>71919.899999999994</v>
      </c>
      <c r="BA298" s="36">
        <v>88803.199999999997</v>
      </c>
      <c r="BB298" s="36">
        <v>0</v>
      </c>
      <c r="BC298" s="36">
        <v>484.9</v>
      </c>
    </row>
    <row r="299" spans="1:55" ht="15.75">
      <c r="A299" s="7">
        <v>42795</v>
      </c>
      <c r="B299" s="36">
        <v>94235</v>
      </c>
      <c r="C299" s="36">
        <v>54312.1</v>
      </c>
      <c r="D299" s="36">
        <v>4240.6000000000004</v>
      </c>
      <c r="E299" s="36">
        <v>606.6</v>
      </c>
      <c r="F299" s="36">
        <v>0</v>
      </c>
      <c r="G299" s="36">
        <v>5956.5</v>
      </c>
      <c r="H299" s="36">
        <v>867.5</v>
      </c>
      <c r="I299" s="36">
        <v>719.1</v>
      </c>
      <c r="J299" s="35">
        <v>0</v>
      </c>
      <c r="K299" s="29">
        <v>23869.600000000002</v>
      </c>
      <c r="L299" s="29">
        <v>6633.1999999999989</v>
      </c>
      <c r="M299" s="29">
        <v>10.5</v>
      </c>
      <c r="N299" s="27" t="s">
        <v>86</v>
      </c>
      <c r="O299" s="27" t="s">
        <v>86</v>
      </c>
      <c r="P299" s="29" t="s">
        <v>86</v>
      </c>
      <c r="Q299" s="29" t="s">
        <v>86</v>
      </c>
      <c r="R299" s="34">
        <v>12799.6</v>
      </c>
      <c r="S299" s="29">
        <v>0</v>
      </c>
      <c r="T299" s="36">
        <v>74419.8</v>
      </c>
      <c r="U299" s="36">
        <v>273.79999999999995</v>
      </c>
      <c r="V299" s="36">
        <v>40616.6</v>
      </c>
      <c r="W299" s="29">
        <v>12783.8</v>
      </c>
      <c r="X299" s="36">
        <v>94.5</v>
      </c>
      <c r="Y299" s="36">
        <v>3.2</v>
      </c>
      <c r="Z299" s="29">
        <v>1931.5999999999995</v>
      </c>
      <c r="AA299" s="29">
        <v>-16596.5</v>
      </c>
      <c r="AB299" s="29">
        <v>3.1</v>
      </c>
      <c r="AC299" s="29">
        <v>8589.4000000000015</v>
      </c>
      <c r="AD299" s="29">
        <v>8501.8000000000011</v>
      </c>
      <c r="AE299" s="29">
        <v>1396.9</v>
      </c>
      <c r="AF299" s="36">
        <v>43849.7</v>
      </c>
      <c r="AG299" s="36">
        <v>367.79999999999995</v>
      </c>
      <c r="AH299" s="36">
        <v>274.10000000000002</v>
      </c>
      <c r="AI299" s="36">
        <v>13731.199999999999</v>
      </c>
      <c r="AJ299" s="36">
        <v>0</v>
      </c>
      <c r="AK299" s="36" t="s">
        <v>86</v>
      </c>
      <c r="AL299" s="36">
        <v>136.80000000000001</v>
      </c>
      <c r="AM299" s="36">
        <v>58359.6</v>
      </c>
      <c r="AN299" s="29">
        <v>219300.10000000003</v>
      </c>
      <c r="AO299" s="29">
        <v>213343.60000000003</v>
      </c>
      <c r="AP299" s="36">
        <v>237484.30000000005</v>
      </c>
      <c r="AQ299" s="36">
        <v>254381.60000000003</v>
      </c>
      <c r="AR299" s="36">
        <v>-18184.200000000012</v>
      </c>
      <c r="AS299" s="29" t="s">
        <v>86</v>
      </c>
      <c r="AT299" s="36">
        <v>-35081.5</v>
      </c>
      <c r="AU299" s="29" t="s">
        <v>86</v>
      </c>
      <c r="AV299" s="36">
        <v>69783.5</v>
      </c>
      <c r="AW299" s="29">
        <v>196660</v>
      </c>
      <c r="AX299" s="36">
        <v>1074.3</v>
      </c>
      <c r="AY299" s="36">
        <v>467</v>
      </c>
      <c r="AZ299" s="36">
        <v>53651.3</v>
      </c>
      <c r="BA299" s="36">
        <v>178785</v>
      </c>
      <c r="BB299" s="36">
        <v>0</v>
      </c>
      <c r="BC299" s="36">
        <v>467</v>
      </c>
    </row>
    <row r="300" spans="1:55" ht="15.75">
      <c r="A300" s="7">
        <v>42826</v>
      </c>
      <c r="B300" s="36">
        <v>92644.599999999991</v>
      </c>
      <c r="C300" s="36">
        <v>56286.100000000006</v>
      </c>
      <c r="D300" s="36">
        <v>5534.1999999999989</v>
      </c>
      <c r="E300" s="36">
        <v>491.79999999999995</v>
      </c>
      <c r="F300" s="36">
        <v>0</v>
      </c>
      <c r="G300" s="36">
        <v>3421.2</v>
      </c>
      <c r="H300" s="36">
        <v>639.5</v>
      </c>
      <c r="I300" s="36">
        <v>537.9</v>
      </c>
      <c r="J300" s="35">
        <v>0</v>
      </c>
      <c r="K300" s="29">
        <v>23746.5</v>
      </c>
      <c r="L300" s="29">
        <v>7454.7999999999984</v>
      </c>
      <c r="M300" s="29">
        <v>10.100000000000001</v>
      </c>
      <c r="N300" s="27" t="s">
        <v>86</v>
      </c>
      <c r="O300" s="27" t="s">
        <v>86</v>
      </c>
      <c r="P300" s="29" t="s">
        <v>86</v>
      </c>
      <c r="Q300" s="29" t="s">
        <v>86</v>
      </c>
      <c r="R300" s="34">
        <v>1279.9000000000001</v>
      </c>
      <c r="S300" s="29">
        <v>1.4000000000000001</v>
      </c>
      <c r="T300" s="36">
        <v>72743.5</v>
      </c>
      <c r="U300" s="36">
        <v>200.19999999999996</v>
      </c>
      <c r="V300" s="36">
        <v>39042.799999999996</v>
      </c>
      <c r="W300" s="29">
        <v>11373.8</v>
      </c>
      <c r="X300" s="36">
        <v>60.6</v>
      </c>
      <c r="Y300" s="36">
        <v>0</v>
      </c>
      <c r="Z300" s="29">
        <v>3610.2999999999993</v>
      </c>
      <c r="AA300" s="29">
        <v>-29036.999999999971</v>
      </c>
      <c r="AB300" s="29">
        <v>1.5</v>
      </c>
      <c r="AC300" s="29">
        <v>7350.4000000000005</v>
      </c>
      <c r="AD300" s="29">
        <v>11008.8</v>
      </c>
      <c r="AE300" s="29">
        <v>1617.2</v>
      </c>
      <c r="AF300" s="36">
        <v>44155.3</v>
      </c>
      <c r="AG300" s="36">
        <v>493.1</v>
      </c>
      <c r="AH300" s="36">
        <v>2.8000000000000003</v>
      </c>
      <c r="AI300" s="36">
        <v>13051.6</v>
      </c>
      <c r="AJ300" s="36">
        <v>0</v>
      </c>
      <c r="AK300" s="36" t="s">
        <v>86</v>
      </c>
      <c r="AL300" s="36">
        <v>523.9</v>
      </c>
      <c r="AM300" s="36">
        <v>58226.700000000004</v>
      </c>
      <c r="AN300" s="29">
        <v>217783.50000000003</v>
      </c>
      <c r="AO300" s="29">
        <v>214362.30000000002</v>
      </c>
      <c r="AP300" s="36">
        <v>236447.09999999998</v>
      </c>
      <c r="AQ300" s="36">
        <v>266795.39999999997</v>
      </c>
      <c r="AR300" s="36">
        <v>-18663.599999999948</v>
      </c>
      <c r="AS300" s="29" t="s">
        <v>86</v>
      </c>
      <c r="AT300" s="36">
        <v>-49011.899999999936</v>
      </c>
      <c r="AU300" s="29" t="s">
        <v>86</v>
      </c>
      <c r="AV300" s="36">
        <v>106403.8</v>
      </c>
      <c r="AW300" s="29">
        <v>175967.09999999998</v>
      </c>
      <c r="AX300" s="36">
        <v>1595.6</v>
      </c>
      <c r="AY300" s="36">
        <v>752.8</v>
      </c>
      <c r="AZ300" s="36">
        <v>29277.4</v>
      </c>
      <c r="BA300" s="36">
        <v>205677.2</v>
      </c>
      <c r="BB300" s="36">
        <v>0</v>
      </c>
      <c r="BC300" s="36">
        <v>752.8</v>
      </c>
    </row>
    <row r="301" spans="1:55" ht="15.75">
      <c r="A301" s="7">
        <v>42856</v>
      </c>
      <c r="B301" s="36">
        <v>89635.700000000012</v>
      </c>
      <c r="C301" s="36">
        <v>57241.599999999999</v>
      </c>
      <c r="D301" s="36">
        <v>5044.5</v>
      </c>
      <c r="E301" s="36">
        <v>500.2</v>
      </c>
      <c r="F301" s="36">
        <v>0</v>
      </c>
      <c r="G301" s="36">
        <v>4031.2</v>
      </c>
      <c r="H301" s="36">
        <v>55.5</v>
      </c>
      <c r="I301" s="36">
        <v>411.4</v>
      </c>
      <c r="J301" s="35">
        <v>0</v>
      </c>
      <c r="K301" s="29">
        <v>23920.699999999997</v>
      </c>
      <c r="L301" s="29">
        <v>8450.2000000000007</v>
      </c>
      <c r="M301" s="29">
        <v>12.200000000000001</v>
      </c>
      <c r="N301" s="27" t="s">
        <v>86</v>
      </c>
      <c r="O301" s="27" t="s">
        <v>86</v>
      </c>
      <c r="P301" s="29" t="s">
        <v>86</v>
      </c>
      <c r="Q301" s="29" t="s">
        <v>86</v>
      </c>
      <c r="R301" s="34">
        <v>4839.6000000000004</v>
      </c>
      <c r="S301" s="29">
        <v>0</v>
      </c>
      <c r="T301" s="36">
        <v>78192.7</v>
      </c>
      <c r="U301" s="36">
        <v>717</v>
      </c>
      <c r="V301" s="36">
        <v>38278.299999999996</v>
      </c>
      <c r="W301" s="29">
        <v>11699.100000000002</v>
      </c>
      <c r="X301" s="36">
        <v>279.79999999999995</v>
      </c>
      <c r="Y301" s="36">
        <v>0</v>
      </c>
      <c r="Z301" s="29">
        <v>4323.4999999999991</v>
      </c>
      <c r="AA301" s="29">
        <v>-25759.199999999953</v>
      </c>
      <c r="AB301" s="29">
        <v>16.400000000000002</v>
      </c>
      <c r="AC301" s="29">
        <v>7470.4000000000015</v>
      </c>
      <c r="AD301" s="29">
        <v>9595.4000000000015</v>
      </c>
      <c r="AE301" s="29">
        <v>1236.6000000000001</v>
      </c>
      <c r="AF301" s="36">
        <v>44453.2</v>
      </c>
      <c r="AG301" s="36">
        <v>599.6</v>
      </c>
      <c r="AH301" s="36">
        <v>146.1</v>
      </c>
      <c r="AI301" s="36">
        <v>14627.2</v>
      </c>
      <c r="AJ301" s="36">
        <v>0</v>
      </c>
      <c r="AK301" s="36" t="s">
        <v>86</v>
      </c>
      <c r="AL301" s="36">
        <v>150</v>
      </c>
      <c r="AM301" s="36">
        <v>59976.099999999991</v>
      </c>
      <c r="AN301" s="29">
        <v>216912.60000000003</v>
      </c>
      <c r="AO301" s="29">
        <v>212881.40000000002</v>
      </c>
      <c r="AP301" s="36">
        <v>244152</v>
      </c>
      <c r="AQ301" s="36">
        <v>260957.8</v>
      </c>
      <c r="AR301" s="36">
        <v>-27239.399999999965</v>
      </c>
      <c r="AS301" s="29" t="s">
        <v>86</v>
      </c>
      <c r="AT301" s="36">
        <v>-44045.199999999953</v>
      </c>
      <c r="AU301" s="29" t="s">
        <v>86</v>
      </c>
      <c r="AV301" s="36">
        <v>31231.9</v>
      </c>
      <c r="AW301" s="29">
        <v>168498.6</v>
      </c>
      <c r="AX301" s="36">
        <v>1119</v>
      </c>
      <c r="AY301" s="36">
        <v>880.8</v>
      </c>
      <c r="AZ301" s="36">
        <v>40807.5</v>
      </c>
      <c r="BA301" s="36">
        <v>115996.8</v>
      </c>
      <c r="BB301" s="36">
        <v>0</v>
      </c>
      <c r="BC301" s="36">
        <v>880.8</v>
      </c>
    </row>
    <row r="302" spans="1:55" ht="15.75">
      <c r="A302" s="7">
        <v>42887</v>
      </c>
      <c r="B302" s="36">
        <v>97748.599999999991</v>
      </c>
      <c r="C302" s="36">
        <v>53914.899999999994</v>
      </c>
      <c r="D302" s="36">
        <v>5366.8000000000011</v>
      </c>
      <c r="E302" s="36">
        <v>463.70000000000005</v>
      </c>
      <c r="F302" s="36">
        <v>0</v>
      </c>
      <c r="G302" s="36">
        <v>3454.4999999999995</v>
      </c>
      <c r="H302" s="36">
        <v>55.6</v>
      </c>
      <c r="I302" s="36">
        <v>404.40000000000003</v>
      </c>
      <c r="J302" s="35">
        <v>0</v>
      </c>
      <c r="K302" s="29">
        <v>25913.4</v>
      </c>
      <c r="L302" s="29">
        <v>11518.699999999999</v>
      </c>
      <c r="M302" s="29">
        <v>15.5</v>
      </c>
      <c r="N302" s="27" t="s">
        <v>86</v>
      </c>
      <c r="O302" s="27" t="s">
        <v>86</v>
      </c>
      <c r="P302" s="29" t="s">
        <v>86</v>
      </c>
      <c r="Q302" s="29" t="s">
        <v>86</v>
      </c>
      <c r="R302" s="34">
        <v>9610.2000000000007</v>
      </c>
      <c r="S302" s="29">
        <v>0.5</v>
      </c>
      <c r="T302" s="36">
        <v>108382</v>
      </c>
      <c r="U302" s="36">
        <v>220.29999999999998</v>
      </c>
      <c r="V302" s="36">
        <v>42748.100000000006</v>
      </c>
      <c r="W302" s="29">
        <v>11653.9</v>
      </c>
      <c r="X302" s="36">
        <v>123.3</v>
      </c>
      <c r="Y302" s="36">
        <v>9.1999999999999993</v>
      </c>
      <c r="Z302" s="29">
        <v>2988.6000000000004</v>
      </c>
      <c r="AA302" s="29">
        <v>-76978.399999999994</v>
      </c>
      <c r="AB302" s="29">
        <v>241.1</v>
      </c>
      <c r="AC302" s="29">
        <v>8025.2999999999993</v>
      </c>
      <c r="AD302" s="29">
        <v>7046.4000000000015</v>
      </c>
      <c r="AE302" s="29">
        <v>43.2</v>
      </c>
      <c r="AF302" s="36">
        <v>67907.100000000006</v>
      </c>
      <c r="AG302" s="36">
        <v>932</v>
      </c>
      <c r="AH302" s="36">
        <v>329.1</v>
      </c>
      <c r="AI302" s="36">
        <v>18758.8</v>
      </c>
      <c r="AJ302" s="36">
        <v>0</v>
      </c>
      <c r="AK302" s="36" t="s">
        <v>86</v>
      </c>
      <c r="AL302" s="36">
        <v>250</v>
      </c>
      <c r="AM302" s="36">
        <v>88177.000000000015</v>
      </c>
      <c r="AN302" s="29">
        <v>249826.60000000003</v>
      </c>
      <c r="AO302" s="29">
        <v>246372.10000000003</v>
      </c>
      <c r="AP302" s="36">
        <v>306865.40000000002</v>
      </c>
      <c r="AQ302" s="36">
        <v>341678.8</v>
      </c>
      <c r="AR302" s="36">
        <v>-57038.799999999988</v>
      </c>
      <c r="AS302" s="29" t="s">
        <v>86</v>
      </c>
      <c r="AT302" s="36">
        <v>-91852.199999999953</v>
      </c>
      <c r="AU302" s="29" t="s">
        <v>86</v>
      </c>
      <c r="AV302" s="36">
        <v>44688.5</v>
      </c>
      <c r="AW302" s="29">
        <v>274504.40000000002</v>
      </c>
      <c r="AX302" s="36">
        <v>0</v>
      </c>
      <c r="AY302" s="36">
        <v>279.10000000000002</v>
      </c>
      <c r="AZ302" s="36">
        <v>82228.000000000015</v>
      </c>
      <c r="BA302" s="36">
        <v>145112.70000000001</v>
      </c>
      <c r="BB302" s="36">
        <v>0</v>
      </c>
      <c r="BC302" s="36">
        <v>279.10000000000002</v>
      </c>
    </row>
    <row r="303" spans="1:55" ht="15.75">
      <c r="A303" s="7">
        <v>42917</v>
      </c>
      <c r="B303" s="36">
        <v>95974.399999999994</v>
      </c>
      <c r="C303" s="36">
        <v>77910.700000000012</v>
      </c>
      <c r="D303" s="36">
        <v>5007.8</v>
      </c>
      <c r="E303" s="36">
        <v>568.29999999999995</v>
      </c>
      <c r="F303" s="36">
        <v>0</v>
      </c>
      <c r="G303" s="36">
        <v>5077.7999999999993</v>
      </c>
      <c r="H303" s="36">
        <v>30.7</v>
      </c>
      <c r="I303" s="36">
        <v>564.6</v>
      </c>
      <c r="J303" s="35">
        <v>0</v>
      </c>
      <c r="K303" s="29">
        <v>35041.399999999994</v>
      </c>
      <c r="L303" s="29">
        <v>8814.9000000000015</v>
      </c>
      <c r="M303" s="29">
        <v>12.3</v>
      </c>
      <c r="N303" s="27" t="s">
        <v>86</v>
      </c>
      <c r="O303" s="27" t="s">
        <v>86</v>
      </c>
      <c r="P303" s="29" t="s">
        <v>86</v>
      </c>
      <c r="Q303" s="29" t="s">
        <v>86</v>
      </c>
      <c r="R303" s="34">
        <v>3026.9</v>
      </c>
      <c r="S303" s="29">
        <v>4.4000000000000004</v>
      </c>
      <c r="T303" s="36">
        <v>80352.2</v>
      </c>
      <c r="U303" s="36">
        <v>278.49999999999994</v>
      </c>
      <c r="V303" s="36">
        <v>42274.3</v>
      </c>
      <c r="W303" s="29">
        <v>15087.599999999999</v>
      </c>
      <c r="X303" s="36">
        <v>176.3</v>
      </c>
      <c r="Y303" s="36">
        <v>2.8</v>
      </c>
      <c r="Z303" s="29">
        <v>4409.7000000000007</v>
      </c>
      <c r="AA303" s="29">
        <v>-11951.400000000023</v>
      </c>
      <c r="AB303" s="29">
        <v>2.8999999999999995</v>
      </c>
      <c r="AC303" s="29">
        <v>8882.2000000000007</v>
      </c>
      <c r="AD303" s="29">
        <v>10599.599999999999</v>
      </c>
      <c r="AE303" s="29">
        <v>1290.5999999999999</v>
      </c>
      <c r="AF303" s="36">
        <v>33347.699999999997</v>
      </c>
      <c r="AG303" s="36">
        <v>559.79999999999995</v>
      </c>
      <c r="AH303" s="36">
        <v>0</v>
      </c>
      <c r="AI303" s="36">
        <v>13747.7</v>
      </c>
      <c r="AJ303" s="36">
        <v>0</v>
      </c>
      <c r="AK303" s="36" t="s">
        <v>86</v>
      </c>
      <c r="AL303" s="36">
        <v>100</v>
      </c>
      <c r="AM303" s="36">
        <v>47755.199999999997</v>
      </c>
      <c r="AN303" s="29">
        <v>232892.39999999997</v>
      </c>
      <c r="AO303" s="29">
        <v>227814.59999999998</v>
      </c>
      <c r="AP303" s="36">
        <v>254982</v>
      </c>
      <c r="AQ303" s="36">
        <v>265613.3</v>
      </c>
      <c r="AR303" s="36">
        <v>-22089.600000000035</v>
      </c>
      <c r="AS303" s="29" t="s">
        <v>86</v>
      </c>
      <c r="AT303" s="36">
        <v>-32720.900000000023</v>
      </c>
      <c r="AU303" s="29" t="s">
        <v>86</v>
      </c>
      <c r="AV303" s="36">
        <v>25414.1</v>
      </c>
      <c r="AW303" s="29">
        <v>92854.2</v>
      </c>
      <c r="AX303" s="36">
        <v>0</v>
      </c>
      <c r="AY303" s="36">
        <v>919.90000000000009</v>
      </c>
      <c r="AZ303" s="36">
        <v>21009.699999999997</v>
      </c>
      <c r="BA303" s="36">
        <v>71037.7</v>
      </c>
      <c r="BB303" s="36">
        <v>0</v>
      </c>
      <c r="BC303" s="36">
        <v>919.9</v>
      </c>
    </row>
    <row r="304" spans="1:55" ht="15.75">
      <c r="A304" s="7">
        <v>42948</v>
      </c>
      <c r="B304" s="36">
        <v>96680.800000000017</v>
      </c>
      <c r="C304" s="36">
        <v>58459.19999999999</v>
      </c>
      <c r="D304" s="36">
        <v>5537.0999999999995</v>
      </c>
      <c r="E304" s="36">
        <v>415.5</v>
      </c>
      <c r="F304" s="36">
        <v>0</v>
      </c>
      <c r="G304" s="36">
        <v>6707</v>
      </c>
      <c r="H304" s="36">
        <v>40.6</v>
      </c>
      <c r="I304" s="36">
        <v>636</v>
      </c>
      <c r="J304" s="35">
        <v>0</v>
      </c>
      <c r="K304" s="29">
        <v>27072.9</v>
      </c>
      <c r="L304" s="29">
        <v>8687.6999999999989</v>
      </c>
      <c r="M304" s="29">
        <v>7.3999999999999995</v>
      </c>
      <c r="N304" s="27" t="s">
        <v>86</v>
      </c>
      <c r="O304" s="27" t="s">
        <v>86</v>
      </c>
      <c r="P304" s="29" t="s">
        <v>86</v>
      </c>
      <c r="Q304" s="29" t="s">
        <v>86</v>
      </c>
      <c r="R304" s="34">
        <v>2927.5</v>
      </c>
      <c r="S304" s="29">
        <v>2.7</v>
      </c>
      <c r="T304" s="36">
        <v>78251.100000000006</v>
      </c>
      <c r="U304" s="36">
        <v>594.09999999999991</v>
      </c>
      <c r="V304" s="36">
        <v>38440.699999999997</v>
      </c>
      <c r="W304" s="29">
        <v>13313.2</v>
      </c>
      <c r="X304" s="36">
        <v>226.6</v>
      </c>
      <c r="Y304" s="36">
        <v>0</v>
      </c>
      <c r="Z304" s="29">
        <v>7152.5</v>
      </c>
      <c r="AA304" s="29">
        <v>-12167.299999999988</v>
      </c>
      <c r="AB304" s="29">
        <v>9.5</v>
      </c>
      <c r="AC304" s="29">
        <v>8523.6999999999989</v>
      </c>
      <c r="AD304" s="29">
        <v>9568.4</v>
      </c>
      <c r="AE304" s="29">
        <v>1295.3</v>
      </c>
      <c r="AF304" s="36">
        <v>42578</v>
      </c>
      <c r="AG304" s="36">
        <v>171.5</v>
      </c>
      <c r="AH304" s="36">
        <v>1</v>
      </c>
      <c r="AI304" s="36">
        <v>14630.5</v>
      </c>
      <c r="AJ304" s="36">
        <v>0</v>
      </c>
      <c r="AK304" s="36" t="s">
        <v>86</v>
      </c>
      <c r="AL304" s="36">
        <v>1365.6</v>
      </c>
      <c r="AM304" s="36">
        <v>58746.6</v>
      </c>
      <c r="AN304" s="29">
        <v>227232.30000000002</v>
      </c>
      <c r="AO304" s="29">
        <v>220525.30000000002</v>
      </c>
      <c r="AP304" s="36">
        <v>251882.9</v>
      </c>
      <c r="AQ304" s="36">
        <v>258777.5</v>
      </c>
      <c r="AR304" s="36">
        <v>-24650.599999999977</v>
      </c>
      <c r="AS304" s="29" t="s">
        <v>86</v>
      </c>
      <c r="AT304" s="36">
        <v>-31545.199999999983</v>
      </c>
      <c r="AU304" s="29" t="s">
        <v>86</v>
      </c>
      <c r="AV304" s="36">
        <v>63142.9</v>
      </c>
      <c r="AW304" s="29">
        <v>85465.5</v>
      </c>
      <c r="AX304" s="36">
        <v>261.89999999999998</v>
      </c>
      <c r="AY304" s="36">
        <v>262.10000000000002</v>
      </c>
      <c r="AZ304" s="36">
        <v>49092.399999999994</v>
      </c>
      <c r="BA304" s="36">
        <v>68232.7</v>
      </c>
      <c r="BB304" s="36">
        <v>0</v>
      </c>
      <c r="BC304" s="36">
        <v>262.10000000000002</v>
      </c>
    </row>
    <row r="305" spans="1:55" ht="15.75">
      <c r="A305" s="7">
        <v>42979</v>
      </c>
      <c r="B305" s="36">
        <v>96764.3</v>
      </c>
      <c r="C305" s="36">
        <v>60213.5</v>
      </c>
      <c r="D305" s="36">
        <v>4679.8</v>
      </c>
      <c r="E305" s="36">
        <v>407.5</v>
      </c>
      <c r="F305" s="36">
        <v>0</v>
      </c>
      <c r="G305" s="36">
        <v>3670.7</v>
      </c>
      <c r="H305" s="36">
        <v>121.4</v>
      </c>
      <c r="I305" s="36">
        <v>443.09999999999997</v>
      </c>
      <c r="J305" s="35">
        <v>0</v>
      </c>
      <c r="K305" s="29">
        <v>27448.5</v>
      </c>
      <c r="L305" s="29">
        <v>9421.7999999999993</v>
      </c>
      <c r="M305" s="29">
        <v>11.6</v>
      </c>
      <c r="N305" s="27" t="s">
        <v>86</v>
      </c>
      <c r="O305" s="27" t="s">
        <v>86</v>
      </c>
      <c r="P305" s="29" t="s">
        <v>86</v>
      </c>
      <c r="Q305" s="29" t="s">
        <v>86</v>
      </c>
      <c r="R305" s="34">
        <v>12544.099999999999</v>
      </c>
      <c r="S305" s="29">
        <v>7.5</v>
      </c>
      <c r="T305" s="36">
        <v>86405.999999999985</v>
      </c>
      <c r="U305" s="36">
        <v>507.30000000000007</v>
      </c>
      <c r="V305" s="36">
        <v>38621.5</v>
      </c>
      <c r="W305" s="29">
        <v>13218.8</v>
      </c>
      <c r="X305" s="36">
        <v>177.3</v>
      </c>
      <c r="Y305" s="36">
        <v>0</v>
      </c>
      <c r="Z305" s="29">
        <v>4815.0000000000009</v>
      </c>
      <c r="AA305" s="29">
        <v>-34158.5</v>
      </c>
      <c r="AB305" s="29">
        <v>401.8</v>
      </c>
      <c r="AC305" s="29">
        <v>9331.0999999999985</v>
      </c>
      <c r="AD305" s="29">
        <v>6933.2</v>
      </c>
      <c r="AE305" s="29">
        <v>1155.6000000000001</v>
      </c>
      <c r="AF305" s="36">
        <v>45785.299999999996</v>
      </c>
      <c r="AG305" s="36">
        <v>1383.5</v>
      </c>
      <c r="AH305" s="36">
        <v>549.70000000000005</v>
      </c>
      <c r="AI305" s="36">
        <v>14882.199999999999</v>
      </c>
      <c r="AJ305" s="36">
        <v>0</v>
      </c>
      <c r="AK305" s="36" t="s">
        <v>86</v>
      </c>
      <c r="AL305" s="36">
        <v>986.7</v>
      </c>
      <c r="AM305" s="36">
        <v>63587.399999999987</v>
      </c>
      <c r="AN305" s="29">
        <v>230289.49999999997</v>
      </c>
      <c r="AO305" s="29">
        <v>226618.79999999996</v>
      </c>
      <c r="AP305" s="36">
        <v>261642.59999999998</v>
      </c>
      <c r="AQ305" s="36">
        <v>281466.09999999998</v>
      </c>
      <c r="AR305" s="36">
        <v>-31353.100000000006</v>
      </c>
      <c r="AS305" s="29" t="s">
        <v>86</v>
      </c>
      <c r="AT305" s="36">
        <v>-51176.600000000006</v>
      </c>
      <c r="AU305" s="29" t="s">
        <v>86</v>
      </c>
      <c r="AV305" s="36">
        <v>114882.70000000001</v>
      </c>
      <c r="AW305" s="29">
        <v>99622.6</v>
      </c>
      <c r="AX305" s="36">
        <v>1025</v>
      </c>
      <c r="AY305" s="36">
        <v>414.8</v>
      </c>
      <c r="AZ305" s="36">
        <v>54056.4</v>
      </c>
      <c r="BA305" s="36">
        <v>123797.3</v>
      </c>
      <c r="BB305" s="36">
        <v>0</v>
      </c>
      <c r="BC305" s="36">
        <v>414.8</v>
      </c>
    </row>
    <row r="306" spans="1:55" ht="15.75">
      <c r="A306" s="7">
        <v>43009</v>
      </c>
      <c r="B306" s="36">
        <v>93291.1</v>
      </c>
      <c r="C306" s="36">
        <v>62464.6</v>
      </c>
      <c r="D306" s="36">
        <v>5728.2</v>
      </c>
      <c r="E306" s="36">
        <v>368.49999999999994</v>
      </c>
      <c r="F306" s="36">
        <v>0</v>
      </c>
      <c r="G306" s="36">
        <v>5353.7000000000007</v>
      </c>
      <c r="H306" s="36">
        <v>90.9</v>
      </c>
      <c r="I306" s="36">
        <v>448.3</v>
      </c>
      <c r="J306" s="35">
        <v>0</v>
      </c>
      <c r="K306" s="29">
        <v>27698.9</v>
      </c>
      <c r="L306" s="29">
        <v>8298.9000000000015</v>
      </c>
      <c r="M306" s="29">
        <v>14.7</v>
      </c>
      <c r="N306" s="27" t="s">
        <v>86</v>
      </c>
      <c r="O306" s="27" t="s">
        <v>86</v>
      </c>
      <c r="P306" s="29" t="s">
        <v>86</v>
      </c>
      <c r="Q306" s="29" t="s">
        <v>86</v>
      </c>
      <c r="R306" s="34">
        <v>5397.6</v>
      </c>
      <c r="S306" s="29">
        <v>0.8</v>
      </c>
      <c r="T306" s="36">
        <v>89890.700000000012</v>
      </c>
      <c r="U306" s="36">
        <v>497.60000000000008</v>
      </c>
      <c r="V306" s="36">
        <v>41006.799999999996</v>
      </c>
      <c r="W306" s="29">
        <v>12676.6</v>
      </c>
      <c r="X306" s="36">
        <v>96.999999999999986</v>
      </c>
      <c r="Y306" s="36">
        <v>0</v>
      </c>
      <c r="Z306" s="29">
        <v>4346.6000000000004</v>
      </c>
      <c r="AA306" s="29">
        <v>-46220.099999999977</v>
      </c>
      <c r="AB306" s="29">
        <v>1008.9</v>
      </c>
      <c r="AC306" s="29">
        <v>7291.4</v>
      </c>
      <c r="AD306" s="29">
        <v>6795.7000000000007</v>
      </c>
      <c r="AE306" s="29">
        <v>2633.3</v>
      </c>
      <c r="AF306" s="36">
        <v>47586.7</v>
      </c>
      <c r="AG306" s="36">
        <v>315.89999999999998</v>
      </c>
      <c r="AH306" s="36">
        <v>112.6</v>
      </c>
      <c r="AI306" s="36">
        <v>15482.400000000001</v>
      </c>
      <c r="AJ306" s="36">
        <v>0</v>
      </c>
      <c r="AK306" s="36" t="s">
        <v>86</v>
      </c>
      <c r="AL306" s="36">
        <v>150</v>
      </c>
      <c r="AM306" s="36">
        <v>63647.6</v>
      </c>
      <c r="AN306" s="29">
        <v>232401.80000000002</v>
      </c>
      <c r="AO306" s="29">
        <v>227048.1</v>
      </c>
      <c r="AP306" s="36">
        <v>264896.59999999998</v>
      </c>
      <c r="AQ306" s="36">
        <v>294333.39999999997</v>
      </c>
      <c r="AR306" s="36">
        <v>-32494.799999999959</v>
      </c>
      <c r="AS306" s="29" t="s">
        <v>86</v>
      </c>
      <c r="AT306" s="36">
        <v>-61931.599999999948</v>
      </c>
      <c r="AU306" s="29" t="s">
        <v>86</v>
      </c>
      <c r="AV306" s="36">
        <v>59327.4</v>
      </c>
      <c r="AW306" s="29">
        <v>78692</v>
      </c>
      <c r="AX306" s="36">
        <v>1200</v>
      </c>
      <c r="AY306" s="36">
        <v>1211.4000000000001</v>
      </c>
      <c r="AZ306" s="36">
        <v>28909.699999999997</v>
      </c>
      <c r="BA306" s="36">
        <v>61878.1</v>
      </c>
      <c r="BB306" s="36">
        <v>0</v>
      </c>
      <c r="BC306" s="36">
        <v>1211.3999999999999</v>
      </c>
    </row>
    <row r="307" spans="1:55" ht="15.75">
      <c r="A307" s="7">
        <v>43040</v>
      </c>
      <c r="B307" s="36">
        <v>96395</v>
      </c>
      <c r="C307" s="36">
        <v>62414.6</v>
      </c>
      <c r="D307" s="36">
        <v>5106.8</v>
      </c>
      <c r="E307" s="36">
        <v>471.8</v>
      </c>
      <c r="F307" s="36">
        <v>0</v>
      </c>
      <c r="G307" s="36">
        <v>6557.8999999999987</v>
      </c>
      <c r="H307" s="36">
        <v>652.20000000000005</v>
      </c>
      <c r="I307" s="36">
        <v>497.70000000000005</v>
      </c>
      <c r="J307" s="35">
        <v>0</v>
      </c>
      <c r="K307" s="29">
        <v>28339.5</v>
      </c>
      <c r="L307" s="29">
        <v>11745</v>
      </c>
      <c r="M307" s="29">
        <v>7.5</v>
      </c>
      <c r="N307" s="27" t="s">
        <v>86</v>
      </c>
      <c r="O307" s="27" t="s">
        <v>86</v>
      </c>
      <c r="P307" s="29" t="s">
        <v>86</v>
      </c>
      <c r="Q307" s="29" t="s">
        <v>86</v>
      </c>
      <c r="R307" s="34">
        <v>13278.3</v>
      </c>
      <c r="S307" s="29">
        <v>0.4</v>
      </c>
      <c r="T307" s="36">
        <v>90076.9</v>
      </c>
      <c r="U307" s="36">
        <v>466.4</v>
      </c>
      <c r="V307" s="36">
        <v>41918.299999999996</v>
      </c>
      <c r="W307" s="29">
        <v>13842.000000000002</v>
      </c>
      <c r="X307" s="36">
        <v>264.5</v>
      </c>
      <c r="Y307" s="36">
        <v>0</v>
      </c>
      <c r="Z307" s="29">
        <v>3559.7000000000007</v>
      </c>
      <c r="AA307" s="29">
        <v>-34483.700000000012</v>
      </c>
      <c r="AB307" s="29">
        <v>574.4</v>
      </c>
      <c r="AC307" s="29">
        <v>6028.2999999999993</v>
      </c>
      <c r="AD307" s="29">
        <v>6074.7999999999993</v>
      </c>
      <c r="AE307" s="29">
        <v>8.6</v>
      </c>
      <c r="AF307" s="36">
        <v>49480.900000000009</v>
      </c>
      <c r="AG307" s="36">
        <v>856.30000000000007</v>
      </c>
      <c r="AH307" s="36">
        <v>41.600000000000009</v>
      </c>
      <c r="AI307" s="36">
        <v>15890.3</v>
      </c>
      <c r="AJ307" s="36">
        <v>0</v>
      </c>
      <c r="AK307" s="36" t="s">
        <v>86</v>
      </c>
      <c r="AL307" s="36">
        <v>300</v>
      </c>
      <c r="AM307" s="36">
        <v>66569.100000000006</v>
      </c>
      <c r="AN307" s="29">
        <v>239239.49999999997</v>
      </c>
      <c r="AO307" s="29">
        <v>232681.59999999998</v>
      </c>
      <c r="AP307" s="36">
        <v>268901</v>
      </c>
      <c r="AQ307" s="36">
        <v>285260.5</v>
      </c>
      <c r="AR307" s="36">
        <v>-29661.500000000029</v>
      </c>
      <c r="AS307" s="29" t="s">
        <v>86</v>
      </c>
      <c r="AT307" s="36">
        <v>-46021.000000000029</v>
      </c>
      <c r="AU307" s="29" t="s">
        <v>86</v>
      </c>
      <c r="AV307" s="36">
        <v>23753.1</v>
      </c>
      <c r="AW307" s="29">
        <v>193451.59999999998</v>
      </c>
      <c r="AX307" s="36">
        <v>0</v>
      </c>
      <c r="AY307" s="36">
        <v>11783.6</v>
      </c>
      <c r="AZ307" s="36">
        <v>49556.200000000004</v>
      </c>
      <c r="BA307" s="36">
        <v>135127.5</v>
      </c>
      <c r="BB307" s="36">
        <v>0</v>
      </c>
      <c r="BC307" s="36">
        <v>11783.599999999999</v>
      </c>
    </row>
    <row r="308" spans="1:55" ht="15.75">
      <c r="A308" s="7">
        <v>43070</v>
      </c>
      <c r="B308" s="36">
        <v>100845.70000000001</v>
      </c>
      <c r="C308" s="36">
        <v>64872.2</v>
      </c>
      <c r="D308" s="36">
        <v>6738.4000000000005</v>
      </c>
      <c r="E308" s="36">
        <v>657.8</v>
      </c>
      <c r="F308" s="36">
        <v>0</v>
      </c>
      <c r="G308" s="36">
        <v>14445.3</v>
      </c>
      <c r="H308" s="36">
        <v>2208.8000000000002</v>
      </c>
      <c r="I308" s="36">
        <v>271.5</v>
      </c>
      <c r="J308" s="35">
        <v>0</v>
      </c>
      <c r="K308" s="29">
        <v>39425.300000000003</v>
      </c>
      <c r="L308" s="29">
        <v>10461.099999999999</v>
      </c>
      <c r="M308" s="29">
        <v>9.9</v>
      </c>
      <c r="N308" s="27" t="s">
        <v>86</v>
      </c>
      <c r="O308" s="27" t="s">
        <v>86</v>
      </c>
      <c r="P308" s="29" t="s">
        <v>86</v>
      </c>
      <c r="Q308" s="29" t="s">
        <v>86</v>
      </c>
      <c r="R308" s="34">
        <v>9941.7999999999993</v>
      </c>
      <c r="S308" s="29">
        <v>0.5</v>
      </c>
      <c r="T308" s="36">
        <v>125153.80000000002</v>
      </c>
      <c r="U308" s="36">
        <v>107.80000000000001</v>
      </c>
      <c r="V308" s="36">
        <v>79531.3</v>
      </c>
      <c r="W308" s="29">
        <v>33031</v>
      </c>
      <c r="X308" s="36">
        <v>510.29999999999995</v>
      </c>
      <c r="Y308" s="36">
        <v>2.9</v>
      </c>
      <c r="Z308" s="29">
        <v>5142.3999999999996</v>
      </c>
      <c r="AA308" s="29">
        <v>-133837.20000000001</v>
      </c>
      <c r="AB308" s="29">
        <v>465.1</v>
      </c>
      <c r="AC308" s="29">
        <v>8445</v>
      </c>
      <c r="AD308" s="29">
        <v>7598.2</v>
      </c>
      <c r="AE308" s="29">
        <v>692.4</v>
      </c>
      <c r="AF308" s="36">
        <v>89540</v>
      </c>
      <c r="AG308" s="36">
        <v>571.70000000000005</v>
      </c>
      <c r="AH308" s="36">
        <v>518.59999999999991</v>
      </c>
      <c r="AI308" s="36">
        <v>18145.300000000003</v>
      </c>
      <c r="AJ308" s="36">
        <v>0</v>
      </c>
      <c r="AK308" s="36" t="s">
        <v>86</v>
      </c>
      <c r="AL308" s="36">
        <v>632</v>
      </c>
      <c r="AM308" s="36">
        <v>109407.6</v>
      </c>
      <c r="AN308" s="29">
        <v>299912.40000000002</v>
      </c>
      <c r="AO308" s="29">
        <v>285467.10000000003</v>
      </c>
      <c r="AP308" s="36">
        <v>419519.5</v>
      </c>
      <c r="AQ308" s="36">
        <v>450020.1</v>
      </c>
      <c r="AR308" s="36">
        <v>-119607.09999999998</v>
      </c>
      <c r="AS308" s="29" t="s">
        <v>86</v>
      </c>
      <c r="AT308" s="36">
        <v>-150107.69999999995</v>
      </c>
      <c r="AU308" s="29" t="s">
        <v>86</v>
      </c>
      <c r="AV308" s="36">
        <v>148856.69999999998</v>
      </c>
      <c r="AW308" s="29">
        <v>446887.6</v>
      </c>
      <c r="AX308" s="36">
        <v>0</v>
      </c>
      <c r="AY308" s="36">
        <v>972</v>
      </c>
      <c r="AZ308" s="36">
        <v>170543</v>
      </c>
      <c r="BA308" s="36">
        <v>288093.59999999998</v>
      </c>
      <c r="BB308" s="36">
        <v>0</v>
      </c>
      <c r="BC308" s="36">
        <v>972</v>
      </c>
    </row>
    <row r="309" spans="1:55" ht="15.75">
      <c r="A309" s="7">
        <v>43101</v>
      </c>
      <c r="B309" s="36">
        <v>100863.7</v>
      </c>
      <c r="C309" s="36">
        <v>86641.7</v>
      </c>
      <c r="D309" s="36">
        <v>7469.7000000000007</v>
      </c>
      <c r="E309" s="36">
        <v>445.6</v>
      </c>
      <c r="F309" s="36">
        <v>0</v>
      </c>
      <c r="G309" s="36">
        <v>7386.2</v>
      </c>
      <c r="H309" s="36">
        <v>68.2</v>
      </c>
      <c r="I309" s="36">
        <v>205.29999999999998</v>
      </c>
      <c r="J309" s="35">
        <v>0</v>
      </c>
      <c r="K309" s="29">
        <v>31442.1</v>
      </c>
      <c r="L309" s="29">
        <v>10296</v>
      </c>
      <c r="M309" s="29">
        <v>17.5</v>
      </c>
      <c r="N309" s="27" t="s">
        <v>86</v>
      </c>
      <c r="O309" s="27" t="s">
        <v>86</v>
      </c>
      <c r="P309" s="29" t="s">
        <v>86</v>
      </c>
      <c r="Q309" s="29" t="s">
        <v>86</v>
      </c>
      <c r="R309" s="34">
        <v>8916.1999999999989</v>
      </c>
      <c r="S309" s="29">
        <v>0.1</v>
      </c>
      <c r="T309" s="36">
        <v>92237.5</v>
      </c>
      <c r="U309" s="36">
        <v>222.6</v>
      </c>
      <c r="V309" s="36">
        <v>35835.4</v>
      </c>
      <c r="W309" s="29">
        <v>14691.100000000002</v>
      </c>
      <c r="X309" s="36">
        <v>232.1</v>
      </c>
      <c r="Y309" s="36">
        <v>8.6999999999999993</v>
      </c>
      <c r="Z309" s="29">
        <v>4069.6000000000004</v>
      </c>
      <c r="AA309" s="29">
        <v>-15790.300000000017</v>
      </c>
      <c r="AB309" s="29">
        <v>49.8</v>
      </c>
      <c r="AC309" s="29">
        <v>6478.1999999999989</v>
      </c>
      <c r="AD309" s="29">
        <v>3662.6</v>
      </c>
      <c r="AE309" s="29">
        <v>8.1</v>
      </c>
      <c r="AF309" s="36">
        <v>23841.200000000001</v>
      </c>
      <c r="AG309" s="36">
        <v>201.1</v>
      </c>
      <c r="AH309" s="36">
        <v>0</v>
      </c>
      <c r="AI309" s="36">
        <v>15085.4</v>
      </c>
      <c r="AJ309" s="36">
        <v>0</v>
      </c>
      <c r="AK309" s="36" t="s">
        <v>86</v>
      </c>
      <c r="AL309" s="36">
        <v>0</v>
      </c>
      <c r="AM309" s="36">
        <v>39127.699999999997</v>
      </c>
      <c r="AN309" s="29">
        <v>242257.90000000002</v>
      </c>
      <c r="AO309" s="29">
        <v>234871.7</v>
      </c>
      <c r="AP309" s="36">
        <v>238329.30000000005</v>
      </c>
      <c r="AQ309" s="36">
        <v>268147.30000000005</v>
      </c>
      <c r="AR309" s="36">
        <v>3928.5999999999767</v>
      </c>
      <c r="AS309" s="29" t="s">
        <v>86</v>
      </c>
      <c r="AT309" s="36">
        <v>-25889.400000000023</v>
      </c>
      <c r="AU309" s="29" t="s">
        <v>86</v>
      </c>
      <c r="AV309" s="36">
        <v>48517.899999999994</v>
      </c>
      <c r="AW309" s="29">
        <v>272277.3</v>
      </c>
      <c r="AX309" s="36">
        <v>5</v>
      </c>
      <c r="AY309" s="36">
        <v>1574.8</v>
      </c>
      <c r="AZ309" s="36">
        <v>217527.7</v>
      </c>
      <c r="BA309" s="36">
        <v>77383.100000000006</v>
      </c>
      <c r="BB309" s="36">
        <v>0</v>
      </c>
      <c r="BC309" s="36">
        <v>1574.8</v>
      </c>
    </row>
    <row r="310" spans="1:55" ht="15.75">
      <c r="A310" s="7">
        <v>43132</v>
      </c>
      <c r="B310" s="36">
        <v>91153.799999999988</v>
      </c>
      <c r="C310" s="36">
        <v>67189.8</v>
      </c>
      <c r="D310" s="36">
        <v>5535</v>
      </c>
      <c r="E310" s="36">
        <v>450.6</v>
      </c>
      <c r="F310" s="36">
        <v>0</v>
      </c>
      <c r="G310" s="36">
        <v>8459.4</v>
      </c>
      <c r="H310" s="36">
        <v>4.2</v>
      </c>
      <c r="I310" s="36">
        <v>129.29999999999998</v>
      </c>
      <c r="J310" s="35">
        <v>0</v>
      </c>
      <c r="K310" s="29">
        <v>28630.999999999996</v>
      </c>
      <c r="L310" s="29">
        <v>8404.9</v>
      </c>
      <c r="M310" s="29">
        <v>24.700000000000003</v>
      </c>
      <c r="N310" s="27" t="s">
        <v>86</v>
      </c>
      <c r="O310" s="27" t="s">
        <v>86</v>
      </c>
      <c r="P310" s="29" t="s">
        <v>86</v>
      </c>
      <c r="Q310" s="29" t="s">
        <v>86</v>
      </c>
      <c r="R310" s="34">
        <v>3245.1000000000004</v>
      </c>
      <c r="S310" s="29">
        <v>3.9999999999999996</v>
      </c>
      <c r="T310" s="36">
        <v>89475.8</v>
      </c>
      <c r="U310" s="36">
        <v>370.5</v>
      </c>
      <c r="V310" s="36">
        <v>34885.800000000003</v>
      </c>
      <c r="W310" s="29">
        <v>13787.499999999998</v>
      </c>
      <c r="X310" s="36">
        <v>384.59999999999997</v>
      </c>
      <c r="Y310" s="36">
        <v>2.4</v>
      </c>
      <c r="Z310" s="29">
        <v>3661.1000000000004</v>
      </c>
      <c r="AA310" s="29">
        <v>-14220.299999999988</v>
      </c>
      <c r="AB310" s="29">
        <v>43.8</v>
      </c>
      <c r="AC310" s="29">
        <v>6530.4</v>
      </c>
      <c r="AD310" s="29">
        <v>6600.9</v>
      </c>
      <c r="AE310" s="29">
        <v>429.9</v>
      </c>
      <c r="AF310" s="36">
        <v>32313.9</v>
      </c>
      <c r="AG310" s="36">
        <v>154.30000000000001</v>
      </c>
      <c r="AH310" s="36">
        <v>127.6</v>
      </c>
      <c r="AI310" s="36">
        <v>12775.8</v>
      </c>
      <c r="AJ310" s="36">
        <v>0</v>
      </c>
      <c r="AK310" s="36" t="s">
        <v>86</v>
      </c>
      <c r="AL310" s="36">
        <v>2300</v>
      </c>
      <c r="AM310" s="36">
        <v>47671.6</v>
      </c>
      <c r="AN310" s="29">
        <v>220637.49999999997</v>
      </c>
      <c r="AO310" s="29">
        <v>212178.09999999998</v>
      </c>
      <c r="AP310" s="36">
        <v>240865.09999999998</v>
      </c>
      <c r="AQ310" s="36">
        <v>248375.19999999998</v>
      </c>
      <c r="AR310" s="36">
        <v>-20227.600000000006</v>
      </c>
      <c r="AS310" s="29" t="s">
        <v>86</v>
      </c>
      <c r="AT310" s="36">
        <v>-27737.700000000012</v>
      </c>
      <c r="AU310" s="29" t="s">
        <v>86</v>
      </c>
      <c r="AV310" s="36">
        <v>142539.79999999999</v>
      </c>
      <c r="AW310" s="29">
        <v>162229.89999999997</v>
      </c>
      <c r="AX310" s="36">
        <v>0</v>
      </c>
      <c r="AY310" s="36">
        <v>597.20000000000005</v>
      </c>
      <c r="AZ310" s="36">
        <v>193825.4</v>
      </c>
      <c r="BA310" s="36">
        <v>83206.600000000006</v>
      </c>
      <c r="BB310" s="36">
        <v>0</v>
      </c>
      <c r="BC310" s="36">
        <v>597.20000000000005</v>
      </c>
    </row>
    <row r="311" spans="1:55" ht="15.75">
      <c r="A311" s="7">
        <v>43160</v>
      </c>
      <c r="B311" s="36">
        <v>94350.900000000009</v>
      </c>
      <c r="C311" s="36">
        <v>69224.600000000006</v>
      </c>
      <c r="D311" s="36">
        <v>5968.7999999999993</v>
      </c>
      <c r="E311" s="36">
        <v>547.09999999999991</v>
      </c>
      <c r="F311" s="36">
        <v>0</v>
      </c>
      <c r="G311" s="36">
        <v>25326.6</v>
      </c>
      <c r="H311" s="36">
        <v>116.10000000000001</v>
      </c>
      <c r="I311" s="36">
        <v>76.7</v>
      </c>
      <c r="J311" s="35">
        <v>0</v>
      </c>
      <c r="K311" s="29">
        <v>28477.300000000003</v>
      </c>
      <c r="L311" s="29">
        <v>8729.9</v>
      </c>
      <c r="M311" s="29">
        <v>24.700000000000003</v>
      </c>
      <c r="N311" s="27" t="s">
        <v>86</v>
      </c>
      <c r="O311" s="27" t="s">
        <v>86</v>
      </c>
      <c r="P311" s="29" t="s">
        <v>86</v>
      </c>
      <c r="Q311" s="29" t="s">
        <v>86</v>
      </c>
      <c r="R311" s="34">
        <v>14966.7</v>
      </c>
      <c r="S311" s="29">
        <v>0.8</v>
      </c>
      <c r="T311" s="36">
        <v>95051.8</v>
      </c>
      <c r="U311" s="36">
        <v>378.20000000000005</v>
      </c>
      <c r="V311" s="36">
        <v>46934.9</v>
      </c>
      <c r="W311" s="29">
        <v>12127.7</v>
      </c>
      <c r="X311" s="36">
        <v>159.30000000000001</v>
      </c>
      <c r="Y311" s="36">
        <v>17.299999999999997</v>
      </c>
      <c r="Z311" s="29">
        <v>2950.6999999999989</v>
      </c>
      <c r="AA311" s="29">
        <v>-22435.800000000017</v>
      </c>
      <c r="AB311" s="29">
        <v>331.5</v>
      </c>
      <c r="AC311" s="29">
        <v>5913.8</v>
      </c>
      <c r="AD311" s="29">
        <v>8533.1</v>
      </c>
      <c r="AE311" s="29">
        <v>1344.7</v>
      </c>
      <c r="AF311" s="36">
        <v>55679.8</v>
      </c>
      <c r="AG311" s="36">
        <v>492.1</v>
      </c>
      <c r="AH311" s="36">
        <v>204.3</v>
      </c>
      <c r="AI311" s="36">
        <v>11852.9</v>
      </c>
      <c r="AJ311" s="36">
        <v>0</v>
      </c>
      <c r="AK311" s="36" t="s">
        <v>86</v>
      </c>
      <c r="AL311" s="36">
        <v>949.7</v>
      </c>
      <c r="AM311" s="36">
        <v>69178.8</v>
      </c>
      <c r="AN311" s="29">
        <v>265121.09999999998</v>
      </c>
      <c r="AO311" s="29">
        <v>239794.5</v>
      </c>
      <c r="AP311" s="36">
        <v>279823</v>
      </c>
      <c r="AQ311" s="36">
        <v>303017</v>
      </c>
      <c r="AR311" s="36">
        <v>-14701.900000000023</v>
      </c>
      <c r="AS311" s="29" t="s">
        <v>86</v>
      </c>
      <c r="AT311" s="36">
        <v>-37895.900000000023</v>
      </c>
      <c r="AU311" s="29" t="s">
        <v>86</v>
      </c>
      <c r="AV311" s="36">
        <v>296460.89999999997</v>
      </c>
      <c r="AW311" s="29">
        <v>190874</v>
      </c>
      <c r="AX311" s="36">
        <v>507.3</v>
      </c>
      <c r="AY311" s="36">
        <v>667</v>
      </c>
      <c r="AZ311" s="36">
        <v>244944.7</v>
      </c>
      <c r="BA311" s="36">
        <v>205001.59999999998</v>
      </c>
      <c r="BB311" s="36">
        <v>0</v>
      </c>
      <c r="BC311" s="36">
        <v>667</v>
      </c>
    </row>
    <row r="312" spans="1:55" ht="15.75">
      <c r="A312" s="7">
        <v>43191</v>
      </c>
      <c r="B312" s="36">
        <v>98339.5</v>
      </c>
      <c r="C312" s="36">
        <v>70874.8</v>
      </c>
      <c r="D312" s="36">
        <v>6316.6</v>
      </c>
      <c r="E312" s="36">
        <v>314.8</v>
      </c>
      <c r="F312" s="36">
        <v>0</v>
      </c>
      <c r="G312" s="36">
        <v>15932.8</v>
      </c>
      <c r="H312" s="36">
        <v>80.7</v>
      </c>
      <c r="I312" s="36">
        <v>814</v>
      </c>
      <c r="J312" s="35">
        <v>0</v>
      </c>
      <c r="K312" s="29">
        <v>28287.4</v>
      </c>
      <c r="L312" s="29">
        <v>8056.2</v>
      </c>
      <c r="M312" s="29">
        <v>32.800000000000004</v>
      </c>
      <c r="N312" s="27" t="s">
        <v>86</v>
      </c>
      <c r="O312" s="27" t="s">
        <v>86</v>
      </c>
      <c r="P312" s="29" t="s">
        <v>86</v>
      </c>
      <c r="Q312" s="29" t="s">
        <v>86</v>
      </c>
      <c r="R312" s="34">
        <v>4040.8</v>
      </c>
      <c r="S312" s="29">
        <v>0</v>
      </c>
      <c r="T312" s="36">
        <v>93973</v>
      </c>
      <c r="U312" s="36">
        <v>654.40000000000009</v>
      </c>
      <c r="V312" s="36">
        <v>41121.1</v>
      </c>
      <c r="W312" s="29">
        <v>13343.6</v>
      </c>
      <c r="X312" s="36">
        <v>109.69999999999999</v>
      </c>
      <c r="Y312" s="36">
        <v>1.2000000000000002</v>
      </c>
      <c r="Z312" s="29">
        <v>2668.8999999999996</v>
      </c>
      <c r="AA312" s="29">
        <v>-28691.800000000047</v>
      </c>
      <c r="AB312" s="29">
        <v>290.09999999999997</v>
      </c>
      <c r="AC312" s="29">
        <v>5773</v>
      </c>
      <c r="AD312" s="29">
        <v>9143.7000000000007</v>
      </c>
      <c r="AE312" s="29">
        <v>140.69999999999999</v>
      </c>
      <c r="AF312" s="36">
        <v>40921.899999999994</v>
      </c>
      <c r="AG312" s="36">
        <v>370.2</v>
      </c>
      <c r="AH312" s="36">
        <v>3.5</v>
      </c>
      <c r="AI312" s="36">
        <v>13454.8</v>
      </c>
      <c r="AJ312" s="36">
        <v>0</v>
      </c>
      <c r="AK312" s="36" t="s">
        <v>86</v>
      </c>
      <c r="AL312" s="36">
        <v>207.8</v>
      </c>
      <c r="AM312" s="36">
        <v>54958.2</v>
      </c>
      <c r="AN312" s="29">
        <v>247921.5</v>
      </c>
      <c r="AO312" s="29">
        <v>231988.7</v>
      </c>
      <c r="AP312" s="36">
        <v>258263.90000000002</v>
      </c>
      <c r="AQ312" s="36">
        <v>291380.60000000003</v>
      </c>
      <c r="AR312" s="36">
        <v>-10342.400000000023</v>
      </c>
      <c r="AS312" s="29" t="s">
        <v>86</v>
      </c>
      <c r="AT312" s="36">
        <v>-43459.100000000035</v>
      </c>
      <c r="AU312" s="29" t="s">
        <v>86</v>
      </c>
      <c r="AV312" s="36">
        <v>211420</v>
      </c>
      <c r="AW312" s="29">
        <v>148175.80000000002</v>
      </c>
      <c r="AX312" s="36">
        <v>447.6</v>
      </c>
      <c r="AY312" s="36">
        <v>939.7</v>
      </c>
      <c r="AZ312" s="36">
        <v>213960.9</v>
      </c>
      <c r="BA312" s="36">
        <v>102619.5</v>
      </c>
      <c r="BB312" s="36">
        <v>3.9</v>
      </c>
      <c r="BC312" s="36">
        <v>939.7</v>
      </c>
    </row>
    <row r="313" spans="1:55" ht="15.75">
      <c r="A313" s="7">
        <v>43221</v>
      </c>
      <c r="B313" s="36">
        <v>121528.49999999999</v>
      </c>
      <c r="C313" s="36">
        <v>69709.400000000009</v>
      </c>
      <c r="D313" s="36">
        <v>5580.2000000000007</v>
      </c>
      <c r="E313" s="36">
        <v>502.4</v>
      </c>
      <c r="F313" s="36">
        <v>0</v>
      </c>
      <c r="G313" s="36">
        <v>10323.5</v>
      </c>
      <c r="H313" s="36">
        <v>119.4</v>
      </c>
      <c r="I313" s="36">
        <v>455.59999999999997</v>
      </c>
      <c r="J313" s="35">
        <v>0</v>
      </c>
      <c r="K313" s="29">
        <v>28749.5</v>
      </c>
      <c r="L313" s="29">
        <v>9557.2000000000007</v>
      </c>
      <c r="M313" s="29">
        <v>20</v>
      </c>
      <c r="N313" s="27" t="s">
        <v>86</v>
      </c>
      <c r="O313" s="27" t="s">
        <v>86</v>
      </c>
      <c r="P313" s="29" t="s">
        <v>86</v>
      </c>
      <c r="Q313" s="29" t="s">
        <v>86</v>
      </c>
      <c r="R313" s="34">
        <v>8278.3000000000011</v>
      </c>
      <c r="S313" s="29">
        <v>0.2</v>
      </c>
      <c r="T313" s="36">
        <v>97347.7</v>
      </c>
      <c r="U313" s="36">
        <v>1071.8</v>
      </c>
      <c r="V313" s="36">
        <v>49597.7</v>
      </c>
      <c r="W313" s="29">
        <v>11532.000000000002</v>
      </c>
      <c r="X313" s="36">
        <v>148.79999999999998</v>
      </c>
      <c r="Y313" s="36">
        <v>3.7</v>
      </c>
      <c r="Z313" s="29">
        <v>2825.6999999999989</v>
      </c>
      <c r="AA313" s="29">
        <v>-12156.700000000012</v>
      </c>
      <c r="AB313" s="29">
        <v>1195.8</v>
      </c>
      <c r="AC313" s="29">
        <v>7408.9</v>
      </c>
      <c r="AD313" s="29">
        <v>6446.8</v>
      </c>
      <c r="AE313" s="29">
        <v>2522.6</v>
      </c>
      <c r="AF313" s="36">
        <v>36391.699999999997</v>
      </c>
      <c r="AG313" s="36">
        <v>430.5</v>
      </c>
      <c r="AH313" s="36">
        <v>136.5</v>
      </c>
      <c r="AI313" s="36">
        <v>14358.300000000001</v>
      </c>
      <c r="AJ313" s="36">
        <v>0</v>
      </c>
      <c r="AK313" s="36" t="s">
        <v>86</v>
      </c>
      <c r="AL313" s="36">
        <v>869</v>
      </c>
      <c r="AM313" s="36">
        <v>52186</v>
      </c>
      <c r="AN313" s="29">
        <v>261600.8</v>
      </c>
      <c r="AO313" s="29">
        <v>251277.3</v>
      </c>
      <c r="AP313" s="36">
        <v>269418.59999999998</v>
      </c>
      <c r="AQ313" s="36">
        <v>288940</v>
      </c>
      <c r="AR313" s="36">
        <v>-7817.7999999999884</v>
      </c>
      <c r="AS313" s="29" t="s">
        <v>86</v>
      </c>
      <c r="AT313" s="36">
        <v>-27339.200000000012</v>
      </c>
      <c r="AU313" s="29" t="s">
        <v>86</v>
      </c>
      <c r="AV313" s="36">
        <v>124562.5</v>
      </c>
      <c r="AW313" s="29">
        <v>122347.6</v>
      </c>
      <c r="AX313" s="36">
        <v>0</v>
      </c>
      <c r="AY313" s="36">
        <v>374.8</v>
      </c>
      <c r="AZ313" s="36">
        <v>85675.8</v>
      </c>
      <c r="BA313" s="36">
        <v>133895.1</v>
      </c>
      <c r="BB313" s="36">
        <v>0</v>
      </c>
      <c r="BC313" s="36">
        <v>374.8</v>
      </c>
    </row>
    <row r="314" spans="1:55" ht="15.75">
      <c r="A314" s="7">
        <v>43252</v>
      </c>
      <c r="B314" s="36">
        <v>133115.9</v>
      </c>
      <c r="C314" s="36">
        <v>70828.799999999988</v>
      </c>
      <c r="D314" s="36">
        <v>6681.4</v>
      </c>
      <c r="E314" s="36">
        <v>455.20000000000005</v>
      </c>
      <c r="F314" s="36">
        <v>0</v>
      </c>
      <c r="G314" s="36">
        <v>8743.7000000000007</v>
      </c>
      <c r="H314" s="36">
        <v>63.3</v>
      </c>
      <c r="I314" s="36">
        <v>502.9</v>
      </c>
      <c r="J314" s="35">
        <v>0</v>
      </c>
      <c r="K314" s="29">
        <v>30866</v>
      </c>
      <c r="L314" s="29">
        <v>11347.699999999999</v>
      </c>
      <c r="M314" s="29">
        <v>23.900000000000002</v>
      </c>
      <c r="N314" s="27" t="s">
        <v>86</v>
      </c>
      <c r="O314" s="27" t="s">
        <v>86</v>
      </c>
      <c r="P314" s="29" t="s">
        <v>86</v>
      </c>
      <c r="Q314" s="29" t="s">
        <v>86</v>
      </c>
      <c r="R314" s="34">
        <v>13180.1</v>
      </c>
      <c r="S314" s="29">
        <v>0.1</v>
      </c>
      <c r="T314" s="36">
        <v>142106.6</v>
      </c>
      <c r="U314" s="36">
        <v>573.4</v>
      </c>
      <c r="V314" s="36">
        <v>58467.900000000009</v>
      </c>
      <c r="W314" s="29">
        <v>12871.800000000003</v>
      </c>
      <c r="X314" s="36">
        <v>212.1</v>
      </c>
      <c r="Y314" s="36">
        <v>2.3000000000000003</v>
      </c>
      <c r="Z314" s="29">
        <v>7782.5999999999985</v>
      </c>
      <c r="AA314" s="29">
        <v>-76065.300000000017</v>
      </c>
      <c r="AB314" s="29">
        <v>192.29999999999998</v>
      </c>
      <c r="AC314" s="29">
        <v>5226.7</v>
      </c>
      <c r="AD314" s="29">
        <v>6540.2000000000007</v>
      </c>
      <c r="AE314" s="29">
        <v>1225.8</v>
      </c>
      <c r="AF314" s="36">
        <v>81909.7</v>
      </c>
      <c r="AG314" s="36">
        <v>895.1</v>
      </c>
      <c r="AH314" s="36">
        <v>111</v>
      </c>
      <c r="AI314" s="36">
        <v>16123.5</v>
      </c>
      <c r="AJ314" s="36">
        <v>0</v>
      </c>
      <c r="AK314" s="36" t="s">
        <v>86</v>
      </c>
      <c r="AL314" s="36">
        <v>0</v>
      </c>
      <c r="AM314" s="36">
        <v>99039.3</v>
      </c>
      <c r="AN314" s="29">
        <v>319622.8</v>
      </c>
      <c r="AO314" s="29">
        <v>310879.09999999998</v>
      </c>
      <c r="AP314" s="36">
        <v>376286.4</v>
      </c>
      <c r="AQ314" s="36">
        <v>408488.5</v>
      </c>
      <c r="AR314" s="36">
        <v>-56663.600000000035</v>
      </c>
      <c r="AS314" s="29" t="s">
        <v>86</v>
      </c>
      <c r="AT314" s="36">
        <v>-88865.700000000012</v>
      </c>
      <c r="AU314" s="29" t="s">
        <v>86</v>
      </c>
      <c r="AV314" s="36">
        <v>55266.7</v>
      </c>
      <c r="AW314" s="29">
        <v>434123.10000000003</v>
      </c>
      <c r="AX314" s="36">
        <v>0</v>
      </c>
      <c r="AY314" s="36">
        <v>2350</v>
      </c>
      <c r="AZ314" s="36">
        <v>242239.8</v>
      </c>
      <c r="BA314" s="36">
        <v>158284.30000000002</v>
      </c>
      <c r="BB314" s="36">
        <v>0</v>
      </c>
      <c r="BC314" s="36">
        <v>2350</v>
      </c>
    </row>
    <row r="315" spans="1:55" ht="15.75">
      <c r="A315" s="7">
        <v>43282</v>
      </c>
      <c r="B315" s="36">
        <v>113000.3</v>
      </c>
      <c r="C315" s="36">
        <v>92571.3</v>
      </c>
      <c r="D315" s="36">
        <v>6194.9</v>
      </c>
      <c r="E315" s="36">
        <v>593.29999999999995</v>
      </c>
      <c r="F315" s="36">
        <v>0</v>
      </c>
      <c r="G315" s="36">
        <v>14605.1</v>
      </c>
      <c r="H315" s="36">
        <v>65.7</v>
      </c>
      <c r="I315" s="36">
        <v>657.3</v>
      </c>
      <c r="J315" s="35">
        <v>0</v>
      </c>
      <c r="K315" s="29">
        <v>41403.4</v>
      </c>
      <c r="L315" s="29">
        <v>9777.9</v>
      </c>
      <c r="M315" s="29">
        <v>29.3</v>
      </c>
      <c r="N315" s="27" t="s">
        <v>86</v>
      </c>
      <c r="O315" s="27" t="s">
        <v>86</v>
      </c>
      <c r="P315" s="29" t="s">
        <v>86</v>
      </c>
      <c r="Q315" s="29" t="s">
        <v>86</v>
      </c>
      <c r="R315" s="34">
        <v>12447</v>
      </c>
      <c r="S315" s="29">
        <v>2.9</v>
      </c>
      <c r="T315" s="36">
        <v>102527.79999999999</v>
      </c>
      <c r="U315" s="36">
        <v>542.29999999999995</v>
      </c>
      <c r="V315" s="36">
        <v>51376.200000000004</v>
      </c>
      <c r="W315" s="29">
        <v>18456.900000000001</v>
      </c>
      <c r="X315" s="36">
        <v>49.1</v>
      </c>
      <c r="Y315" s="36">
        <v>1.6</v>
      </c>
      <c r="Z315" s="29">
        <v>5945.2000000000007</v>
      </c>
      <c r="AA315" s="29">
        <v>-50524.899999999936</v>
      </c>
      <c r="AB315" s="29">
        <v>4931</v>
      </c>
      <c r="AC315" s="29">
        <v>6727.5</v>
      </c>
      <c r="AD315" s="29">
        <v>9568.5</v>
      </c>
      <c r="AE315" s="29">
        <v>489.9</v>
      </c>
      <c r="AF315" s="36">
        <v>32702.800000000003</v>
      </c>
      <c r="AG315" s="36">
        <v>187</v>
      </c>
      <c r="AH315" s="36">
        <v>82.9</v>
      </c>
      <c r="AI315" s="36">
        <v>18009.799999999996</v>
      </c>
      <c r="AJ315" s="36">
        <v>0</v>
      </c>
      <c r="AK315" s="36" t="s">
        <v>86</v>
      </c>
      <c r="AL315" s="36">
        <v>1450</v>
      </c>
      <c r="AM315" s="36">
        <v>52432.5</v>
      </c>
      <c r="AN315" s="29">
        <v>285051.40000000002</v>
      </c>
      <c r="AO315" s="29">
        <v>270446.3</v>
      </c>
      <c r="AP315" s="36">
        <v>299330.99999999994</v>
      </c>
      <c r="AQ315" s="36">
        <v>347431.19999999995</v>
      </c>
      <c r="AR315" s="36">
        <v>-14279.599999999919</v>
      </c>
      <c r="AS315" s="29" t="s">
        <v>86</v>
      </c>
      <c r="AT315" s="36">
        <v>-62379.79999999993</v>
      </c>
      <c r="AU315" s="29" t="s">
        <v>86</v>
      </c>
      <c r="AV315" s="36">
        <v>257445.1</v>
      </c>
      <c r="AW315" s="29">
        <v>161822.80000000002</v>
      </c>
      <c r="AX315" s="36">
        <v>0</v>
      </c>
      <c r="AY315" s="36">
        <v>524.4</v>
      </c>
      <c r="AZ315" s="36">
        <v>263679.8</v>
      </c>
      <c r="BA315" s="36">
        <v>93208.299999999988</v>
      </c>
      <c r="BB315" s="36">
        <v>0</v>
      </c>
      <c r="BC315" s="36">
        <v>524.40000000000009</v>
      </c>
    </row>
    <row r="316" spans="1:55" ht="15.75">
      <c r="A316" s="7">
        <v>43313</v>
      </c>
      <c r="B316" s="36">
        <v>123605.59999999999</v>
      </c>
      <c r="C316" s="36">
        <v>71779.100000000006</v>
      </c>
      <c r="D316" s="36">
        <v>6326.4999999999991</v>
      </c>
      <c r="E316" s="36">
        <v>617.4</v>
      </c>
      <c r="F316" s="36">
        <v>0</v>
      </c>
      <c r="G316" s="36">
        <v>18476.5</v>
      </c>
      <c r="H316" s="36">
        <v>255.9</v>
      </c>
      <c r="I316" s="36">
        <v>769.89999999999986</v>
      </c>
      <c r="J316" s="35">
        <v>0</v>
      </c>
      <c r="K316" s="29">
        <v>30511.399999999998</v>
      </c>
      <c r="L316" s="29">
        <v>10263.5</v>
      </c>
      <c r="M316" s="29">
        <v>32.699999999999996</v>
      </c>
      <c r="N316" s="27" t="s">
        <v>86</v>
      </c>
      <c r="O316" s="27" t="s">
        <v>86</v>
      </c>
      <c r="P316" s="29" t="s">
        <v>86</v>
      </c>
      <c r="Q316" s="29" t="s">
        <v>86</v>
      </c>
      <c r="R316" s="34">
        <v>2342.7999999999997</v>
      </c>
      <c r="S316" s="29">
        <v>19.200000000000003</v>
      </c>
      <c r="T316" s="36">
        <v>98617.5</v>
      </c>
      <c r="U316" s="36">
        <v>1387.5</v>
      </c>
      <c r="V316" s="36">
        <v>48322.9</v>
      </c>
      <c r="W316" s="29">
        <v>16152.199999999999</v>
      </c>
      <c r="X316" s="36">
        <v>92.899999999999991</v>
      </c>
      <c r="Y316" s="36">
        <v>13</v>
      </c>
      <c r="Z316" s="29">
        <v>8091.5</v>
      </c>
      <c r="AA316" s="29">
        <v>4165.7000000000407</v>
      </c>
      <c r="AB316" s="29">
        <v>1102.8000000000002</v>
      </c>
      <c r="AC316" s="29">
        <v>8170.0999999999995</v>
      </c>
      <c r="AD316" s="29">
        <v>10473.600000000002</v>
      </c>
      <c r="AE316" s="29">
        <v>1142.0999999999999</v>
      </c>
      <c r="AF316" s="36">
        <v>53286.1</v>
      </c>
      <c r="AG316" s="36">
        <v>482.4</v>
      </c>
      <c r="AH316" s="36">
        <v>15.3</v>
      </c>
      <c r="AI316" s="36">
        <v>14930.6</v>
      </c>
      <c r="AJ316" s="36">
        <v>0</v>
      </c>
      <c r="AK316" s="36" t="s">
        <v>86</v>
      </c>
      <c r="AL316" s="36">
        <v>1620</v>
      </c>
      <c r="AM316" s="36">
        <v>70334.400000000009</v>
      </c>
      <c r="AN316" s="29">
        <v>293268.10000000003</v>
      </c>
      <c r="AO316" s="29">
        <v>274791.60000000003</v>
      </c>
      <c r="AP316" s="36">
        <v>303624.49999999994</v>
      </c>
      <c r="AQ316" s="36">
        <v>307785.39999999997</v>
      </c>
      <c r="AR316" s="36">
        <v>-10356.399999999907</v>
      </c>
      <c r="AS316" s="29" t="s">
        <v>86</v>
      </c>
      <c r="AT316" s="36">
        <v>-14517.29999999993</v>
      </c>
      <c r="AU316" s="29" t="s">
        <v>86</v>
      </c>
      <c r="AV316" s="36">
        <v>123506.3</v>
      </c>
      <c r="AW316" s="29">
        <v>132398.1</v>
      </c>
      <c r="AX316" s="36">
        <v>0</v>
      </c>
      <c r="AY316" s="36">
        <v>694.6</v>
      </c>
      <c r="AZ316" s="36">
        <v>107505.5</v>
      </c>
      <c r="BA316" s="36">
        <v>133881.60000000001</v>
      </c>
      <c r="BB316" s="36">
        <v>0</v>
      </c>
      <c r="BC316" s="36">
        <v>694.6</v>
      </c>
    </row>
    <row r="317" spans="1:55" ht="15.75">
      <c r="A317" s="7">
        <v>43344</v>
      </c>
      <c r="B317" s="36">
        <v>130986.3</v>
      </c>
      <c r="C317" s="36">
        <v>72740.5</v>
      </c>
      <c r="D317" s="36">
        <v>5706.6</v>
      </c>
      <c r="E317" s="36">
        <v>708.8</v>
      </c>
      <c r="F317" s="36">
        <v>0</v>
      </c>
      <c r="G317" s="36">
        <v>14385.2</v>
      </c>
      <c r="H317" s="36">
        <v>276.5</v>
      </c>
      <c r="I317" s="36">
        <v>2230.7999999999997</v>
      </c>
      <c r="J317" s="35">
        <v>0</v>
      </c>
      <c r="K317" s="29">
        <v>31708.500000000004</v>
      </c>
      <c r="L317" s="29">
        <v>11339.3</v>
      </c>
      <c r="M317" s="29">
        <v>32.5</v>
      </c>
      <c r="N317" s="27" t="s">
        <v>86</v>
      </c>
      <c r="O317" s="27" t="s">
        <v>86</v>
      </c>
      <c r="P317" s="29" t="s">
        <v>86</v>
      </c>
      <c r="Q317" s="29" t="s">
        <v>86</v>
      </c>
      <c r="R317" s="34">
        <v>20531</v>
      </c>
      <c r="S317" s="29">
        <v>2.1</v>
      </c>
      <c r="T317" s="36">
        <v>103261.2</v>
      </c>
      <c r="U317" s="36">
        <v>1712.7</v>
      </c>
      <c r="V317" s="36">
        <v>58922.899999999994</v>
      </c>
      <c r="W317" s="29">
        <v>14947.900000000001</v>
      </c>
      <c r="X317" s="36">
        <v>224.70000000000002</v>
      </c>
      <c r="Y317" s="36">
        <v>12.1</v>
      </c>
      <c r="Z317" s="29">
        <v>7769.1999999999989</v>
      </c>
      <c r="AA317" s="29">
        <v>-35902.300000000017</v>
      </c>
      <c r="AB317" s="29">
        <v>642.89999999999986</v>
      </c>
      <c r="AC317" s="29">
        <v>6454.2000000000007</v>
      </c>
      <c r="AD317" s="29">
        <v>10663.8</v>
      </c>
      <c r="AE317" s="29">
        <v>3480.8</v>
      </c>
      <c r="AF317" s="36">
        <v>61071.3</v>
      </c>
      <c r="AG317" s="36">
        <v>837.90000000000009</v>
      </c>
      <c r="AH317" s="36">
        <v>30.099999999999998</v>
      </c>
      <c r="AI317" s="36">
        <v>15109.7</v>
      </c>
      <c r="AJ317" s="36">
        <v>0</v>
      </c>
      <c r="AK317" s="36" t="s">
        <v>86</v>
      </c>
      <c r="AL317" s="36">
        <v>2627.7</v>
      </c>
      <c r="AM317" s="36">
        <v>79676.7</v>
      </c>
      <c r="AN317" s="29">
        <v>307354.3</v>
      </c>
      <c r="AO317" s="29">
        <v>292969.09999999998</v>
      </c>
      <c r="AP317" s="36">
        <v>330208.59999999998</v>
      </c>
      <c r="AQ317" s="36">
        <v>363212.5</v>
      </c>
      <c r="AR317" s="36">
        <v>-22854.299999999988</v>
      </c>
      <c r="AS317" s="29" t="s">
        <v>86</v>
      </c>
      <c r="AT317" s="36">
        <v>-55858.200000000012</v>
      </c>
      <c r="AU317" s="29" t="s">
        <v>86</v>
      </c>
      <c r="AV317" s="36">
        <v>130016.20000000001</v>
      </c>
      <c r="AW317" s="29">
        <v>235204.99999999997</v>
      </c>
      <c r="AX317" s="36">
        <v>0</v>
      </c>
      <c r="AY317" s="36">
        <v>1301.8</v>
      </c>
      <c r="AZ317" s="36">
        <v>73961.3</v>
      </c>
      <c r="BA317" s="36">
        <v>235401.7</v>
      </c>
      <c r="BB317" s="36">
        <v>0</v>
      </c>
      <c r="BC317" s="36">
        <v>1301.8</v>
      </c>
    </row>
    <row r="318" spans="1:55" ht="15.75">
      <c r="A318" s="7">
        <v>43374</v>
      </c>
      <c r="B318" s="36">
        <v>139911</v>
      </c>
      <c r="C318" s="36">
        <v>75837.100000000006</v>
      </c>
      <c r="D318" s="36">
        <v>7992.7999999999993</v>
      </c>
      <c r="E318" s="36">
        <v>640.5</v>
      </c>
      <c r="F318" s="36">
        <v>0</v>
      </c>
      <c r="G318" s="36">
        <v>17324.7</v>
      </c>
      <c r="H318" s="36">
        <v>225.10000000000016</v>
      </c>
      <c r="I318" s="36">
        <v>970.80000000000007</v>
      </c>
      <c r="J318" s="35">
        <v>0</v>
      </c>
      <c r="K318" s="29">
        <v>33501.5</v>
      </c>
      <c r="L318" s="29">
        <v>14221.3</v>
      </c>
      <c r="M318" s="29">
        <v>45.9</v>
      </c>
      <c r="N318" s="27" t="s">
        <v>86</v>
      </c>
      <c r="O318" s="27" t="s">
        <v>86</v>
      </c>
      <c r="P318" s="29" t="s">
        <v>86</v>
      </c>
      <c r="Q318" s="29" t="s">
        <v>86</v>
      </c>
      <c r="R318" s="34">
        <v>10372.299999999999</v>
      </c>
      <c r="S318" s="29">
        <v>0.2</v>
      </c>
      <c r="T318" s="36">
        <v>108328.59999999999</v>
      </c>
      <c r="U318" s="36">
        <v>2827.8</v>
      </c>
      <c r="V318" s="36">
        <v>57911.299999999996</v>
      </c>
      <c r="W318" s="29">
        <v>16243.2</v>
      </c>
      <c r="X318" s="36">
        <v>307.20000000000005</v>
      </c>
      <c r="Y318" s="36">
        <v>27.5</v>
      </c>
      <c r="Z318" s="29">
        <v>5189.1000000000022</v>
      </c>
      <c r="AA318" s="29">
        <v>-57442.299999999988</v>
      </c>
      <c r="AB318" s="29">
        <v>2877.2999999999997</v>
      </c>
      <c r="AC318" s="29">
        <v>10345.900000000001</v>
      </c>
      <c r="AD318" s="29">
        <v>12022.5</v>
      </c>
      <c r="AE318" s="29">
        <v>1393.2</v>
      </c>
      <c r="AF318" s="36">
        <v>53024.3</v>
      </c>
      <c r="AG318" s="36">
        <v>986.19999999999993</v>
      </c>
      <c r="AH318" s="36">
        <v>11.4</v>
      </c>
      <c r="AI318" s="36">
        <v>15520</v>
      </c>
      <c r="AJ318" s="36">
        <v>0</v>
      </c>
      <c r="AK318" s="36" t="s">
        <v>86</v>
      </c>
      <c r="AL318" s="36">
        <v>7914.2</v>
      </c>
      <c r="AM318" s="36">
        <v>77456.099999999991</v>
      </c>
      <c r="AN318" s="29">
        <v>323235.39999999997</v>
      </c>
      <c r="AO318" s="29">
        <v>305910.69999999995</v>
      </c>
      <c r="AP318" s="36">
        <v>339821.29999999993</v>
      </c>
      <c r="AQ318" s="36">
        <v>401561.99999999994</v>
      </c>
      <c r="AR318" s="36">
        <v>-16585.899999999965</v>
      </c>
      <c r="AS318" s="29" t="s">
        <v>86</v>
      </c>
      <c r="AT318" s="36">
        <v>-78326.599999999977</v>
      </c>
      <c r="AU318" s="29" t="s">
        <v>86</v>
      </c>
      <c r="AV318" s="36">
        <v>30579.600000000002</v>
      </c>
      <c r="AW318" s="29">
        <v>426837</v>
      </c>
      <c r="AX318" s="36">
        <v>1353.8</v>
      </c>
      <c r="AY318" s="36">
        <v>8282.3000000000011</v>
      </c>
      <c r="AZ318" s="36">
        <v>238570.9</v>
      </c>
      <c r="BA318" s="36">
        <v>141872.9</v>
      </c>
      <c r="BB318" s="36">
        <v>0</v>
      </c>
      <c r="BC318" s="36">
        <v>8282.2999999999993</v>
      </c>
    </row>
    <row r="319" spans="1:55" ht="15.75">
      <c r="A319" s="7">
        <v>43405</v>
      </c>
      <c r="B319" s="36">
        <v>131416.29999999999</v>
      </c>
      <c r="C319" s="36">
        <v>77447.199999999997</v>
      </c>
      <c r="D319" s="36">
        <v>6615.9000000000015</v>
      </c>
      <c r="E319" s="36">
        <v>546.70000000000005</v>
      </c>
      <c r="F319" s="36">
        <v>0</v>
      </c>
      <c r="G319" s="36">
        <v>16380.099999999999</v>
      </c>
      <c r="H319" s="36">
        <v>184.79999999999995</v>
      </c>
      <c r="I319" s="36">
        <v>879.3</v>
      </c>
      <c r="J319" s="35">
        <v>0</v>
      </c>
      <c r="K319" s="29">
        <v>35311.300000000003</v>
      </c>
      <c r="L319" s="29">
        <v>13044.2</v>
      </c>
      <c r="M319" s="29">
        <v>36.700000000000003</v>
      </c>
      <c r="N319" s="27" t="s">
        <v>86</v>
      </c>
      <c r="O319" s="27" t="s">
        <v>86</v>
      </c>
      <c r="P319" s="29" t="s">
        <v>86</v>
      </c>
      <c r="Q319" s="29" t="s">
        <v>86</v>
      </c>
      <c r="R319" s="34">
        <v>7212.7</v>
      </c>
      <c r="S319" s="29">
        <v>7.9</v>
      </c>
      <c r="T319" s="36">
        <v>109226.7</v>
      </c>
      <c r="U319" s="36">
        <v>1031.6000000000001</v>
      </c>
      <c r="V319" s="36">
        <v>62294.8</v>
      </c>
      <c r="W319" s="29">
        <v>22622</v>
      </c>
      <c r="X319" s="36">
        <v>76.5</v>
      </c>
      <c r="Y319" s="36">
        <v>8.1999999999999993</v>
      </c>
      <c r="Z319" s="29">
        <v>5662.2000000000007</v>
      </c>
      <c r="AA319" s="29">
        <v>-54965.799999999988</v>
      </c>
      <c r="AB319" s="29">
        <v>319.19999999999993</v>
      </c>
      <c r="AC319" s="29">
        <v>7720.5</v>
      </c>
      <c r="AD319" s="29">
        <v>9144.7999999999993</v>
      </c>
      <c r="AE319" s="29">
        <v>1372.3</v>
      </c>
      <c r="AF319" s="36">
        <v>46703.8</v>
      </c>
      <c r="AG319" s="36">
        <v>1902.6</v>
      </c>
      <c r="AH319" s="36">
        <v>19.000000000000004</v>
      </c>
      <c r="AI319" s="36">
        <v>16695.600000000002</v>
      </c>
      <c r="AJ319" s="36">
        <v>0</v>
      </c>
      <c r="AK319" s="36" t="s">
        <v>86</v>
      </c>
      <c r="AL319" s="36">
        <v>1532.6999999999998</v>
      </c>
      <c r="AM319" s="36">
        <v>66853.7</v>
      </c>
      <c r="AN319" s="29">
        <v>300643.20000000001</v>
      </c>
      <c r="AO319" s="29">
        <v>284263.09999999998</v>
      </c>
      <c r="AP319" s="36">
        <v>334413.39999999997</v>
      </c>
      <c r="AQ319" s="36">
        <v>373527.39999999997</v>
      </c>
      <c r="AR319" s="36">
        <v>-33770.199999999953</v>
      </c>
      <c r="AS319" s="29" t="s">
        <v>86</v>
      </c>
      <c r="AT319" s="36">
        <v>-72884.199999999953</v>
      </c>
      <c r="AU319" s="29" t="s">
        <v>86</v>
      </c>
      <c r="AV319" s="36">
        <v>151217.29999999999</v>
      </c>
      <c r="AW319" s="29">
        <v>373577.8</v>
      </c>
      <c r="AX319" s="36">
        <v>1120</v>
      </c>
      <c r="AY319" s="36">
        <v>4517.7</v>
      </c>
      <c r="AZ319" s="36">
        <v>71424.899999999994</v>
      </c>
      <c r="BA319" s="36">
        <v>381606</v>
      </c>
      <c r="BB319" s="36">
        <v>0</v>
      </c>
      <c r="BC319" s="36">
        <v>4517.7</v>
      </c>
    </row>
    <row r="320" spans="1:55" ht="15.75">
      <c r="A320" s="7">
        <v>43435</v>
      </c>
      <c r="B320" s="36">
        <v>136335.1</v>
      </c>
      <c r="C320" s="36">
        <v>77077.900000000009</v>
      </c>
      <c r="D320" s="36">
        <v>9266.3000000000011</v>
      </c>
      <c r="E320" s="36">
        <v>948</v>
      </c>
      <c r="F320" s="36">
        <v>0</v>
      </c>
      <c r="G320" s="36">
        <v>17948.099999999999</v>
      </c>
      <c r="H320" s="36">
        <v>224.00000000000003</v>
      </c>
      <c r="I320" s="36">
        <v>735.5</v>
      </c>
      <c r="J320" s="35">
        <v>0</v>
      </c>
      <c r="K320" s="29">
        <v>51945.8</v>
      </c>
      <c r="L320" s="29">
        <v>19956.600000000002</v>
      </c>
      <c r="M320" s="29">
        <v>50.6</v>
      </c>
      <c r="N320" s="27" t="s">
        <v>86</v>
      </c>
      <c r="O320" s="27" t="s">
        <v>86</v>
      </c>
      <c r="P320" s="29" t="s">
        <v>86</v>
      </c>
      <c r="Q320" s="29" t="s">
        <v>86</v>
      </c>
      <c r="R320" s="34">
        <v>19400.199999999997</v>
      </c>
      <c r="S320" s="29">
        <v>0.1</v>
      </c>
      <c r="T320" s="36">
        <v>159524.1</v>
      </c>
      <c r="U320" s="36">
        <v>1729.8</v>
      </c>
      <c r="V320" s="36">
        <v>75558.100000000006</v>
      </c>
      <c r="W320" s="29">
        <v>27157.599999999995</v>
      </c>
      <c r="X320" s="36">
        <v>568.29999999999995</v>
      </c>
      <c r="Y320" s="36">
        <v>24.6</v>
      </c>
      <c r="Z320" s="29">
        <v>14364.8</v>
      </c>
      <c r="AA320" s="29">
        <v>-165803.49999999997</v>
      </c>
      <c r="AB320" s="29">
        <v>225.69999999999982</v>
      </c>
      <c r="AC320" s="29">
        <v>15544.600000000002</v>
      </c>
      <c r="AD320" s="29">
        <v>10665.399999999998</v>
      </c>
      <c r="AE320" s="29">
        <v>986.40000000000009</v>
      </c>
      <c r="AF320" s="36">
        <v>134174.20000000001</v>
      </c>
      <c r="AG320" s="36">
        <v>1602</v>
      </c>
      <c r="AH320" s="36">
        <v>50.5</v>
      </c>
      <c r="AI320" s="36">
        <v>18027</v>
      </c>
      <c r="AJ320" s="36">
        <v>0</v>
      </c>
      <c r="AK320" s="36" t="s">
        <v>86</v>
      </c>
      <c r="AL320" s="36">
        <v>4699.9000000000005</v>
      </c>
      <c r="AM320" s="36">
        <v>158553.60000000001</v>
      </c>
      <c r="AN320" s="29">
        <v>401314.2</v>
      </c>
      <c r="AO320" s="29">
        <v>383366.1</v>
      </c>
      <c r="AP320" s="36">
        <v>536630.4</v>
      </c>
      <c r="AQ320" s="36">
        <v>594088.4</v>
      </c>
      <c r="AR320" s="36">
        <v>-135316.20000000001</v>
      </c>
      <c r="AS320" s="29" t="s">
        <v>86</v>
      </c>
      <c r="AT320" s="36">
        <v>-192774.2</v>
      </c>
      <c r="AU320" s="29" t="s">
        <v>86</v>
      </c>
      <c r="AV320" s="36">
        <v>416056</v>
      </c>
      <c r="AW320" s="29">
        <v>663152.60000000009</v>
      </c>
      <c r="AX320" s="36">
        <v>1120</v>
      </c>
      <c r="AY320" s="36">
        <v>366.8</v>
      </c>
      <c r="AZ320" s="36">
        <v>507500.80000000005</v>
      </c>
      <c r="BA320" s="36">
        <v>380053.6</v>
      </c>
      <c r="BB320" s="36">
        <v>0</v>
      </c>
      <c r="BC320" s="36">
        <v>366.8</v>
      </c>
    </row>
    <row r="321" spans="1:55" ht="15.75">
      <c r="A321" s="7">
        <v>43466</v>
      </c>
      <c r="B321" s="36">
        <v>143174.80000000002</v>
      </c>
      <c r="C321" s="36">
        <v>111561</v>
      </c>
      <c r="D321" s="36">
        <v>11485.9</v>
      </c>
      <c r="E321" s="36">
        <v>514.79999999999995</v>
      </c>
      <c r="F321" s="36">
        <v>0</v>
      </c>
      <c r="G321" s="36">
        <v>13589.1</v>
      </c>
      <c r="H321" s="36">
        <v>30</v>
      </c>
      <c r="I321" s="36">
        <v>941.50000000000011</v>
      </c>
      <c r="J321" s="35">
        <v>0</v>
      </c>
      <c r="K321" s="29">
        <v>39387.599999999999</v>
      </c>
      <c r="L321" s="29">
        <v>11398.1</v>
      </c>
      <c r="M321" s="29">
        <v>43.9</v>
      </c>
      <c r="N321" s="27" t="s">
        <v>86</v>
      </c>
      <c r="O321" s="27" t="s">
        <v>86</v>
      </c>
      <c r="P321" s="29" t="s">
        <v>86</v>
      </c>
      <c r="Q321" s="29" t="s">
        <v>86</v>
      </c>
      <c r="R321" s="34">
        <v>15003.9</v>
      </c>
      <c r="S321" s="29">
        <v>0.20000000000000018</v>
      </c>
      <c r="T321" s="36">
        <v>122202.09999999999</v>
      </c>
      <c r="U321" s="36">
        <v>1506.1999999999998</v>
      </c>
      <c r="V321" s="36">
        <v>46999.7</v>
      </c>
      <c r="W321" s="29">
        <v>21962.299999999996</v>
      </c>
      <c r="X321" s="36">
        <v>94</v>
      </c>
      <c r="Y321" s="36">
        <v>34.9</v>
      </c>
      <c r="Z321" s="29">
        <v>3636.5999999999985</v>
      </c>
      <c r="AA321" s="29">
        <v>-42664</v>
      </c>
      <c r="AB321" s="29">
        <v>355.9</v>
      </c>
      <c r="AC321" s="29">
        <v>9503.4000000000015</v>
      </c>
      <c r="AD321" s="29">
        <v>6522.8</v>
      </c>
      <c r="AE321" s="29">
        <v>1703.6</v>
      </c>
      <c r="AF321" s="36">
        <v>25596.400000000001</v>
      </c>
      <c r="AG321" s="36">
        <v>1250.8999999999999</v>
      </c>
      <c r="AH321" s="36">
        <v>458.5</v>
      </c>
      <c r="AI321" s="36">
        <v>21730.3</v>
      </c>
      <c r="AJ321" s="36">
        <v>0</v>
      </c>
      <c r="AK321" s="36" t="s">
        <v>86</v>
      </c>
      <c r="AL321" s="36">
        <v>911.4</v>
      </c>
      <c r="AM321" s="36">
        <v>49947.500000000007</v>
      </c>
      <c r="AN321" s="29">
        <v>331600.5</v>
      </c>
      <c r="AO321" s="29">
        <v>318011.40000000002</v>
      </c>
      <c r="AP321" s="36">
        <v>314942.89999999997</v>
      </c>
      <c r="AQ321" s="36">
        <v>391638.39999999997</v>
      </c>
      <c r="AR321" s="36">
        <v>16657.600000000035</v>
      </c>
      <c r="AS321" s="29" t="s">
        <v>86</v>
      </c>
      <c r="AT321" s="36">
        <v>-60037.899999999965</v>
      </c>
      <c r="AU321" s="29" t="s">
        <v>86</v>
      </c>
      <c r="AV321" s="36">
        <v>193347.7</v>
      </c>
      <c r="AW321" s="29">
        <v>240228.69999999998</v>
      </c>
      <c r="AX321" s="36">
        <v>1120</v>
      </c>
      <c r="AY321" s="36">
        <v>380</v>
      </c>
      <c r="AZ321" s="36">
        <v>168920.59999999998</v>
      </c>
      <c r="BA321" s="36">
        <v>205737.9</v>
      </c>
      <c r="BB321" s="36">
        <v>0</v>
      </c>
      <c r="BC321" s="36">
        <v>380</v>
      </c>
    </row>
    <row r="322" spans="1:55" ht="15.75">
      <c r="A322" s="7">
        <v>43497</v>
      </c>
      <c r="B322" s="36">
        <v>134022.30000000002</v>
      </c>
      <c r="C322" s="36">
        <v>88625.3</v>
      </c>
      <c r="D322" s="36">
        <v>9190.5</v>
      </c>
      <c r="E322" s="36">
        <v>616.99999999999989</v>
      </c>
      <c r="F322" s="36">
        <v>0</v>
      </c>
      <c r="G322" s="36">
        <v>22188.5</v>
      </c>
      <c r="H322" s="36">
        <v>296.5</v>
      </c>
      <c r="I322" s="36">
        <v>1024.4999999999998</v>
      </c>
      <c r="J322" s="35">
        <v>0</v>
      </c>
      <c r="K322" s="29">
        <v>35672</v>
      </c>
      <c r="L322" s="29">
        <v>11724.900000000001</v>
      </c>
      <c r="M322" s="29">
        <v>40.4</v>
      </c>
      <c r="N322" s="27" t="s">
        <v>86</v>
      </c>
      <c r="O322" s="27" t="s">
        <v>86</v>
      </c>
      <c r="P322" s="29" t="s">
        <v>86</v>
      </c>
      <c r="Q322" s="29" t="s">
        <v>86</v>
      </c>
      <c r="R322" s="34">
        <v>3602.8</v>
      </c>
      <c r="S322" s="29">
        <v>9.9999999999999645E-2</v>
      </c>
      <c r="T322" s="36">
        <v>114002.7</v>
      </c>
      <c r="U322" s="36">
        <v>1228.9000000000001</v>
      </c>
      <c r="V322" s="36">
        <v>46378</v>
      </c>
      <c r="W322" s="29">
        <v>21217.1</v>
      </c>
      <c r="X322" s="36">
        <v>83</v>
      </c>
      <c r="Y322" s="36">
        <v>14.8</v>
      </c>
      <c r="Z322" s="29">
        <v>4088.7999999999993</v>
      </c>
      <c r="AA322" s="29">
        <v>9881.600000000064</v>
      </c>
      <c r="AB322" s="29">
        <v>624.79999999999995</v>
      </c>
      <c r="AC322" s="29">
        <v>8305.1999999999989</v>
      </c>
      <c r="AD322" s="29">
        <v>5902.3</v>
      </c>
      <c r="AE322" s="29">
        <v>1204.8</v>
      </c>
      <c r="AF322" s="36">
        <v>37501.100000000006</v>
      </c>
      <c r="AG322" s="36">
        <v>384.3</v>
      </c>
      <c r="AH322" s="36">
        <v>284.40000000000003</v>
      </c>
      <c r="AI322" s="36">
        <v>16226.3</v>
      </c>
      <c r="AJ322" s="36">
        <v>0</v>
      </c>
      <c r="AK322" s="36" t="s">
        <v>86</v>
      </c>
      <c r="AL322" s="36">
        <v>1766.1</v>
      </c>
      <c r="AM322" s="36">
        <v>56162.200000000004</v>
      </c>
      <c r="AN322" s="29">
        <v>312751.60000000003</v>
      </c>
      <c r="AO322" s="29">
        <v>290563.10000000003</v>
      </c>
      <c r="AP322" s="36">
        <v>306025.19999999995</v>
      </c>
      <c r="AQ322" s="36">
        <v>317657.49999999994</v>
      </c>
      <c r="AR322" s="36">
        <v>6726.4000000000815</v>
      </c>
      <c r="AS322" s="29" t="s">
        <v>86</v>
      </c>
      <c r="AT322" s="36">
        <v>-4905.8999999999069</v>
      </c>
      <c r="AU322" s="29" t="s">
        <v>86</v>
      </c>
      <c r="AV322" s="36">
        <v>194673</v>
      </c>
      <c r="AW322" s="29">
        <v>312442.30000000005</v>
      </c>
      <c r="AX322" s="36">
        <v>1204.8</v>
      </c>
      <c r="AY322" s="36">
        <v>318</v>
      </c>
      <c r="AZ322" s="36">
        <v>178163.20000000001</v>
      </c>
      <c r="BA322" s="36">
        <v>325251</v>
      </c>
      <c r="BB322" s="36">
        <v>0</v>
      </c>
      <c r="BC322" s="36">
        <v>318</v>
      </c>
    </row>
    <row r="323" spans="1:55" ht="15.75">
      <c r="A323" s="7">
        <v>43525</v>
      </c>
      <c r="B323" s="36">
        <v>138000.5</v>
      </c>
      <c r="C323" s="36">
        <v>87168.6</v>
      </c>
      <c r="D323" s="36">
        <v>9506.6999999999989</v>
      </c>
      <c r="E323" s="36">
        <v>511</v>
      </c>
      <c r="F323" s="36">
        <v>0</v>
      </c>
      <c r="G323" s="36">
        <v>24731.8</v>
      </c>
      <c r="H323" s="36">
        <v>248.89999999999998</v>
      </c>
      <c r="I323" s="36">
        <v>866.49999999999989</v>
      </c>
      <c r="J323" s="35">
        <v>0</v>
      </c>
      <c r="K323" s="29">
        <v>36544.699999999997</v>
      </c>
      <c r="L323" s="29">
        <v>11244.699999999999</v>
      </c>
      <c r="M323" s="29">
        <v>10.799999999999999</v>
      </c>
      <c r="N323" s="27" t="s">
        <v>86</v>
      </c>
      <c r="O323" s="27" t="s">
        <v>86</v>
      </c>
      <c r="P323" s="29" t="s">
        <v>86</v>
      </c>
      <c r="Q323" s="29" t="s">
        <v>86</v>
      </c>
      <c r="R323" s="34">
        <v>20826.699999999997</v>
      </c>
      <c r="S323" s="29">
        <v>4.5</v>
      </c>
      <c r="T323" s="36">
        <v>125492.1</v>
      </c>
      <c r="U323" s="36">
        <v>1115.5999999999999</v>
      </c>
      <c r="V323" s="36">
        <v>60873.7</v>
      </c>
      <c r="W323" s="29">
        <v>15313.799999999997</v>
      </c>
      <c r="X323" s="36">
        <v>491.7</v>
      </c>
      <c r="Y323" s="36">
        <v>4.2</v>
      </c>
      <c r="Z323" s="29">
        <v>6173.5</v>
      </c>
      <c r="AA323" s="29">
        <v>-33036.699999999924</v>
      </c>
      <c r="AB323" s="29">
        <v>249.49999999999963</v>
      </c>
      <c r="AC323" s="29">
        <v>8871.9</v>
      </c>
      <c r="AD323" s="29">
        <v>7159.5</v>
      </c>
      <c r="AE323" s="29">
        <v>1019.8</v>
      </c>
      <c r="AF323" s="36">
        <v>60907.299999999996</v>
      </c>
      <c r="AG323" s="36">
        <v>796.7</v>
      </c>
      <c r="AH323" s="36">
        <v>229.79999999999998</v>
      </c>
      <c r="AI323" s="36">
        <v>15632.800000000001</v>
      </c>
      <c r="AJ323" s="36">
        <v>0</v>
      </c>
      <c r="AK323" s="36" t="s">
        <v>86</v>
      </c>
      <c r="AL323" s="36">
        <v>2524.2000000000003</v>
      </c>
      <c r="AM323" s="36">
        <v>80090.799999999988</v>
      </c>
      <c r="AN323" s="29">
        <v>341374.30000000005</v>
      </c>
      <c r="AO323" s="29">
        <v>316642.5</v>
      </c>
      <c r="AP323" s="36">
        <v>354411.29999999993</v>
      </c>
      <c r="AQ323" s="36">
        <v>391212.69999999995</v>
      </c>
      <c r="AR323" s="36">
        <v>-13036.999999999884</v>
      </c>
      <c r="AS323" s="29" t="s">
        <v>86</v>
      </c>
      <c r="AT323" s="36">
        <v>-49838.399999999907</v>
      </c>
      <c r="AU323" s="29" t="s">
        <v>86</v>
      </c>
      <c r="AV323" s="36">
        <v>200278.5</v>
      </c>
      <c r="AW323" s="29">
        <v>302367.40000000002</v>
      </c>
      <c r="AX323" s="36">
        <v>1004.8</v>
      </c>
      <c r="AY323" s="36">
        <v>1006</v>
      </c>
      <c r="AZ323" s="36">
        <v>65109.100000000006</v>
      </c>
      <c r="BA323" s="36">
        <v>388703.2</v>
      </c>
      <c r="BB323" s="36">
        <v>0</v>
      </c>
      <c r="BC323" s="36">
        <v>1006</v>
      </c>
    </row>
    <row r="324" spans="1:55" ht="15.75">
      <c r="A324" s="7">
        <v>43556</v>
      </c>
      <c r="B324" s="36">
        <v>145329.69999999998</v>
      </c>
      <c r="C324" s="36">
        <v>100634.1</v>
      </c>
      <c r="D324" s="36">
        <v>10610.2</v>
      </c>
      <c r="E324" s="36">
        <v>528.49999999999989</v>
      </c>
      <c r="F324" s="36">
        <v>0</v>
      </c>
      <c r="G324" s="36">
        <v>18377.600000000002</v>
      </c>
      <c r="H324" s="36">
        <v>127.09999999999998</v>
      </c>
      <c r="I324" s="36">
        <v>1195.6999999999998</v>
      </c>
      <c r="J324" s="35">
        <v>0</v>
      </c>
      <c r="K324" s="29">
        <v>36632.700000000004</v>
      </c>
      <c r="L324" s="29">
        <v>14463.5</v>
      </c>
      <c r="M324" s="29">
        <v>31.5</v>
      </c>
      <c r="N324" s="27" t="s">
        <v>86</v>
      </c>
      <c r="O324" s="27" t="s">
        <v>86</v>
      </c>
      <c r="P324" s="29" t="s">
        <v>86</v>
      </c>
      <c r="Q324" s="29" t="s">
        <v>86</v>
      </c>
      <c r="R324" s="34">
        <v>11602</v>
      </c>
      <c r="S324" s="29">
        <v>9.9999999999999978E-2</v>
      </c>
      <c r="T324" s="36">
        <v>129167.1</v>
      </c>
      <c r="U324" s="36">
        <v>1423.7</v>
      </c>
      <c r="V324" s="36">
        <v>55074</v>
      </c>
      <c r="W324" s="29">
        <v>17743.3</v>
      </c>
      <c r="X324" s="36">
        <v>214.6</v>
      </c>
      <c r="Y324" s="36">
        <v>5.4</v>
      </c>
      <c r="Z324" s="29">
        <v>5913.1999999999971</v>
      </c>
      <c r="AA324" s="29">
        <v>-50437.599999999977</v>
      </c>
      <c r="AB324" s="29">
        <v>624.20000000000005</v>
      </c>
      <c r="AC324" s="29">
        <v>9096.3999999999978</v>
      </c>
      <c r="AD324" s="29">
        <v>6140.5</v>
      </c>
      <c r="AE324" s="29">
        <v>1022.6</v>
      </c>
      <c r="AF324" s="36">
        <v>58101</v>
      </c>
      <c r="AG324" s="36">
        <v>1076.3000000000002</v>
      </c>
      <c r="AH324" s="36">
        <v>509.90000000000003</v>
      </c>
      <c r="AI324" s="36">
        <v>17751.5</v>
      </c>
      <c r="AJ324" s="36">
        <v>0</v>
      </c>
      <c r="AK324" s="36" t="s">
        <v>86</v>
      </c>
      <c r="AL324" s="36">
        <v>2242.1</v>
      </c>
      <c r="AM324" s="36">
        <v>79680.800000000017</v>
      </c>
      <c r="AN324" s="29">
        <v>357107.9</v>
      </c>
      <c r="AO324" s="29">
        <v>338730.30000000005</v>
      </c>
      <c r="AP324" s="36">
        <v>356609.4</v>
      </c>
      <c r="AQ324" s="36">
        <v>423180.80000000005</v>
      </c>
      <c r="AR324" s="36">
        <v>498.5</v>
      </c>
      <c r="AS324" s="29" t="s">
        <v>86</v>
      </c>
      <c r="AT324" s="36">
        <v>-66072.900000000023</v>
      </c>
      <c r="AU324" s="29" t="s">
        <v>86</v>
      </c>
      <c r="AV324" s="36">
        <v>171932.30000000002</v>
      </c>
      <c r="AW324" s="29">
        <v>800407.29999999993</v>
      </c>
      <c r="AX324" s="36">
        <v>1000</v>
      </c>
      <c r="AY324" s="36">
        <v>629</v>
      </c>
      <c r="AZ324" s="36">
        <v>471046.3</v>
      </c>
      <c r="BA324" s="36">
        <v>436220.39999999997</v>
      </c>
      <c r="BB324" s="36">
        <v>0</v>
      </c>
      <c r="BC324" s="36">
        <v>629</v>
      </c>
    </row>
    <row r="325" spans="1:55" ht="15.75">
      <c r="A325" s="7">
        <v>43586</v>
      </c>
      <c r="B325" s="36">
        <v>204353.19999999998</v>
      </c>
      <c r="C325" s="36">
        <v>92507.299999999988</v>
      </c>
      <c r="D325" s="36">
        <v>7122.1</v>
      </c>
      <c r="E325" s="36">
        <v>529.79999999999995</v>
      </c>
      <c r="F325" s="36">
        <v>0</v>
      </c>
      <c r="G325" s="36">
        <v>14133.500000000004</v>
      </c>
      <c r="H325" s="36">
        <v>334.3</v>
      </c>
      <c r="I325" s="36">
        <v>1172.7</v>
      </c>
      <c r="J325" s="35">
        <v>0</v>
      </c>
      <c r="K325" s="29">
        <v>39651.9</v>
      </c>
      <c r="L325" s="29">
        <v>13722.800000000001</v>
      </c>
      <c r="M325" s="29">
        <v>25.400000000000002</v>
      </c>
      <c r="N325" s="27" t="s">
        <v>86</v>
      </c>
      <c r="O325" s="27" t="s">
        <v>86</v>
      </c>
      <c r="P325" s="29" t="s">
        <v>86</v>
      </c>
      <c r="Q325" s="29" t="s">
        <v>86</v>
      </c>
      <c r="R325" s="34">
        <v>9864.7999999999993</v>
      </c>
      <c r="S325" s="29">
        <v>6.8999999999999995</v>
      </c>
      <c r="T325" s="36">
        <v>135138.5</v>
      </c>
      <c r="U325" s="36">
        <v>1275</v>
      </c>
      <c r="V325" s="36">
        <v>59629.899999999994</v>
      </c>
      <c r="W325" s="29">
        <v>18706</v>
      </c>
      <c r="X325" s="36">
        <v>213.6</v>
      </c>
      <c r="Y325" s="36">
        <v>2.9</v>
      </c>
      <c r="Z325" s="29">
        <v>6276.4000000000015</v>
      </c>
      <c r="AA325" s="29">
        <v>-19104.400000000081</v>
      </c>
      <c r="AB325" s="29">
        <v>195.20000000000005</v>
      </c>
      <c r="AC325" s="29">
        <v>10546.900000000001</v>
      </c>
      <c r="AD325" s="29">
        <v>7918.8</v>
      </c>
      <c r="AE325" s="29">
        <v>1259.3</v>
      </c>
      <c r="AF325" s="36">
        <v>49521.099999999991</v>
      </c>
      <c r="AG325" s="36">
        <v>1066</v>
      </c>
      <c r="AH325" s="36">
        <v>11.899999999999988</v>
      </c>
      <c r="AI325" s="36">
        <v>22331.300000000003</v>
      </c>
      <c r="AJ325" s="36">
        <v>0</v>
      </c>
      <c r="AK325" s="36" t="s">
        <v>86</v>
      </c>
      <c r="AL325" s="36">
        <v>1965.8999999999999</v>
      </c>
      <c r="AM325" s="36">
        <v>74896.199999999983</v>
      </c>
      <c r="AN325" s="29">
        <v>395244.29999999993</v>
      </c>
      <c r="AO325" s="29">
        <v>381110.79999999993</v>
      </c>
      <c r="AP325" s="36">
        <v>369270.5</v>
      </c>
      <c r="AQ325" s="36">
        <v>433878.5</v>
      </c>
      <c r="AR325" s="36">
        <v>25973.79999999993</v>
      </c>
      <c r="AS325" s="29" t="s">
        <v>86</v>
      </c>
      <c r="AT325" s="36">
        <v>-38634.20000000007</v>
      </c>
      <c r="AU325" s="29" t="s">
        <v>86</v>
      </c>
      <c r="AV325" s="36">
        <v>238448</v>
      </c>
      <c r="AW325" s="29">
        <v>366618.2</v>
      </c>
      <c r="AX325" s="36">
        <v>1200</v>
      </c>
      <c r="AY325" s="36">
        <v>353.8</v>
      </c>
      <c r="AZ325" s="36">
        <v>147180.5</v>
      </c>
      <c r="BA325" s="36">
        <v>497696.3</v>
      </c>
      <c r="BB325" s="36">
        <v>0</v>
      </c>
      <c r="BC325" s="36">
        <v>353.8</v>
      </c>
    </row>
    <row r="326" spans="1:55" ht="15.75">
      <c r="A326" s="7">
        <v>43617</v>
      </c>
      <c r="B326" s="36">
        <v>195749.60000000003</v>
      </c>
      <c r="C326" s="36">
        <v>94352.299999999988</v>
      </c>
      <c r="D326" s="36">
        <v>8301.9</v>
      </c>
      <c r="E326" s="36">
        <v>547.29999999999995</v>
      </c>
      <c r="F326" s="36">
        <v>0</v>
      </c>
      <c r="G326" s="36">
        <v>8113.6</v>
      </c>
      <c r="H326" s="36">
        <v>1064.4000000000001</v>
      </c>
      <c r="I326" s="36">
        <v>917.8</v>
      </c>
      <c r="J326" s="35">
        <v>0</v>
      </c>
      <c r="K326" s="29">
        <v>46694.7</v>
      </c>
      <c r="L326" s="29">
        <v>15966.399999999998</v>
      </c>
      <c r="M326" s="29">
        <v>27.700000000000003</v>
      </c>
      <c r="N326" s="27" t="s">
        <v>86</v>
      </c>
      <c r="O326" s="27" t="s">
        <v>86</v>
      </c>
      <c r="P326" s="29" t="s">
        <v>86</v>
      </c>
      <c r="Q326" s="29" t="s">
        <v>86</v>
      </c>
      <c r="R326" s="34">
        <v>21365.899999999998</v>
      </c>
      <c r="S326" s="29">
        <v>8.5</v>
      </c>
      <c r="T326" s="36">
        <v>200925.8</v>
      </c>
      <c r="U326" s="36">
        <v>1272.3</v>
      </c>
      <c r="V326" s="36">
        <v>69485.2</v>
      </c>
      <c r="W326" s="29">
        <v>16303.100000000002</v>
      </c>
      <c r="X326" s="36">
        <v>64.599999999999994</v>
      </c>
      <c r="Y326" s="36">
        <v>3.8</v>
      </c>
      <c r="Z326" s="29">
        <v>8342.3999999999978</v>
      </c>
      <c r="AA326" s="29">
        <v>-111161.6999999999</v>
      </c>
      <c r="AB326" s="29">
        <v>64571.5</v>
      </c>
      <c r="AC326" s="29">
        <v>10876.9</v>
      </c>
      <c r="AD326" s="29">
        <v>7864.8</v>
      </c>
      <c r="AE326" s="29">
        <v>2380.4</v>
      </c>
      <c r="AF326" s="36">
        <v>121292.7</v>
      </c>
      <c r="AG326" s="36">
        <v>2576.5</v>
      </c>
      <c r="AH326" s="36">
        <v>15.6</v>
      </c>
      <c r="AI326" s="36">
        <v>22738.9</v>
      </c>
      <c r="AJ326" s="36">
        <v>0</v>
      </c>
      <c r="AK326" s="36" t="s">
        <v>86</v>
      </c>
      <c r="AL326" s="36">
        <v>6876.1</v>
      </c>
      <c r="AM326" s="36">
        <v>153499.80000000002</v>
      </c>
      <c r="AN326" s="29">
        <v>527118.20000000007</v>
      </c>
      <c r="AO326" s="29">
        <v>519004.60000000009</v>
      </c>
      <c r="AP326" s="36">
        <v>533716.39999999991</v>
      </c>
      <c r="AQ326" s="36">
        <v>594830.49999999988</v>
      </c>
      <c r="AR326" s="36">
        <v>-6598.199999999837</v>
      </c>
      <c r="AS326" s="29" t="s">
        <v>86</v>
      </c>
      <c r="AT326" s="36">
        <v>-67712.299999999814</v>
      </c>
      <c r="AU326" s="29" t="s">
        <v>86</v>
      </c>
      <c r="AV326" s="36">
        <v>109040.2</v>
      </c>
      <c r="AW326" s="29">
        <v>416031.7</v>
      </c>
      <c r="AX326" s="36">
        <v>1356.2</v>
      </c>
      <c r="AY326" s="36">
        <v>862.40000000000009</v>
      </c>
      <c r="AZ326" s="36">
        <v>116882.6</v>
      </c>
      <c r="BA326" s="36">
        <v>341833.2</v>
      </c>
      <c r="BB326" s="36">
        <v>0</v>
      </c>
      <c r="BC326" s="36">
        <v>862.40000000000009</v>
      </c>
    </row>
    <row r="327" spans="1:55" ht="15.75">
      <c r="A327" s="7">
        <v>43647</v>
      </c>
      <c r="B327" s="36">
        <v>186155.2</v>
      </c>
      <c r="C327" s="36">
        <v>128786.6</v>
      </c>
      <c r="D327" s="36">
        <v>9935.2999999999993</v>
      </c>
      <c r="E327" s="36">
        <v>621.5</v>
      </c>
      <c r="F327" s="36">
        <v>0</v>
      </c>
      <c r="G327" s="36">
        <v>27241.4</v>
      </c>
      <c r="H327" s="36">
        <v>9730.6</v>
      </c>
      <c r="I327" s="36">
        <v>1003.5</v>
      </c>
      <c r="J327" s="35">
        <v>0</v>
      </c>
      <c r="K327" s="29">
        <v>52572.100000000006</v>
      </c>
      <c r="L327" s="29">
        <v>15690.800000000001</v>
      </c>
      <c r="M327" s="29">
        <v>16.700000000000003</v>
      </c>
      <c r="N327" s="27" t="s">
        <v>86</v>
      </c>
      <c r="O327" s="27" t="s">
        <v>86</v>
      </c>
      <c r="P327" s="29" t="s">
        <v>86</v>
      </c>
      <c r="Q327" s="29" t="s">
        <v>86</v>
      </c>
      <c r="R327" s="34">
        <v>18547</v>
      </c>
      <c r="S327" s="29">
        <v>7.8</v>
      </c>
      <c r="T327" s="36">
        <v>149731.9</v>
      </c>
      <c r="U327" s="36">
        <v>1277.3999999999999</v>
      </c>
      <c r="V327" s="36">
        <v>86739.6</v>
      </c>
      <c r="W327" s="29">
        <v>36732.499999999993</v>
      </c>
      <c r="X327" s="36">
        <v>278.5</v>
      </c>
      <c r="Y327" s="36">
        <v>7.4</v>
      </c>
      <c r="Z327" s="29">
        <v>7339.3000000000029</v>
      </c>
      <c r="AA327" s="29">
        <v>-69079.699999999953</v>
      </c>
      <c r="AB327" s="29">
        <v>12392.5</v>
      </c>
      <c r="AC327" s="29">
        <v>13219.8</v>
      </c>
      <c r="AD327" s="29">
        <v>7934.7</v>
      </c>
      <c r="AE327" s="29">
        <v>25.300000000000026</v>
      </c>
      <c r="AF327" s="36">
        <v>52753</v>
      </c>
      <c r="AG327" s="36">
        <v>1295.2</v>
      </c>
      <c r="AH327" s="36">
        <v>502.6</v>
      </c>
      <c r="AI327" s="36">
        <v>25336.799999999996</v>
      </c>
      <c r="AJ327" s="36">
        <v>0</v>
      </c>
      <c r="AK327" s="36" t="s">
        <v>86</v>
      </c>
      <c r="AL327" s="36">
        <v>5639.6</v>
      </c>
      <c r="AM327" s="36">
        <v>85527.2</v>
      </c>
      <c r="AN327" s="29">
        <v>461393.80000000005</v>
      </c>
      <c r="AO327" s="29">
        <v>434152.4</v>
      </c>
      <c r="AP327" s="36">
        <v>457100.99999999994</v>
      </c>
      <c r="AQ327" s="36">
        <v>539260.79999999993</v>
      </c>
      <c r="AR327" s="36">
        <v>4292.8000000001048</v>
      </c>
      <c r="AS327" s="29" t="s">
        <v>86</v>
      </c>
      <c r="AT327" s="36">
        <v>-77866.999999999884</v>
      </c>
      <c r="AU327" s="29" t="s">
        <v>86</v>
      </c>
      <c r="AV327" s="36">
        <v>93179</v>
      </c>
      <c r="AW327" s="29">
        <v>521135.00000000006</v>
      </c>
      <c r="AX327" s="36">
        <v>0</v>
      </c>
      <c r="AY327" s="36">
        <v>1807.6</v>
      </c>
      <c r="AZ327" s="36">
        <v>171996.1</v>
      </c>
      <c r="BA327" s="36">
        <v>364450.9</v>
      </c>
      <c r="BB327" s="36">
        <v>0</v>
      </c>
      <c r="BC327" s="36">
        <v>1807.6</v>
      </c>
    </row>
    <row r="328" spans="1:55" ht="15.75">
      <c r="A328" s="7">
        <v>43678</v>
      </c>
      <c r="B328" s="36">
        <v>206231.90000000002</v>
      </c>
      <c r="C328" s="36">
        <v>100431.8</v>
      </c>
      <c r="D328" s="36">
        <v>10152.5</v>
      </c>
      <c r="E328" s="36">
        <v>736</v>
      </c>
      <c r="F328" s="36">
        <v>0</v>
      </c>
      <c r="G328" s="36">
        <v>15197.3</v>
      </c>
      <c r="H328" s="36">
        <v>1141.4000000000001</v>
      </c>
      <c r="I328" s="36">
        <v>802.2</v>
      </c>
      <c r="J328" s="35">
        <v>0</v>
      </c>
      <c r="K328" s="29">
        <v>45716.5</v>
      </c>
      <c r="L328" s="29">
        <v>14749.400000000001</v>
      </c>
      <c r="M328" s="29">
        <v>34.6</v>
      </c>
      <c r="N328" s="27" t="s">
        <v>86</v>
      </c>
      <c r="O328" s="27" t="s">
        <v>86</v>
      </c>
      <c r="P328" s="29" t="s">
        <v>86</v>
      </c>
      <c r="Q328" s="29" t="s">
        <v>86</v>
      </c>
      <c r="R328" s="34">
        <v>1743.6</v>
      </c>
      <c r="S328" s="29">
        <v>0.3</v>
      </c>
      <c r="T328" s="36">
        <v>139118</v>
      </c>
      <c r="U328" s="36">
        <v>1498.6000000000001</v>
      </c>
      <c r="V328" s="36">
        <v>73928.800000000003</v>
      </c>
      <c r="W328" s="29">
        <v>25783.4</v>
      </c>
      <c r="X328" s="36">
        <v>423.1</v>
      </c>
      <c r="Y328" s="36">
        <v>6.2</v>
      </c>
      <c r="Z328" s="29">
        <v>7421.2000000000007</v>
      </c>
      <c r="AA328" s="29">
        <v>-2531.1000000000349</v>
      </c>
      <c r="AB328" s="29">
        <v>11730</v>
      </c>
      <c r="AC328" s="29">
        <v>13111.199999999999</v>
      </c>
      <c r="AD328" s="29">
        <v>10876.300000000001</v>
      </c>
      <c r="AE328" s="29">
        <v>9.3999999999999986</v>
      </c>
      <c r="AF328" s="36">
        <v>61719.199999999997</v>
      </c>
      <c r="AG328" s="36">
        <v>2888.1</v>
      </c>
      <c r="AH328" s="36">
        <v>22.2</v>
      </c>
      <c r="AI328" s="36">
        <v>19121.400000000001</v>
      </c>
      <c r="AJ328" s="36">
        <v>0</v>
      </c>
      <c r="AK328" s="36" t="s">
        <v>86</v>
      </c>
      <c r="AL328" s="36">
        <v>0</v>
      </c>
      <c r="AM328" s="36">
        <v>83750.899999999994</v>
      </c>
      <c r="AN328" s="29">
        <v>430174</v>
      </c>
      <c r="AO328" s="29">
        <v>414976.70000000007</v>
      </c>
      <c r="AP328" s="36">
        <v>416427.90000000014</v>
      </c>
      <c r="AQ328" s="36">
        <v>444972.00000000012</v>
      </c>
      <c r="AR328" s="36">
        <v>13746.09999999986</v>
      </c>
      <c r="AS328" s="29" t="s">
        <v>86</v>
      </c>
      <c r="AT328" s="36">
        <v>-14798.000000000116</v>
      </c>
      <c r="AU328" s="29" t="s">
        <v>86</v>
      </c>
      <c r="AV328" s="36">
        <v>247948.00000000003</v>
      </c>
      <c r="AW328" s="29">
        <v>42429.299999999996</v>
      </c>
      <c r="AX328" s="36">
        <v>0</v>
      </c>
      <c r="AY328" s="36">
        <v>1491.8</v>
      </c>
      <c r="AZ328" s="36">
        <v>258164.6</v>
      </c>
      <c r="BA328" s="36">
        <v>144414.70000000001</v>
      </c>
      <c r="BB328" s="36">
        <v>0</v>
      </c>
      <c r="BC328" s="36">
        <v>1491.8</v>
      </c>
    </row>
    <row r="329" spans="1:55" ht="15.75">
      <c r="A329" s="7">
        <v>43709</v>
      </c>
      <c r="B329" s="36">
        <v>192267.99999999997</v>
      </c>
      <c r="C329" s="36">
        <v>96030.299999999988</v>
      </c>
      <c r="D329" s="36">
        <v>11351.900000000001</v>
      </c>
      <c r="E329" s="36">
        <v>794.7</v>
      </c>
      <c r="F329" s="36">
        <v>0</v>
      </c>
      <c r="G329" s="36">
        <v>15487.3</v>
      </c>
      <c r="H329" s="36">
        <v>891</v>
      </c>
      <c r="I329" s="36">
        <v>1235.3</v>
      </c>
      <c r="J329" s="35">
        <v>0</v>
      </c>
      <c r="K329" s="29">
        <v>44185.599999999999</v>
      </c>
      <c r="L329" s="29">
        <v>16067.300000000001</v>
      </c>
      <c r="M329" s="29">
        <v>25.9</v>
      </c>
      <c r="N329" s="27" t="s">
        <v>86</v>
      </c>
      <c r="O329" s="27" t="s">
        <v>86</v>
      </c>
      <c r="P329" s="29" t="s">
        <v>86</v>
      </c>
      <c r="Q329" s="29" t="s">
        <v>86</v>
      </c>
      <c r="R329" s="34">
        <v>19116.7</v>
      </c>
      <c r="S329" s="29">
        <v>7.8000000000000007</v>
      </c>
      <c r="T329" s="36">
        <v>161854</v>
      </c>
      <c r="U329" s="36">
        <v>1311.7</v>
      </c>
      <c r="V329" s="36">
        <v>78336.600000000006</v>
      </c>
      <c r="W329" s="29">
        <v>18810.399999999998</v>
      </c>
      <c r="X329" s="36">
        <v>186.5</v>
      </c>
      <c r="Y329" s="36">
        <v>7.9</v>
      </c>
      <c r="Z329" s="29">
        <v>8282.5999999999985</v>
      </c>
      <c r="AA329" s="29">
        <v>-61873.600000000093</v>
      </c>
      <c r="AB329" s="29">
        <v>13633.300000000001</v>
      </c>
      <c r="AC329" s="29">
        <v>13110.400000000001</v>
      </c>
      <c r="AD329" s="29">
        <v>9815.2999999999993</v>
      </c>
      <c r="AE329" s="29">
        <v>5058.1000000000004</v>
      </c>
      <c r="AF329" s="36">
        <v>87973.999999999985</v>
      </c>
      <c r="AG329" s="36">
        <v>2162.8000000000002</v>
      </c>
      <c r="AH329" s="36">
        <v>534.20000000000005</v>
      </c>
      <c r="AI329" s="36">
        <v>24274</v>
      </c>
      <c r="AJ329" s="36">
        <v>0</v>
      </c>
      <c r="AK329" s="36" t="s">
        <v>86</v>
      </c>
      <c r="AL329" s="36">
        <v>1915.6</v>
      </c>
      <c r="AM329" s="36">
        <v>116860.59999999999</v>
      </c>
      <c r="AN329" s="29">
        <v>448552.39999999991</v>
      </c>
      <c r="AO329" s="29">
        <v>433065.09999999992</v>
      </c>
      <c r="AP329" s="36">
        <v>473920.7</v>
      </c>
      <c r="AQ329" s="36">
        <v>524776.5</v>
      </c>
      <c r="AR329" s="36">
        <v>-25368.300000000105</v>
      </c>
      <c r="AS329" s="29" t="s">
        <v>86</v>
      </c>
      <c r="AT329" s="36">
        <v>-76224.100000000093</v>
      </c>
      <c r="AU329" s="29" t="s">
        <v>86</v>
      </c>
      <c r="AV329" s="36">
        <v>296852.59999999998</v>
      </c>
      <c r="AW329" s="29">
        <v>146571.5</v>
      </c>
      <c r="AX329" s="36">
        <v>0</v>
      </c>
      <c r="AY329" s="36">
        <v>855.2</v>
      </c>
      <c r="AZ329" s="36">
        <v>227277.9</v>
      </c>
      <c r="BA329" s="36">
        <v>139922.1</v>
      </c>
      <c r="BB329" s="36">
        <v>0</v>
      </c>
      <c r="BC329" s="36">
        <v>855.2</v>
      </c>
    </row>
    <row r="330" spans="1:55" ht="15.75">
      <c r="A330" s="7">
        <v>43739</v>
      </c>
      <c r="B330" s="36">
        <v>206533.80000000002</v>
      </c>
      <c r="C330" s="36">
        <v>100083.5</v>
      </c>
      <c r="D330" s="36">
        <v>15339.599999999999</v>
      </c>
      <c r="E330" s="36">
        <v>718.09999999999991</v>
      </c>
      <c r="F330" s="36">
        <v>0</v>
      </c>
      <c r="G330" s="36">
        <v>17583.599999999999</v>
      </c>
      <c r="H330" s="36">
        <v>1114.5</v>
      </c>
      <c r="I330" s="36">
        <v>1031.5999999999999</v>
      </c>
      <c r="J330" s="35">
        <v>0</v>
      </c>
      <c r="K330" s="29">
        <v>45076.700000000004</v>
      </c>
      <c r="L330" s="29">
        <v>15898.599999999999</v>
      </c>
      <c r="M330" s="29">
        <v>60.4</v>
      </c>
      <c r="N330" s="27" t="s">
        <v>86</v>
      </c>
      <c r="O330" s="27" t="s">
        <v>86</v>
      </c>
      <c r="P330" s="29" t="s">
        <v>86</v>
      </c>
      <c r="Q330" s="29" t="s">
        <v>86</v>
      </c>
      <c r="R330" s="34">
        <v>14018</v>
      </c>
      <c r="S330" s="29">
        <v>2.2999999999999998</v>
      </c>
      <c r="T330" s="36">
        <v>156852.5</v>
      </c>
      <c r="U330" s="36">
        <v>460.1</v>
      </c>
      <c r="V330" s="36">
        <v>75110.5</v>
      </c>
      <c r="W330" s="29">
        <v>22265.4</v>
      </c>
      <c r="X330" s="36">
        <v>610.9</v>
      </c>
      <c r="Y330" s="36">
        <v>2.6</v>
      </c>
      <c r="Z330" s="29">
        <v>10672.8</v>
      </c>
      <c r="AA330" s="29">
        <v>-57382.199999999953</v>
      </c>
      <c r="AB330" s="29">
        <v>12292.4</v>
      </c>
      <c r="AC330" s="29">
        <v>9259.5</v>
      </c>
      <c r="AD330" s="29">
        <v>9886.7999999999993</v>
      </c>
      <c r="AE330" s="29">
        <v>11.1</v>
      </c>
      <c r="AF330" s="36">
        <v>98814.89999999998</v>
      </c>
      <c r="AG330" s="36">
        <v>2037.1999999999998</v>
      </c>
      <c r="AH330" s="36">
        <v>18.100000000000009</v>
      </c>
      <c r="AI330" s="36">
        <v>17891.599999999999</v>
      </c>
      <c r="AJ330" s="36">
        <v>0</v>
      </c>
      <c r="AK330" s="36" t="s">
        <v>86</v>
      </c>
      <c r="AL330" s="36">
        <v>1765.3</v>
      </c>
      <c r="AM330" s="36">
        <v>120527.09999999999</v>
      </c>
      <c r="AN330" s="29">
        <v>475224.2</v>
      </c>
      <c r="AO330" s="29">
        <v>457640.60000000003</v>
      </c>
      <c r="AP330" s="36">
        <v>466697.30000000005</v>
      </c>
      <c r="AQ330" s="36">
        <v>539471.4</v>
      </c>
      <c r="AR330" s="36">
        <v>8526.8999999999651</v>
      </c>
      <c r="AS330" s="29" t="s">
        <v>86</v>
      </c>
      <c r="AT330" s="36">
        <v>-64247.200000000012</v>
      </c>
      <c r="AU330" s="29" t="s">
        <v>86</v>
      </c>
      <c r="AV330" s="36">
        <v>244397</v>
      </c>
      <c r="AW330" s="29">
        <v>100873.30000000002</v>
      </c>
      <c r="AX330" s="36">
        <v>0</v>
      </c>
      <c r="AY330" s="36">
        <v>10362.799999999999</v>
      </c>
      <c r="AZ330" s="36">
        <v>120069.3</v>
      </c>
      <c r="BA330" s="36">
        <v>160953.79999999999</v>
      </c>
      <c r="BB330" s="36">
        <v>0</v>
      </c>
      <c r="BC330" s="36">
        <v>10362.799999999999</v>
      </c>
    </row>
    <row r="331" spans="1:55" ht="15.75">
      <c r="A331" s="7">
        <v>43770</v>
      </c>
      <c r="B331" s="36">
        <v>221391.39999999997</v>
      </c>
      <c r="C331" s="36">
        <v>108100.2</v>
      </c>
      <c r="D331" s="36">
        <v>10314.199999999999</v>
      </c>
      <c r="E331" s="36">
        <v>549.79999999999995</v>
      </c>
      <c r="F331" s="36">
        <v>0</v>
      </c>
      <c r="G331" s="36">
        <v>25340.799999999999</v>
      </c>
      <c r="H331" s="36">
        <v>1111.5999999999999</v>
      </c>
      <c r="I331" s="36">
        <v>1064</v>
      </c>
      <c r="J331" s="35">
        <v>0</v>
      </c>
      <c r="K331" s="29">
        <v>46200.3</v>
      </c>
      <c r="L331" s="29">
        <v>14568.3</v>
      </c>
      <c r="M331" s="29">
        <v>31.400000000000002</v>
      </c>
      <c r="N331" s="27" t="s">
        <v>86</v>
      </c>
      <c r="O331" s="27" t="s">
        <v>86</v>
      </c>
      <c r="P331" s="29" t="s">
        <v>86</v>
      </c>
      <c r="Q331" s="29" t="s">
        <v>86</v>
      </c>
      <c r="R331" s="34">
        <v>15184.999999999998</v>
      </c>
      <c r="S331" s="29">
        <v>1.4</v>
      </c>
      <c r="T331" s="36">
        <v>169511.69999999998</v>
      </c>
      <c r="U331" s="36">
        <v>474.9</v>
      </c>
      <c r="V331" s="36">
        <v>77611.700000000012</v>
      </c>
      <c r="W331" s="29">
        <v>41010.299999999996</v>
      </c>
      <c r="X331" s="36">
        <v>123.50000000000001</v>
      </c>
      <c r="Y331" s="36">
        <v>6.8</v>
      </c>
      <c r="Z331" s="29">
        <v>6768.9000000000015</v>
      </c>
      <c r="AA331" s="29">
        <v>-55706.400000000023</v>
      </c>
      <c r="AB331" s="29">
        <v>1030.9999999999998</v>
      </c>
      <c r="AC331" s="29">
        <v>11809.5</v>
      </c>
      <c r="AD331" s="29">
        <v>7075.4</v>
      </c>
      <c r="AE331" s="29">
        <v>105.9</v>
      </c>
      <c r="AF331" s="36">
        <v>67868.899999999994</v>
      </c>
      <c r="AG331" s="36">
        <v>656.1</v>
      </c>
      <c r="AH331" s="36">
        <v>370.2</v>
      </c>
      <c r="AI331" s="36">
        <v>29110.5</v>
      </c>
      <c r="AJ331" s="36">
        <v>0</v>
      </c>
      <c r="AK331" s="36" t="s">
        <v>86</v>
      </c>
      <c r="AL331" s="36">
        <v>3533.7</v>
      </c>
      <c r="AM331" s="36">
        <v>101539.4</v>
      </c>
      <c r="AN331" s="29">
        <v>470442.4</v>
      </c>
      <c r="AO331" s="29">
        <v>445101.6</v>
      </c>
      <c r="AP331" s="36">
        <v>476839.4</v>
      </c>
      <c r="AQ331" s="36">
        <v>544108.6</v>
      </c>
      <c r="AR331" s="36">
        <v>-6397</v>
      </c>
      <c r="AS331" s="29" t="s">
        <v>86</v>
      </c>
      <c r="AT331" s="36">
        <v>-73666.199999999953</v>
      </c>
      <c r="AU331" s="29" t="s">
        <v>86</v>
      </c>
      <c r="AV331" s="36">
        <v>191059.69999999998</v>
      </c>
      <c r="AW331" s="29">
        <v>312065.3</v>
      </c>
      <c r="AX331" s="36">
        <v>0</v>
      </c>
      <c r="AY331" s="36">
        <v>2778.8999999999996</v>
      </c>
      <c r="AZ331" s="36">
        <v>98545.2</v>
      </c>
      <c r="BA331" s="36">
        <v>330913.59999999998</v>
      </c>
      <c r="BB331" s="36">
        <v>0</v>
      </c>
      <c r="BC331" s="36">
        <v>2778.8999999999996</v>
      </c>
    </row>
    <row r="332" spans="1:55" ht="15.75">
      <c r="A332" s="7">
        <v>43800</v>
      </c>
      <c r="B332" s="36">
        <v>236096.19999999998</v>
      </c>
      <c r="C332" s="36">
        <v>116157.9</v>
      </c>
      <c r="D332" s="36">
        <v>9903.7999999999993</v>
      </c>
      <c r="E332" s="36">
        <v>689.4</v>
      </c>
      <c r="F332" s="36">
        <v>0</v>
      </c>
      <c r="G332" s="36">
        <v>21362.400000000001</v>
      </c>
      <c r="H332" s="36">
        <v>1255.8</v>
      </c>
      <c r="I332" s="36">
        <v>1165.0999999999999</v>
      </c>
      <c r="J332" s="35">
        <v>0</v>
      </c>
      <c r="K332" s="29">
        <v>68602.599999999991</v>
      </c>
      <c r="L332" s="29">
        <v>12903.800000000001</v>
      </c>
      <c r="M332" s="29">
        <v>48.7</v>
      </c>
      <c r="N332" s="27" t="s">
        <v>86</v>
      </c>
      <c r="O332" s="27" t="s">
        <v>86</v>
      </c>
      <c r="P332" s="29" t="s">
        <v>86</v>
      </c>
      <c r="Q332" s="29" t="s">
        <v>86</v>
      </c>
      <c r="R332" s="34">
        <v>39596.800000000003</v>
      </c>
      <c r="S332" s="29">
        <v>2.4000000000000004</v>
      </c>
      <c r="T332" s="36">
        <v>262690</v>
      </c>
      <c r="U332" s="36">
        <v>526.80000000000007</v>
      </c>
      <c r="V332" s="36">
        <v>106595.9</v>
      </c>
      <c r="W332" s="29">
        <v>28878.999999999996</v>
      </c>
      <c r="X332" s="36">
        <v>868.3</v>
      </c>
      <c r="Y332" s="36">
        <v>35.9</v>
      </c>
      <c r="Z332" s="29">
        <v>9809.0999999999985</v>
      </c>
      <c r="AA332" s="29">
        <v>-209591.5</v>
      </c>
      <c r="AB332" s="29">
        <v>1941.7999999999997</v>
      </c>
      <c r="AC332" s="29">
        <v>8918.2999999999993</v>
      </c>
      <c r="AD332" s="29">
        <v>8798.9</v>
      </c>
      <c r="AE332" s="29">
        <v>35.9</v>
      </c>
      <c r="AF332" s="36">
        <v>194429.9</v>
      </c>
      <c r="AG332" s="36">
        <v>2032.4</v>
      </c>
      <c r="AH332" s="36">
        <v>496.2</v>
      </c>
      <c r="AI332" s="36">
        <v>39378.199999999997</v>
      </c>
      <c r="AJ332" s="36">
        <v>0</v>
      </c>
      <c r="AK332" s="36" t="s">
        <v>86</v>
      </c>
      <c r="AL332" s="36">
        <v>2556.3000000000002</v>
      </c>
      <c r="AM332" s="36">
        <v>238893</v>
      </c>
      <c r="AN332" s="29">
        <v>627465.39999999991</v>
      </c>
      <c r="AO332" s="29">
        <v>606103</v>
      </c>
      <c r="AP332" s="36">
        <v>747608.6</v>
      </c>
      <c r="AQ332" s="36">
        <v>852868.2</v>
      </c>
      <c r="AR332" s="36">
        <v>-120143.20000000007</v>
      </c>
      <c r="AS332" s="29" t="s">
        <v>86</v>
      </c>
      <c r="AT332" s="36">
        <v>-225402.80000000005</v>
      </c>
      <c r="AU332" s="29" t="s">
        <v>86</v>
      </c>
      <c r="AV332" s="36">
        <v>123157.5</v>
      </c>
      <c r="AW332" s="29">
        <v>657855.90000000014</v>
      </c>
      <c r="AX332" s="36">
        <v>5865</v>
      </c>
      <c r="AY332" s="36">
        <v>648.9</v>
      </c>
      <c r="AZ332" s="36">
        <v>204273.3</v>
      </c>
      <c r="BA332" s="36">
        <v>357202.3</v>
      </c>
      <c r="BB332" s="36">
        <v>0</v>
      </c>
      <c r="BC332" s="36">
        <v>648.9</v>
      </c>
    </row>
    <row r="333" spans="1:55" ht="15.75">
      <c r="A333" s="7">
        <v>43831</v>
      </c>
      <c r="B333" s="36">
        <v>199264.6</v>
      </c>
      <c r="C333" s="36">
        <v>153481.30000000002</v>
      </c>
      <c r="D333" s="36">
        <v>10196.299999999999</v>
      </c>
      <c r="E333" s="36">
        <v>479.6</v>
      </c>
      <c r="F333" s="36">
        <v>0</v>
      </c>
      <c r="G333" s="36">
        <v>29778</v>
      </c>
      <c r="H333" s="36">
        <v>1034.4000000000001</v>
      </c>
      <c r="I333" s="36">
        <v>791</v>
      </c>
      <c r="J333" s="35">
        <v>0</v>
      </c>
      <c r="K333" s="29">
        <v>53073.9</v>
      </c>
      <c r="L333" s="29">
        <v>15435.4</v>
      </c>
      <c r="M333" s="29">
        <v>93.699999999999989</v>
      </c>
      <c r="N333" s="27" t="s">
        <v>86</v>
      </c>
      <c r="O333" s="27" t="s">
        <v>86</v>
      </c>
      <c r="P333" s="29" t="s">
        <v>86</v>
      </c>
      <c r="Q333" s="29" t="s">
        <v>86</v>
      </c>
      <c r="R333" s="34">
        <v>22150.7</v>
      </c>
      <c r="S333" s="29">
        <v>0.4</v>
      </c>
      <c r="T333" s="36">
        <v>182505.4</v>
      </c>
      <c r="U333" s="36">
        <v>773.8</v>
      </c>
      <c r="V333" s="36">
        <v>93165.5</v>
      </c>
      <c r="W333" s="29">
        <v>35259.300000000003</v>
      </c>
      <c r="X333" s="36">
        <v>1851.3999999999999</v>
      </c>
      <c r="Y333" s="36">
        <v>0</v>
      </c>
      <c r="Z333" s="29">
        <v>5351</v>
      </c>
      <c r="AA333" s="29">
        <v>-79536.699999999953</v>
      </c>
      <c r="AB333" s="29">
        <v>199.6</v>
      </c>
      <c r="AC333" s="29">
        <v>5050.2</v>
      </c>
      <c r="AD333" s="29">
        <v>6326.4</v>
      </c>
      <c r="AE333" s="29">
        <v>104.4</v>
      </c>
      <c r="AF333" s="36">
        <v>66838.900000000009</v>
      </c>
      <c r="AG333" s="36">
        <v>891.69999999999993</v>
      </c>
      <c r="AH333" s="36">
        <v>500.3</v>
      </c>
      <c r="AI333" s="36">
        <v>33043.5</v>
      </c>
      <c r="AJ333" s="36">
        <v>0</v>
      </c>
      <c r="AK333" s="36" t="s">
        <v>86</v>
      </c>
      <c r="AL333" s="36">
        <v>122</v>
      </c>
      <c r="AM333" s="36">
        <v>101396.40000000001</v>
      </c>
      <c r="AN333" s="29">
        <v>496621.2</v>
      </c>
      <c r="AO333" s="29">
        <v>466843.2</v>
      </c>
      <c r="AP333" s="36">
        <v>500387.19999999995</v>
      </c>
      <c r="AQ333" s="36">
        <v>587439.29999999993</v>
      </c>
      <c r="AR333" s="36">
        <v>-3765.9999999999418</v>
      </c>
      <c r="AS333" s="29" t="s">
        <v>86</v>
      </c>
      <c r="AT333" s="36">
        <v>-90818.099999999919</v>
      </c>
      <c r="AU333" s="29" t="s">
        <v>86</v>
      </c>
      <c r="AV333" s="36">
        <v>86897.999999999985</v>
      </c>
      <c r="AW333" s="29">
        <v>190266.9</v>
      </c>
      <c r="AX333" s="36">
        <v>0</v>
      </c>
      <c r="AY333" s="36">
        <v>1060.8999999999999</v>
      </c>
      <c r="AZ333" s="36">
        <v>84012.800000000003</v>
      </c>
      <c r="BA333" s="36">
        <v>102334</v>
      </c>
      <c r="BB333" s="36">
        <v>0</v>
      </c>
      <c r="BC333" s="36">
        <v>1060.8999999999999</v>
      </c>
    </row>
    <row r="334" spans="1:55" ht="15.75">
      <c r="A334" s="7">
        <v>43862</v>
      </c>
      <c r="B334" s="36">
        <v>188020.40000000002</v>
      </c>
      <c r="C334" s="36">
        <v>127091.6</v>
      </c>
      <c r="D334" s="36">
        <v>10066</v>
      </c>
      <c r="E334" s="36">
        <v>507.69999999999993</v>
      </c>
      <c r="F334" s="36">
        <v>0</v>
      </c>
      <c r="G334" s="36">
        <v>14928.9</v>
      </c>
      <c r="H334" s="36">
        <v>2158.6999999999998</v>
      </c>
      <c r="I334" s="36">
        <v>1095.4000000000001</v>
      </c>
      <c r="J334" s="35">
        <v>0</v>
      </c>
      <c r="K334" s="29">
        <v>53245.299999999996</v>
      </c>
      <c r="L334" s="29">
        <v>14432.3</v>
      </c>
      <c r="M334" s="29">
        <v>65.599999999999994</v>
      </c>
      <c r="N334" s="27" t="s">
        <v>86</v>
      </c>
      <c r="O334" s="27" t="s">
        <v>86</v>
      </c>
      <c r="P334" s="29" t="s">
        <v>86</v>
      </c>
      <c r="Q334" s="29" t="s">
        <v>86</v>
      </c>
      <c r="R334" s="34">
        <v>2625.3</v>
      </c>
      <c r="S334" s="29">
        <v>0.50000000000000011</v>
      </c>
      <c r="T334" s="36">
        <v>176156.1</v>
      </c>
      <c r="U334" s="36">
        <v>1133.5999999999999</v>
      </c>
      <c r="V334" s="36">
        <v>82191.399999999994</v>
      </c>
      <c r="W334" s="29">
        <v>28232.3</v>
      </c>
      <c r="X334" s="36">
        <v>870.8</v>
      </c>
      <c r="Y334" s="36">
        <v>0</v>
      </c>
      <c r="Z334" s="29">
        <v>8927.1</v>
      </c>
      <c r="AA334" s="29">
        <v>-61466.899999999965</v>
      </c>
      <c r="AB334" s="29">
        <v>7046.0999999999995</v>
      </c>
      <c r="AC334" s="29">
        <v>6087.5000000000009</v>
      </c>
      <c r="AD334" s="29">
        <v>7028.4</v>
      </c>
      <c r="AE334" s="29">
        <v>41</v>
      </c>
      <c r="AF334" s="36">
        <v>77843.600000000006</v>
      </c>
      <c r="AG334" s="36">
        <v>546.79999999999995</v>
      </c>
      <c r="AH334" s="36">
        <v>47.400000000000006</v>
      </c>
      <c r="AI334" s="36">
        <v>25273.1</v>
      </c>
      <c r="AJ334" s="36">
        <v>0</v>
      </c>
      <c r="AK334" s="36" t="s">
        <v>86</v>
      </c>
      <c r="AL334" s="36">
        <v>475.3</v>
      </c>
      <c r="AM334" s="36">
        <v>104186.2</v>
      </c>
      <c r="AN334" s="29">
        <v>455101</v>
      </c>
      <c r="AO334" s="29">
        <v>440172.1</v>
      </c>
      <c r="AP334" s="36">
        <v>482598.10000000003</v>
      </c>
      <c r="AQ334" s="36">
        <v>522678.7</v>
      </c>
      <c r="AR334" s="36">
        <v>-27497.100000000035</v>
      </c>
      <c r="AS334" s="29" t="s">
        <v>86</v>
      </c>
      <c r="AT334" s="36">
        <v>-67577.700000000012</v>
      </c>
      <c r="AU334" s="29" t="s">
        <v>86</v>
      </c>
      <c r="AV334" s="36">
        <v>26946.9</v>
      </c>
      <c r="AW334" s="29">
        <v>212014.89999999997</v>
      </c>
      <c r="AX334" s="36">
        <v>0</v>
      </c>
      <c r="AY334" s="36">
        <v>796.8</v>
      </c>
      <c r="AZ334" s="36">
        <v>48852.799999999996</v>
      </c>
      <c r="BA334" s="36">
        <v>122531.3</v>
      </c>
      <c r="BB334" s="36">
        <v>0</v>
      </c>
      <c r="BC334" s="36">
        <v>796.8</v>
      </c>
    </row>
    <row r="335" spans="1:55" ht="15.75">
      <c r="A335" s="7">
        <v>43891</v>
      </c>
      <c r="B335" s="36">
        <v>183645.4</v>
      </c>
      <c r="C335" s="36">
        <v>123941.70000000001</v>
      </c>
      <c r="D335" s="36">
        <v>11416.5</v>
      </c>
      <c r="E335" s="36">
        <v>678.2</v>
      </c>
      <c r="F335" s="36">
        <v>0</v>
      </c>
      <c r="G335" s="36">
        <v>10796.400000000001</v>
      </c>
      <c r="H335" s="36">
        <v>1772.2</v>
      </c>
      <c r="I335" s="36">
        <v>1007.8000000000002</v>
      </c>
      <c r="J335" s="35">
        <v>0</v>
      </c>
      <c r="K335" s="29">
        <v>54244.9</v>
      </c>
      <c r="L335" s="29">
        <v>13879.4</v>
      </c>
      <c r="M335" s="29">
        <v>28</v>
      </c>
      <c r="N335" s="27" t="s">
        <v>86</v>
      </c>
      <c r="O335" s="27" t="s">
        <v>86</v>
      </c>
      <c r="P335" s="29" t="s">
        <v>86</v>
      </c>
      <c r="Q335" s="29" t="s">
        <v>86</v>
      </c>
      <c r="R335" s="34">
        <v>9201.4</v>
      </c>
      <c r="S335" s="29">
        <v>146.29999999999998</v>
      </c>
      <c r="T335" s="36">
        <v>191952.4</v>
      </c>
      <c r="U335" s="36">
        <v>408.7</v>
      </c>
      <c r="V335" s="36">
        <v>129696.3</v>
      </c>
      <c r="W335" s="29">
        <v>50434.6</v>
      </c>
      <c r="X335" s="36">
        <v>223.7</v>
      </c>
      <c r="Y335" s="36">
        <v>0</v>
      </c>
      <c r="Z335" s="29">
        <v>8631.5</v>
      </c>
      <c r="AA335" s="29">
        <v>-157964.89999999997</v>
      </c>
      <c r="AB335" s="29">
        <v>8260.2000000000007</v>
      </c>
      <c r="AC335" s="29">
        <v>9509.2999999999993</v>
      </c>
      <c r="AD335" s="29">
        <v>7030.2999999999993</v>
      </c>
      <c r="AE335" s="29">
        <v>60.7</v>
      </c>
      <c r="AF335" s="36">
        <v>117790.20000000001</v>
      </c>
      <c r="AG335" s="36">
        <v>2010.5</v>
      </c>
      <c r="AH335" s="36">
        <v>537.9</v>
      </c>
      <c r="AI335" s="36">
        <v>26831.300000000003</v>
      </c>
      <c r="AJ335" s="36">
        <v>0</v>
      </c>
      <c r="AK335" s="36" t="s">
        <v>86</v>
      </c>
      <c r="AL335" s="36">
        <v>2915.3</v>
      </c>
      <c r="AM335" s="36">
        <v>150085.20000000001</v>
      </c>
      <c r="AN335" s="29">
        <v>491603.60000000003</v>
      </c>
      <c r="AO335" s="29">
        <v>480807.2</v>
      </c>
      <c r="AP335" s="36">
        <v>616331.29999999993</v>
      </c>
      <c r="AQ335" s="36">
        <v>657908.6</v>
      </c>
      <c r="AR335" s="36">
        <v>-124727.6999999999</v>
      </c>
      <c r="AS335" s="29" t="s">
        <v>86</v>
      </c>
      <c r="AT335" s="36">
        <v>-166304.99999999994</v>
      </c>
      <c r="AU335" s="29" t="s">
        <v>86</v>
      </c>
      <c r="AV335" s="36">
        <v>47014.8</v>
      </c>
      <c r="AW335" s="29">
        <v>409959</v>
      </c>
      <c r="AX335" s="36">
        <v>0</v>
      </c>
      <c r="AY335" s="36">
        <v>815.6</v>
      </c>
      <c r="AZ335" s="36">
        <v>62668.4</v>
      </c>
      <c r="BA335" s="36">
        <v>230599.6</v>
      </c>
      <c r="BB335" s="36">
        <v>77400.800000000003</v>
      </c>
      <c r="BC335" s="36">
        <v>815.6</v>
      </c>
    </row>
    <row r="336" spans="1:55" ht="15.75">
      <c r="A336" s="7">
        <v>43922</v>
      </c>
      <c r="B336" s="36">
        <v>178037.9</v>
      </c>
      <c r="C336" s="36">
        <v>106741.7</v>
      </c>
      <c r="D336" s="36">
        <v>9575.5</v>
      </c>
      <c r="E336" s="36">
        <v>857.2</v>
      </c>
      <c r="F336" s="36">
        <v>0</v>
      </c>
      <c r="G336" s="36">
        <v>8983.7999999999993</v>
      </c>
      <c r="H336" s="36">
        <v>1284</v>
      </c>
      <c r="I336" s="36">
        <v>1248</v>
      </c>
      <c r="J336" s="35">
        <v>0</v>
      </c>
      <c r="K336" s="29">
        <v>56487.299999999996</v>
      </c>
      <c r="L336" s="29">
        <v>19334.7</v>
      </c>
      <c r="M336" s="29">
        <v>18.899999999999999</v>
      </c>
      <c r="N336" s="27" t="s">
        <v>86</v>
      </c>
      <c r="O336" s="27" t="s">
        <v>86</v>
      </c>
      <c r="P336" s="29" t="s">
        <v>86</v>
      </c>
      <c r="Q336" s="29" t="s">
        <v>86</v>
      </c>
      <c r="R336" s="34">
        <v>9059.9</v>
      </c>
      <c r="S336" s="29">
        <v>609.20000000000005</v>
      </c>
      <c r="T336" s="36">
        <v>194364.5</v>
      </c>
      <c r="U336" s="36">
        <v>1050.5</v>
      </c>
      <c r="V336" s="36">
        <v>182493.30000000002</v>
      </c>
      <c r="W336" s="29">
        <v>56809.399999999987</v>
      </c>
      <c r="X336" s="36">
        <v>29.300000000000011</v>
      </c>
      <c r="Y336" s="36">
        <v>0</v>
      </c>
      <c r="Z336" s="29">
        <v>10228.700000000001</v>
      </c>
      <c r="AA336" s="29">
        <v>-251925.60000000009</v>
      </c>
      <c r="AB336" s="29">
        <v>9520.6</v>
      </c>
      <c r="AC336" s="29">
        <v>9901.6</v>
      </c>
      <c r="AD336" s="29">
        <v>13691</v>
      </c>
      <c r="AE336" s="29">
        <v>51.9</v>
      </c>
      <c r="AF336" s="36">
        <v>215893.5</v>
      </c>
      <c r="AG336" s="36">
        <v>372.5</v>
      </c>
      <c r="AH336" s="36">
        <v>1.4</v>
      </c>
      <c r="AI336" s="36">
        <v>27744.199999999997</v>
      </c>
      <c r="AJ336" s="36">
        <v>0</v>
      </c>
      <c r="AK336" s="36" t="s">
        <v>86</v>
      </c>
      <c r="AL336" s="36">
        <v>2276.1</v>
      </c>
      <c r="AM336" s="36">
        <v>246287.69999999998</v>
      </c>
      <c r="AN336" s="29">
        <v>562536.39999999991</v>
      </c>
      <c r="AO336" s="29">
        <v>553552.6</v>
      </c>
      <c r="AP336" s="36">
        <v>791358</v>
      </c>
      <c r="AQ336" s="36">
        <v>828585.9</v>
      </c>
      <c r="AR336" s="36">
        <v>-228821.60000000009</v>
      </c>
      <c r="AS336" s="29" t="s">
        <v>86</v>
      </c>
      <c r="AT336" s="36">
        <v>-266049.50000000012</v>
      </c>
      <c r="AU336" s="29" t="s">
        <v>86</v>
      </c>
      <c r="AV336" s="36">
        <v>80803.199999999997</v>
      </c>
      <c r="AW336" s="29">
        <v>303431.7</v>
      </c>
      <c r="AX336" s="36">
        <v>0</v>
      </c>
      <c r="AY336" s="36">
        <v>2092.6000000000004</v>
      </c>
      <c r="AZ336" s="36">
        <v>143759.20000000001</v>
      </c>
      <c r="BA336" s="36">
        <v>204426.2</v>
      </c>
      <c r="BB336" s="36">
        <v>0</v>
      </c>
      <c r="BC336" s="36">
        <v>2092.6</v>
      </c>
    </row>
    <row r="337" spans="1:55" ht="15.75">
      <c r="A337" s="7">
        <v>43952</v>
      </c>
      <c r="B337" s="36">
        <v>197661.30000000002</v>
      </c>
      <c r="C337" s="36">
        <v>103874.90000000001</v>
      </c>
      <c r="D337" s="36">
        <v>8389.82</v>
      </c>
      <c r="E337" s="36">
        <v>795.5</v>
      </c>
      <c r="F337" s="36">
        <v>0</v>
      </c>
      <c r="G337" s="36">
        <v>6539.600000000024</v>
      </c>
      <c r="H337" s="36">
        <v>1798.7</v>
      </c>
      <c r="I337" s="36">
        <v>602.1</v>
      </c>
      <c r="J337" s="35">
        <v>0</v>
      </c>
      <c r="K337" s="29">
        <v>49213.1</v>
      </c>
      <c r="L337" s="29">
        <v>19231.900000000001</v>
      </c>
      <c r="M337" s="29">
        <v>43.699999999999996</v>
      </c>
      <c r="N337" s="27" t="s">
        <v>86</v>
      </c>
      <c r="O337" s="27" t="s">
        <v>86</v>
      </c>
      <c r="P337" s="29" t="s">
        <v>86</v>
      </c>
      <c r="Q337" s="29" t="s">
        <v>86</v>
      </c>
      <c r="R337" s="34">
        <v>5748.9</v>
      </c>
      <c r="S337" s="29">
        <v>65.2</v>
      </c>
      <c r="T337" s="36">
        <v>193767.74</v>
      </c>
      <c r="U337" s="36">
        <v>1271.6000000000001</v>
      </c>
      <c r="V337" s="36">
        <v>208748.1</v>
      </c>
      <c r="W337" s="29">
        <v>69039.100000000006</v>
      </c>
      <c r="X337" s="36">
        <v>50.8</v>
      </c>
      <c r="Y337" s="36">
        <v>0</v>
      </c>
      <c r="Z337" s="29">
        <v>12585.1</v>
      </c>
      <c r="AA337" s="29">
        <v>-291286.52</v>
      </c>
      <c r="AB337" s="29">
        <v>8458.6</v>
      </c>
      <c r="AC337" s="29">
        <v>12892.599999999999</v>
      </c>
      <c r="AD337" s="29">
        <v>12494.099999999999</v>
      </c>
      <c r="AE337" s="29">
        <v>4.5</v>
      </c>
      <c r="AF337" s="36">
        <v>251729.30000000002</v>
      </c>
      <c r="AG337" s="36">
        <v>1120.3999999999999</v>
      </c>
      <c r="AH337" s="36">
        <v>10.400000000000002</v>
      </c>
      <c r="AI337" s="36">
        <v>27697.200000000001</v>
      </c>
      <c r="AJ337" s="36">
        <v>0</v>
      </c>
      <c r="AK337" s="36" t="s">
        <v>86</v>
      </c>
      <c r="AL337" s="36">
        <v>1222.3999999999999</v>
      </c>
      <c r="AM337" s="36">
        <v>281779.7</v>
      </c>
      <c r="AN337" s="29">
        <v>609900.22</v>
      </c>
      <c r="AO337" s="29">
        <v>603360.62</v>
      </c>
      <c r="AP337" s="36">
        <v>861187.24000000011</v>
      </c>
      <c r="AQ337" s="36">
        <v>918119.34000000008</v>
      </c>
      <c r="AR337" s="36">
        <v>-251287.02000000014</v>
      </c>
      <c r="AS337" s="29" t="s">
        <v>86</v>
      </c>
      <c r="AT337" s="36">
        <v>-308219.12000000011</v>
      </c>
      <c r="AU337" s="29" t="s">
        <v>86</v>
      </c>
      <c r="AV337" s="36">
        <f>'15-24'!AQ73</f>
        <v>74483.5</v>
      </c>
      <c r="AW337" s="36">
        <f>'15-24'!AR73</f>
        <v>290704.7</v>
      </c>
      <c r="AX337" s="36">
        <f>'15-24'!AS73</f>
        <v>0</v>
      </c>
      <c r="AY337" s="36">
        <f>'15-24'!AT73</f>
        <v>1064.5</v>
      </c>
      <c r="AZ337" s="36">
        <f>'15-24'!AU73</f>
        <v>306185.40000000002</v>
      </c>
      <c r="BA337" s="36">
        <f>'15-24'!AV73</f>
        <v>180783.7</v>
      </c>
      <c r="BB337" s="36">
        <f>'15-24'!AW73</f>
        <v>0</v>
      </c>
      <c r="BC337" s="36">
        <f>'15-24'!AX73</f>
        <v>1064.5</v>
      </c>
    </row>
    <row r="338" spans="1:55" ht="15.75">
      <c r="A338" s="7">
        <v>43983</v>
      </c>
      <c r="B338" s="36">
        <v>249754.49999999997</v>
      </c>
      <c r="C338" s="36">
        <v>115917.1</v>
      </c>
      <c r="D338" s="36">
        <v>12826.8</v>
      </c>
      <c r="E338" s="36">
        <v>649.9</v>
      </c>
      <c r="F338" s="36">
        <v>0</v>
      </c>
      <c r="G338" s="36">
        <v>6446.4</v>
      </c>
      <c r="H338" s="36">
        <v>1987.5</v>
      </c>
      <c r="I338" s="36">
        <v>1251.9000000000001</v>
      </c>
      <c r="J338" s="35">
        <v>0</v>
      </c>
      <c r="K338" s="29">
        <v>51460</v>
      </c>
      <c r="L338" s="29">
        <v>19873.3</v>
      </c>
      <c r="M338" s="29">
        <v>46.7</v>
      </c>
      <c r="N338" s="27" t="s">
        <v>86</v>
      </c>
      <c r="O338" s="27" t="s">
        <v>86</v>
      </c>
      <c r="P338" s="29" t="s">
        <v>86</v>
      </c>
      <c r="Q338" s="29" t="s">
        <v>86</v>
      </c>
      <c r="R338" s="34">
        <v>19222.099999999999</v>
      </c>
      <c r="S338" s="29">
        <v>2.5</v>
      </c>
      <c r="T338" s="36">
        <v>291374.8</v>
      </c>
      <c r="U338" s="36">
        <v>370.7</v>
      </c>
      <c r="V338" s="36">
        <v>219726.9</v>
      </c>
      <c r="W338" s="29">
        <v>41368.9</v>
      </c>
      <c r="X338" s="36">
        <v>52.699999999999996</v>
      </c>
      <c r="Y338" s="36">
        <v>0</v>
      </c>
      <c r="Z338" s="29">
        <v>16668.800000000003</v>
      </c>
      <c r="AA338" s="29">
        <v>-286970.20000000007</v>
      </c>
      <c r="AB338" s="29">
        <v>14064.9</v>
      </c>
      <c r="AC338" s="29">
        <v>9434.7999999999993</v>
      </c>
      <c r="AD338" s="29">
        <v>6087.6999999999989</v>
      </c>
      <c r="AE338" s="29">
        <v>137.4</v>
      </c>
      <c r="AF338" s="36">
        <v>305111.59999999998</v>
      </c>
      <c r="AG338" s="36">
        <v>655</v>
      </c>
      <c r="AH338" s="36">
        <v>529.9</v>
      </c>
      <c r="AI338" s="36">
        <v>38318.399999999994</v>
      </c>
      <c r="AJ338" s="36">
        <v>0</v>
      </c>
      <c r="AK338" s="36" t="s">
        <v>86</v>
      </c>
      <c r="AL338" s="36">
        <v>1498.5</v>
      </c>
      <c r="AM338" s="36">
        <v>346113.4</v>
      </c>
      <c r="AN338" s="29">
        <v>749012.4</v>
      </c>
      <c r="AO338" s="29">
        <v>742566</v>
      </c>
      <c r="AP338" s="36">
        <v>1002718.6000000001</v>
      </c>
      <c r="AQ338" s="36">
        <v>1037577.6000000001</v>
      </c>
      <c r="AR338" s="36">
        <v>-253706.20000000007</v>
      </c>
      <c r="AS338" s="29" t="s">
        <v>86</v>
      </c>
      <c r="AT338" s="36">
        <v>-288565.20000000007</v>
      </c>
      <c r="AU338" s="29" t="s">
        <v>86</v>
      </c>
      <c r="AV338" s="36">
        <f>'15-24'!AQ74</f>
        <v>190506</v>
      </c>
      <c r="AW338" s="36">
        <f>'15-24'!AR74</f>
        <v>340657.30000000005</v>
      </c>
      <c r="AX338" s="36">
        <f>'15-24'!AS74</f>
        <v>1000</v>
      </c>
      <c r="AY338" s="36">
        <f>'15-24'!AT74</f>
        <v>687.9</v>
      </c>
      <c r="AZ338" s="36">
        <f>'15-24'!AU74</f>
        <v>129545.19999999998</v>
      </c>
      <c r="BA338" s="36">
        <f>'15-24'!AV74</f>
        <v>314052.90000000002</v>
      </c>
      <c r="BB338" s="36">
        <f>'15-24'!AW74</f>
        <v>0</v>
      </c>
      <c r="BC338" s="36">
        <f>'15-24'!AX74</f>
        <v>687.9</v>
      </c>
    </row>
    <row r="339" spans="1:55" ht="15.75">
      <c r="A339" s="7">
        <v>44013</v>
      </c>
      <c r="B339" s="36">
        <v>243825.19999999998</v>
      </c>
      <c r="C339" s="36">
        <v>151886.80000000002</v>
      </c>
      <c r="D339" s="36">
        <v>13312</v>
      </c>
      <c r="E339" s="36">
        <v>759.40000000000009</v>
      </c>
      <c r="F339" s="36">
        <v>0</v>
      </c>
      <c r="G339" s="36">
        <v>14242.299999999994</v>
      </c>
      <c r="H339" s="36">
        <v>1953.8999999999999</v>
      </c>
      <c r="I339" s="36">
        <v>945.2</v>
      </c>
      <c r="J339" s="35">
        <v>0</v>
      </c>
      <c r="K339" s="29">
        <v>74329.100000000006</v>
      </c>
      <c r="L339" s="29">
        <v>17171.900000000001</v>
      </c>
      <c r="M339" s="29">
        <v>32.1</v>
      </c>
      <c r="N339" s="27" t="s">
        <v>86</v>
      </c>
      <c r="O339" s="27" t="s">
        <v>86</v>
      </c>
      <c r="P339" s="29" t="s">
        <v>86</v>
      </c>
      <c r="Q339" s="29" t="s">
        <v>86</v>
      </c>
      <c r="R339" s="34">
        <v>8996.6999999999989</v>
      </c>
      <c r="S339" s="29">
        <v>67.3</v>
      </c>
      <c r="T339" s="36">
        <v>200170.6</v>
      </c>
      <c r="U339" s="36">
        <v>814.89999999999986</v>
      </c>
      <c r="V339" s="36">
        <v>183936.99999999997</v>
      </c>
      <c r="W339" s="29">
        <v>63986.799999999996</v>
      </c>
      <c r="X339" s="36">
        <v>293.8</v>
      </c>
      <c r="Y339" s="36">
        <v>0</v>
      </c>
      <c r="Z339" s="29">
        <v>23894.6</v>
      </c>
      <c r="AA339" s="29">
        <v>-171338.90000000002</v>
      </c>
      <c r="AB339" s="29">
        <v>9281.7999999999993</v>
      </c>
      <c r="AC339" s="29">
        <v>12811.600000000002</v>
      </c>
      <c r="AD339" s="29">
        <v>14134.2</v>
      </c>
      <c r="AE339" s="29">
        <v>86.5</v>
      </c>
      <c r="AF339" s="36">
        <v>173497.7</v>
      </c>
      <c r="AG339" s="36">
        <v>6320.7</v>
      </c>
      <c r="AH339" s="36">
        <v>1.6</v>
      </c>
      <c r="AI339" s="36">
        <v>26039.1</v>
      </c>
      <c r="AJ339" s="36">
        <v>0</v>
      </c>
      <c r="AK339" s="36" t="s">
        <v>86</v>
      </c>
      <c r="AL339" s="36">
        <v>1554.2</v>
      </c>
      <c r="AM339" s="36">
        <v>207413.30000000005</v>
      </c>
      <c r="AN339" s="29">
        <v>643619.90000000014</v>
      </c>
      <c r="AO339" s="29">
        <v>629377.60000000009</v>
      </c>
      <c r="AP339" s="36">
        <v>799143.70000000019</v>
      </c>
      <c r="AQ339" s="36">
        <v>832709.30000000016</v>
      </c>
      <c r="AR339" s="36">
        <v>-155523.80000000005</v>
      </c>
      <c r="AS339" s="29" t="s">
        <v>86</v>
      </c>
      <c r="AT339" s="36">
        <v>-189089.40000000002</v>
      </c>
      <c r="AU339" s="29" t="s">
        <v>86</v>
      </c>
      <c r="AV339" s="36">
        <f>'15-24'!AQ75</f>
        <v>40654.300000000003</v>
      </c>
      <c r="AW339" s="36">
        <f>'15-24'!AR75</f>
        <v>472376</v>
      </c>
      <c r="AX339" s="36">
        <f>'15-24'!AS75</f>
        <v>0</v>
      </c>
      <c r="AY339" s="36">
        <f>'15-24'!AT75</f>
        <v>425.5</v>
      </c>
      <c r="AZ339" s="36">
        <f>'15-24'!AU75</f>
        <v>154473.5</v>
      </c>
      <c r="BA339" s="36">
        <f>'15-24'!AV75</f>
        <v>269383.40000000002</v>
      </c>
      <c r="BB339" s="36">
        <f>'15-24'!AW75</f>
        <v>84</v>
      </c>
      <c r="BC339" s="36">
        <f>'15-24'!AX75</f>
        <v>425.5</v>
      </c>
    </row>
    <row r="340" spans="1:55" ht="15.75">
      <c r="A340" s="7">
        <v>44044</v>
      </c>
      <c r="B340" s="29">
        <f>'15-24'!B76</f>
        <v>273090.90000000002</v>
      </c>
      <c r="C340" s="29">
        <f>'15-24'!C76</f>
        <v>125893.5</v>
      </c>
      <c r="D340" s="29">
        <f>'15-24'!D76</f>
        <v>10388.9</v>
      </c>
      <c r="E340" s="29">
        <f>'15-24'!E76</f>
        <v>814.6</v>
      </c>
      <c r="F340" s="29">
        <f>'15-24'!F76</f>
        <v>0</v>
      </c>
      <c r="G340" s="29">
        <f>'15-24'!G76</f>
        <v>11061.8</v>
      </c>
      <c r="H340" s="29">
        <f>'15-24'!H76</f>
        <v>1534.2</v>
      </c>
      <c r="I340" s="29">
        <f>'15-24'!I76</f>
        <v>926.5</v>
      </c>
      <c r="J340" s="29">
        <f>'15-24'!J76</f>
        <v>0</v>
      </c>
      <c r="K340" s="29">
        <f>'15-24'!K76</f>
        <v>54931.299999999996</v>
      </c>
      <c r="L340" s="29">
        <f>'15-24'!L76</f>
        <v>15531</v>
      </c>
      <c r="M340" s="29">
        <f>'15-24'!M76</f>
        <v>34.200000000000003</v>
      </c>
      <c r="N340" s="27" t="s">
        <v>86</v>
      </c>
      <c r="O340" s="27" t="s">
        <v>86</v>
      </c>
      <c r="P340" s="29" t="str">
        <f>'15-24'!N76</f>
        <v>-</v>
      </c>
      <c r="Q340" s="29" t="str">
        <f>'15-24'!O76</f>
        <v>-</v>
      </c>
      <c r="R340" s="29">
        <f>'15-24'!P76</f>
        <v>10887.1</v>
      </c>
      <c r="S340" s="29">
        <f>'15-24'!Q76</f>
        <v>71.599999999999994</v>
      </c>
      <c r="T340" s="29">
        <f>'15-24'!R76</f>
        <v>201644.5</v>
      </c>
      <c r="U340" s="29">
        <f>'15-24'!S76</f>
        <v>913.69999999999993</v>
      </c>
      <c r="V340" s="29">
        <f>'15-24'!T76</f>
        <v>172133.59999999998</v>
      </c>
      <c r="W340" s="29">
        <f>'15-24'!U76</f>
        <v>18655.900000000001</v>
      </c>
      <c r="X340" s="29">
        <f>'15-24'!V76</f>
        <v>613.20000000000005</v>
      </c>
      <c r="Y340" s="29">
        <f>'15-24'!W76</f>
        <v>0</v>
      </c>
      <c r="Z340" s="29">
        <f>'15-24'!X76</f>
        <v>17623.899999999998</v>
      </c>
      <c r="AA340" s="29">
        <f>'15-24'!Y76</f>
        <v>-133834.19999999984</v>
      </c>
      <c r="AB340" s="29">
        <f>'15-24'!Z76</f>
        <v>8822.8000000000011</v>
      </c>
      <c r="AC340" s="29">
        <f>'15-24'!AA76</f>
        <v>8909.5</v>
      </c>
      <c r="AD340" s="29">
        <f>'15-24'!AB76</f>
        <v>9753.7000000000007</v>
      </c>
      <c r="AE340" s="29">
        <f>'15-24'!AC76</f>
        <v>1877.3999999999992</v>
      </c>
      <c r="AF340" s="29">
        <f>'15-24'!AD76</f>
        <v>196246.1</v>
      </c>
      <c r="AG340" s="29">
        <f>'15-24'!AE76</f>
        <v>2807.9</v>
      </c>
      <c r="AH340" s="29">
        <f>'15-24'!AF76</f>
        <v>0.4</v>
      </c>
      <c r="AI340" s="29">
        <f>'15-24'!AG76</f>
        <v>27096.2</v>
      </c>
      <c r="AJ340" s="29">
        <f>'15-24'!AH76</f>
        <v>0</v>
      </c>
      <c r="AK340" s="36" t="s">
        <v>86</v>
      </c>
      <c r="AL340" s="29">
        <f>'15-24'!AI76</f>
        <v>1554.2</v>
      </c>
      <c r="AM340" s="29">
        <f>'15-24'!AJ76</f>
        <v>227704.80000000002</v>
      </c>
      <c r="AN340" s="29">
        <f>'15-24'!AK76</f>
        <v>660238</v>
      </c>
      <c r="AO340" s="29">
        <f>'15-24'!AL76</f>
        <v>649176.20000000007</v>
      </c>
      <c r="AP340" s="29">
        <f>'15-24'!AM76</f>
        <v>749737.39999999991</v>
      </c>
      <c r="AQ340" s="29">
        <f>'15-24'!AN76</f>
        <v>805789.99999999988</v>
      </c>
      <c r="AR340" s="29">
        <f>'15-24'!AO76</f>
        <v>-89499.399999999907</v>
      </c>
      <c r="AS340" s="29" t="s">
        <v>86</v>
      </c>
      <c r="AT340" s="29">
        <f>'15-24'!AP76</f>
        <v>-145551.99999999988</v>
      </c>
      <c r="AU340" s="29" t="s">
        <v>86</v>
      </c>
      <c r="AV340" s="36">
        <f>'15-24'!AQ76</f>
        <v>156628.20000000001</v>
      </c>
      <c r="AW340" s="36">
        <f>'15-24'!AR76</f>
        <v>351154.00000000006</v>
      </c>
      <c r="AX340" s="36">
        <f>'15-24'!AS76</f>
        <v>1087.5</v>
      </c>
      <c r="AY340" s="36">
        <f>'15-24'!AT76</f>
        <v>102</v>
      </c>
      <c r="AZ340" s="36">
        <f>'15-24'!AU76</f>
        <v>128041.1</v>
      </c>
      <c r="BA340" s="36">
        <f>'15-24'!AV76</f>
        <v>235276.6</v>
      </c>
      <c r="BB340" s="36">
        <f>'15-24'!AW76</f>
        <v>0</v>
      </c>
      <c r="BC340" s="36">
        <f>'15-24'!AX76</f>
        <v>102</v>
      </c>
    </row>
    <row r="341" spans="1:55" ht="15.75">
      <c r="A341" s="7">
        <v>44075</v>
      </c>
      <c r="B341" s="29">
        <f>'15-24'!B77</f>
        <v>279210.8</v>
      </c>
      <c r="C341" s="29">
        <f>'15-24'!C77</f>
        <v>128711.4</v>
      </c>
      <c r="D341" s="29">
        <f>'15-24'!D77</f>
        <v>9730</v>
      </c>
      <c r="E341" s="29">
        <f>'15-24'!E77</f>
        <v>622.1</v>
      </c>
      <c r="F341" s="29">
        <f>'15-24'!F77</f>
        <v>0</v>
      </c>
      <c r="G341" s="29">
        <f>'15-24'!G77</f>
        <v>13934</v>
      </c>
      <c r="H341" s="29">
        <f>'15-24'!H77</f>
        <v>1201.9000000000001</v>
      </c>
      <c r="I341" s="29">
        <f>'15-24'!I77</f>
        <v>1756.5</v>
      </c>
      <c r="J341" s="29">
        <f>'15-24'!J77</f>
        <v>0</v>
      </c>
      <c r="K341" s="29">
        <f>'15-24'!K77</f>
        <v>53097.1</v>
      </c>
      <c r="L341" s="29">
        <f>'15-24'!L77</f>
        <v>18704.099999999999</v>
      </c>
      <c r="M341" s="29">
        <f>'15-24'!M77</f>
        <v>5.3</v>
      </c>
      <c r="N341" s="27" t="s">
        <v>86</v>
      </c>
      <c r="O341" s="27" t="s">
        <v>86</v>
      </c>
      <c r="P341" s="29" t="str">
        <f>'15-24'!N77</f>
        <v>-</v>
      </c>
      <c r="Q341" s="29" t="str">
        <f>'15-24'!O77</f>
        <v>-</v>
      </c>
      <c r="R341" s="29">
        <f>'15-24'!P77</f>
        <v>7876.5</v>
      </c>
      <c r="S341" s="29">
        <f>'15-24'!Q77</f>
        <v>11.8</v>
      </c>
      <c r="T341" s="29">
        <f>'15-24'!R77</f>
        <v>214322.1</v>
      </c>
      <c r="U341" s="29">
        <f>'15-24'!S77</f>
        <v>798.9</v>
      </c>
      <c r="V341" s="29">
        <f>'15-24'!T77</f>
        <v>229648.1</v>
      </c>
      <c r="W341" s="29">
        <f>'15-24'!U77</f>
        <v>28037.8</v>
      </c>
      <c r="X341" s="29">
        <f>'15-24'!V77</f>
        <v>41.8</v>
      </c>
      <c r="Y341" s="29">
        <f>'15-24'!W77</f>
        <v>0</v>
      </c>
      <c r="Z341" s="29">
        <f>'15-24'!X77</f>
        <v>10947</v>
      </c>
      <c r="AA341" s="29">
        <f>'15-24'!Y77</f>
        <v>-188195.90000000014</v>
      </c>
      <c r="AB341" s="29">
        <f>'15-24'!Z77</f>
        <v>10457.9</v>
      </c>
      <c r="AC341" s="29">
        <f>'15-24'!AA77</f>
        <v>10826.5</v>
      </c>
      <c r="AD341" s="29">
        <f>'15-24'!AB77</f>
        <v>16867.2</v>
      </c>
      <c r="AE341" s="29">
        <f>'15-24'!AC77</f>
        <v>6588.5</v>
      </c>
      <c r="AF341" s="29">
        <f>'15-24'!AD77</f>
        <v>190186.1</v>
      </c>
      <c r="AG341" s="29">
        <f>'15-24'!AE77</f>
        <v>5047.8</v>
      </c>
      <c r="AH341" s="29">
        <f>'15-24'!AF77</f>
        <v>777.2</v>
      </c>
      <c r="AI341" s="29">
        <f>'15-24'!AG77</f>
        <v>28628.3</v>
      </c>
      <c r="AJ341" s="29">
        <f>'15-24'!AH77</f>
        <v>0</v>
      </c>
      <c r="AK341" s="36" t="s">
        <v>86</v>
      </c>
      <c r="AL341" s="29">
        <f>'15-24'!AI77</f>
        <v>1070.0999999999999</v>
      </c>
      <c r="AM341" s="29">
        <f>'15-24'!AJ77</f>
        <v>225709.5</v>
      </c>
      <c r="AN341" s="29">
        <f>'15-24'!AK77</f>
        <v>671334.1</v>
      </c>
      <c r="AO341" s="29">
        <f>'15-24'!AL77</f>
        <v>657400.1</v>
      </c>
      <c r="AP341" s="29">
        <f>'15-24'!AM77</f>
        <v>838515.60000000009</v>
      </c>
      <c r="AQ341" s="29">
        <f>'15-24'!AN77</f>
        <v>883354.3</v>
      </c>
      <c r="AR341" s="29">
        <f>'15-24'!AO77</f>
        <v>-167181.50000000012</v>
      </c>
      <c r="AS341" s="29" t="s">
        <v>86</v>
      </c>
      <c r="AT341" s="29">
        <f>'15-24'!AP77</f>
        <v>-212020.20000000007</v>
      </c>
      <c r="AU341" s="29" t="s">
        <v>86</v>
      </c>
      <c r="AV341" s="36">
        <f>'15-24'!AQ77</f>
        <v>79069.600000000006</v>
      </c>
      <c r="AW341" s="36">
        <f>'15-24'!AR77</f>
        <v>368044.6</v>
      </c>
      <c r="AX341" s="36">
        <f>'15-24'!AS77</f>
        <v>0</v>
      </c>
      <c r="AY341" s="36">
        <f>'15-24'!AT77</f>
        <v>534.9</v>
      </c>
      <c r="AZ341" s="36">
        <f>'15-24'!AU77</f>
        <v>65021.499999999993</v>
      </c>
      <c r="BA341" s="36">
        <f>'15-24'!AV77</f>
        <v>302072.5</v>
      </c>
      <c r="BB341" s="36">
        <f>'15-24'!AW77</f>
        <v>0</v>
      </c>
      <c r="BC341" s="36">
        <f>'15-24'!AX77</f>
        <v>534.9</v>
      </c>
    </row>
    <row r="342" spans="1:55" ht="15.75">
      <c r="A342" s="7">
        <v>44105</v>
      </c>
      <c r="B342" s="29">
        <f>'15-24'!B78</f>
        <v>285218</v>
      </c>
      <c r="C342" s="29">
        <f>'15-24'!C78</f>
        <v>128416</v>
      </c>
      <c r="D342" s="29">
        <f>'15-24'!D78</f>
        <v>10611.9</v>
      </c>
      <c r="E342" s="29">
        <f>'15-24'!E78</f>
        <v>737.4</v>
      </c>
      <c r="F342" s="29">
        <f>'15-24'!F78</f>
        <v>0</v>
      </c>
      <c r="G342" s="29">
        <f>'15-24'!G78</f>
        <v>17364.600000000002</v>
      </c>
      <c r="H342" s="29">
        <f>'15-24'!H78</f>
        <v>902.69999999999993</v>
      </c>
      <c r="I342" s="29">
        <f>'15-24'!I78</f>
        <v>1683.7</v>
      </c>
      <c r="J342" s="29">
        <f>'15-24'!J78</f>
        <v>0</v>
      </c>
      <c r="K342" s="29">
        <f>'15-24'!K78</f>
        <v>56615.3</v>
      </c>
      <c r="L342" s="29">
        <f>'15-24'!L78</f>
        <v>19592</v>
      </c>
      <c r="M342" s="29">
        <f>'15-24'!M78</f>
        <v>54.6</v>
      </c>
      <c r="N342" s="27" t="s">
        <v>86</v>
      </c>
      <c r="O342" s="27" t="s">
        <v>86</v>
      </c>
      <c r="P342" s="29" t="str">
        <f>'15-24'!N78</f>
        <v>-</v>
      </c>
      <c r="Q342" s="29" t="str">
        <f>'15-24'!O78</f>
        <v>-</v>
      </c>
      <c r="R342" s="29">
        <f>'15-24'!P78</f>
        <v>7101.8</v>
      </c>
      <c r="S342" s="29">
        <f>'15-24'!Q78</f>
        <v>313.59999999999997</v>
      </c>
      <c r="T342" s="29">
        <f>'15-24'!R78</f>
        <v>216656.4</v>
      </c>
      <c r="U342" s="29">
        <f>'15-24'!S78</f>
        <v>1102.5999999999999</v>
      </c>
      <c r="V342" s="29">
        <f>'15-24'!T78</f>
        <v>167548.20000000001</v>
      </c>
      <c r="W342" s="29">
        <f>'15-24'!U78</f>
        <v>26709.100000000002</v>
      </c>
      <c r="X342" s="29">
        <f>'15-24'!V78</f>
        <v>88.000000000000057</v>
      </c>
      <c r="Y342" s="29">
        <f>'15-24'!W78</f>
        <v>0</v>
      </c>
      <c r="Z342" s="29">
        <f>'15-24'!X78</f>
        <v>9963.3000000000029</v>
      </c>
      <c r="AA342" s="29">
        <f>'15-24'!Y78</f>
        <v>-102922</v>
      </c>
      <c r="AB342" s="29">
        <f>'15-24'!Z78</f>
        <v>9391.6999999999989</v>
      </c>
      <c r="AC342" s="29">
        <f>'15-24'!AA78</f>
        <v>11141.800000000001</v>
      </c>
      <c r="AD342" s="29">
        <f>'15-24'!AB78</f>
        <v>7831.6</v>
      </c>
      <c r="AE342" s="29">
        <f>'15-24'!AC78</f>
        <v>192.3</v>
      </c>
      <c r="AF342" s="29">
        <f>'15-24'!AD78</f>
        <v>162445.70000000001</v>
      </c>
      <c r="AG342" s="29">
        <f>'15-24'!AE78</f>
        <v>6421.6</v>
      </c>
      <c r="AH342" s="29">
        <f>'15-24'!AF78</f>
        <v>107.10000000000001</v>
      </c>
      <c r="AI342" s="29">
        <f>'15-24'!AG78</f>
        <v>29538.5</v>
      </c>
      <c r="AJ342" s="29">
        <f>'15-24'!AH78</f>
        <v>0</v>
      </c>
      <c r="AK342" s="36" t="s">
        <v>86</v>
      </c>
      <c r="AL342" s="29">
        <f>'15-24'!AI78</f>
        <v>2064.3000000000002</v>
      </c>
      <c r="AM342" s="29">
        <f>'15-24'!AJ78</f>
        <v>200577.2</v>
      </c>
      <c r="AN342" s="29">
        <f>'15-24'!AK78</f>
        <v>654903.20000000007</v>
      </c>
      <c r="AO342" s="29">
        <f>'15-24'!AL78</f>
        <v>637538.60000000009</v>
      </c>
      <c r="AP342" s="29">
        <f>'15-24'!AM78</f>
        <v>736529.89999999991</v>
      </c>
      <c r="AQ342" s="29">
        <f>'15-24'!AN78</f>
        <v>767599.2</v>
      </c>
      <c r="AR342" s="29">
        <f>'15-24'!AO78</f>
        <v>-81626.699999999837</v>
      </c>
      <c r="AS342" s="29" t="s">
        <v>86</v>
      </c>
      <c r="AT342" s="29">
        <f>'15-24'!AP78</f>
        <v>-112695.99999999988</v>
      </c>
      <c r="AU342" s="29" t="s">
        <v>86</v>
      </c>
      <c r="AV342" s="36">
        <f>'15-24'!AQ78</f>
        <v>104537.1</v>
      </c>
      <c r="AW342" s="36">
        <f>'15-24'!AR78</f>
        <v>528122.1</v>
      </c>
      <c r="AX342" s="36">
        <f>'15-24'!AS78</f>
        <v>0</v>
      </c>
      <c r="AY342" s="36">
        <f>'15-24'!AT78</f>
        <v>1593.3000000000002</v>
      </c>
      <c r="AZ342" s="36">
        <f>'15-24'!AU78</f>
        <v>159310.1</v>
      </c>
      <c r="BA342" s="36">
        <f>'15-24'!AV78</f>
        <v>390653.10000000003</v>
      </c>
      <c r="BB342" s="36">
        <f>'15-24'!AW78</f>
        <v>0</v>
      </c>
      <c r="BC342" s="36">
        <f>'15-24'!AX78</f>
        <v>1593.3</v>
      </c>
    </row>
    <row r="343" spans="1:55" ht="15.75">
      <c r="A343" s="7">
        <v>44136</v>
      </c>
      <c r="B343" s="29">
        <f>'15-24'!B79</f>
        <v>292139.09999999998</v>
      </c>
      <c r="C343" s="29">
        <f>'15-24'!C79</f>
        <v>130237.2</v>
      </c>
      <c r="D343" s="29">
        <f>'15-24'!D79</f>
        <v>12160.400000000001</v>
      </c>
      <c r="E343" s="29">
        <f>'15-24'!E79</f>
        <v>696</v>
      </c>
      <c r="F343" s="29">
        <f>'15-24'!F79</f>
        <v>0</v>
      </c>
      <c r="G343" s="29">
        <f>'15-24'!G79</f>
        <v>22549.700000000012</v>
      </c>
      <c r="H343" s="29">
        <f>'15-24'!H79</f>
        <v>861.09999999999991</v>
      </c>
      <c r="I343" s="29">
        <f>'15-24'!I79</f>
        <v>1536.4</v>
      </c>
      <c r="J343" s="29">
        <f>'15-24'!J79</f>
        <v>0</v>
      </c>
      <c r="K343" s="29">
        <f>'15-24'!K79</f>
        <v>58629.400000000009</v>
      </c>
      <c r="L343" s="29">
        <f>'15-24'!L79</f>
        <v>17447.099999999999</v>
      </c>
      <c r="M343" s="29">
        <f>'15-24'!M79</f>
        <v>64.499999999999986</v>
      </c>
      <c r="N343" s="27" t="s">
        <v>86</v>
      </c>
      <c r="O343" s="27" t="s">
        <v>86</v>
      </c>
      <c r="P343" s="29" t="str">
        <f>'15-24'!N79</f>
        <v>-</v>
      </c>
      <c r="Q343" s="29" t="str">
        <f>'15-24'!O79</f>
        <v>-</v>
      </c>
      <c r="R343" s="29">
        <f>'15-24'!P79</f>
        <v>5325.5</v>
      </c>
      <c r="S343" s="29">
        <f>'15-24'!Q79</f>
        <v>11.9</v>
      </c>
      <c r="T343" s="29">
        <f>'15-24'!R79</f>
        <v>223779.59999999998</v>
      </c>
      <c r="U343" s="29">
        <f>'15-24'!S79</f>
        <v>470.6</v>
      </c>
      <c r="V343" s="29">
        <f>'15-24'!T79</f>
        <v>142208</v>
      </c>
      <c r="W343" s="29">
        <f>'15-24'!U79</f>
        <v>26432.799999999999</v>
      </c>
      <c r="X343" s="29">
        <f>'15-24'!V79</f>
        <v>1510.7</v>
      </c>
      <c r="Y343" s="29">
        <f>'15-24'!W79</f>
        <v>0</v>
      </c>
      <c r="Z343" s="29">
        <f>'15-24'!X79</f>
        <v>10301.799999999996</v>
      </c>
      <c r="AA343" s="29">
        <f>'15-24'!Y79</f>
        <v>-108385.59999999998</v>
      </c>
      <c r="AB343" s="29">
        <f>'15-24'!Z79</f>
        <v>8271.8000000000011</v>
      </c>
      <c r="AC343" s="29">
        <f>'15-24'!AA79</f>
        <v>12872.600000000002</v>
      </c>
      <c r="AD343" s="29">
        <f>'15-24'!AB79</f>
        <v>14039.300000000003</v>
      </c>
      <c r="AE343" s="29">
        <f>'15-24'!AC79</f>
        <v>3.5999999999999943</v>
      </c>
      <c r="AF343" s="29">
        <f>'15-24'!AD79</f>
        <v>143287.79999999999</v>
      </c>
      <c r="AG343" s="29">
        <f>'15-24'!AE79</f>
        <v>4737.3</v>
      </c>
      <c r="AH343" s="29">
        <f>'15-24'!AF79</f>
        <v>158.80000000000001</v>
      </c>
      <c r="AI343" s="29">
        <f>'15-24'!AG79</f>
        <v>35647.300000000003</v>
      </c>
      <c r="AJ343" s="29">
        <f>'15-24'!AH79</f>
        <v>0</v>
      </c>
      <c r="AK343" s="36" t="s">
        <v>86</v>
      </c>
      <c r="AL343" s="29">
        <f>'15-24'!AI79</f>
        <v>2488.6</v>
      </c>
      <c r="AM343" s="29">
        <f>'15-24'!AJ79</f>
        <v>186319.79999999996</v>
      </c>
      <c r="AN343" s="29">
        <f>'15-24'!AK79</f>
        <v>654771.5</v>
      </c>
      <c r="AO343" s="29">
        <f>'15-24'!AL79</f>
        <v>632221.79999999993</v>
      </c>
      <c r="AP343" s="29">
        <f>'15-24'!AM79</f>
        <v>713464.29999999993</v>
      </c>
      <c r="AQ343" s="29">
        <f>'15-24'!AN79</f>
        <v>781800.79999999993</v>
      </c>
      <c r="AR343" s="29">
        <f>'15-24'!AO79</f>
        <v>-58692.79999999993</v>
      </c>
      <c r="AS343" s="29" t="s">
        <v>86</v>
      </c>
      <c r="AT343" s="29">
        <f>'15-24'!AP79</f>
        <v>-127029.29999999993</v>
      </c>
      <c r="AU343" s="29" t="s">
        <v>86</v>
      </c>
      <c r="AV343" s="36">
        <f>'15-24'!AQ79</f>
        <v>66366.899999999994</v>
      </c>
      <c r="AW343" s="36">
        <f>'15-24'!AR79</f>
        <v>541764.1</v>
      </c>
      <c r="AX343" s="36">
        <f>'15-24'!AS79</f>
        <v>1000</v>
      </c>
      <c r="AY343" s="36">
        <f>'15-24'!AT79</f>
        <v>31076.7</v>
      </c>
      <c r="AZ343" s="36">
        <f>'15-24'!AU79</f>
        <v>151914.80000000002</v>
      </c>
      <c r="BA343" s="36">
        <f>'15-24'!AV79</f>
        <v>480135.4</v>
      </c>
      <c r="BB343" s="36">
        <f>'15-24'!AW79</f>
        <v>51.5</v>
      </c>
      <c r="BC343" s="36">
        <f>'15-24'!AX79</f>
        <v>31076.7</v>
      </c>
    </row>
    <row r="344" spans="1:55" ht="15.75">
      <c r="A344" s="7">
        <v>44166</v>
      </c>
      <c r="B344" s="29">
        <f>'15-24'!B80</f>
        <v>298328.10000000003</v>
      </c>
      <c r="C344" s="29">
        <f>'15-24'!C80</f>
        <v>136825.29999999999</v>
      </c>
      <c r="D344" s="29">
        <f>'15-24'!D80</f>
        <v>12500</v>
      </c>
      <c r="E344" s="29">
        <f>'15-24'!E80</f>
        <v>1063.5</v>
      </c>
      <c r="F344" s="29">
        <f>'15-24'!F80</f>
        <v>0</v>
      </c>
      <c r="G344" s="29">
        <f>'15-24'!G80</f>
        <v>15749.300000000007</v>
      </c>
      <c r="H344" s="29">
        <f>'15-24'!H80</f>
        <v>1344.1</v>
      </c>
      <c r="I344" s="29">
        <f>'15-24'!I80</f>
        <v>1842.5</v>
      </c>
      <c r="J344" s="29">
        <f>'15-24'!J80</f>
        <v>0</v>
      </c>
      <c r="K344" s="29">
        <f>'15-24'!K80</f>
        <v>80703.200000000012</v>
      </c>
      <c r="L344" s="29">
        <f>'15-24'!L80</f>
        <v>26127.800000000003</v>
      </c>
      <c r="M344" s="29">
        <f>'15-24'!M80</f>
        <v>64.599999999999994</v>
      </c>
      <c r="N344" s="27" t="s">
        <v>86</v>
      </c>
      <c r="O344" s="27" t="s">
        <v>86</v>
      </c>
      <c r="P344" s="29" t="str">
        <f>'15-24'!N80</f>
        <v>-</v>
      </c>
      <c r="Q344" s="29" t="str">
        <f>'15-24'!O80</f>
        <v>-</v>
      </c>
      <c r="R344" s="29">
        <f>'15-24'!P80</f>
        <v>857.9</v>
      </c>
      <c r="S344" s="29">
        <f>'15-24'!Q80</f>
        <v>223.3</v>
      </c>
      <c r="T344" s="29">
        <f>'15-24'!R80</f>
        <v>327137.5</v>
      </c>
      <c r="U344" s="29">
        <f>'15-24'!S80</f>
        <v>289.79999999999995</v>
      </c>
      <c r="V344" s="29">
        <f>'15-24'!T80</f>
        <v>221424.2</v>
      </c>
      <c r="W344" s="29">
        <f>'15-24'!U80</f>
        <v>40405.1</v>
      </c>
      <c r="X344" s="29">
        <f>'15-24'!V80</f>
        <v>703.69999999999993</v>
      </c>
      <c r="Y344" s="29">
        <f>'15-24'!W80</f>
        <v>0</v>
      </c>
      <c r="Z344" s="29">
        <f>'15-24'!X80</f>
        <v>7357.9000000000015</v>
      </c>
      <c r="AA344" s="29">
        <f>'15-24'!Y80</f>
        <v>-274886.09999999998</v>
      </c>
      <c r="AB344" s="29">
        <f>'15-24'!Z80</f>
        <v>1733.3000000000002</v>
      </c>
      <c r="AC344" s="29">
        <f>'15-24'!AA80</f>
        <v>25553.1</v>
      </c>
      <c r="AD344" s="29">
        <f>'15-24'!AB80</f>
        <v>19929.899999999998</v>
      </c>
      <c r="AE344" s="29">
        <f>'15-24'!AC80</f>
        <v>273.20000000000039</v>
      </c>
      <c r="AF344" s="29">
        <f>'15-24'!AD80</f>
        <v>293762.8</v>
      </c>
      <c r="AG344" s="29">
        <f>'15-24'!AE80</f>
        <v>27642.399999999998</v>
      </c>
      <c r="AH344" s="29">
        <f>'15-24'!AF80</f>
        <v>1359.7</v>
      </c>
      <c r="AI344" s="29">
        <f>'15-24'!AG80</f>
        <v>41318</v>
      </c>
      <c r="AJ344" s="29">
        <f>'15-24'!AH80</f>
        <v>0</v>
      </c>
      <c r="AK344" s="36" t="s">
        <v>86</v>
      </c>
      <c r="AL344" s="29">
        <f>'15-24'!AI80</f>
        <v>3635.5</v>
      </c>
      <c r="AM344" s="29">
        <f>'15-24'!AJ80</f>
        <v>367718.40000000002</v>
      </c>
      <c r="AN344" s="29">
        <f>'15-24'!AK80</f>
        <v>837104.5</v>
      </c>
      <c r="AO344" s="29">
        <f>'15-24'!AL80</f>
        <v>821355.20000000007</v>
      </c>
      <c r="AP344" s="29">
        <f>'15-24'!AM80</f>
        <v>1144732</v>
      </c>
      <c r="AQ344" s="29">
        <f>'15-24'!AN80</f>
        <v>1156013.5</v>
      </c>
      <c r="AR344" s="29">
        <f>'15-24'!AO80</f>
        <v>-307627.5</v>
      </c>
      <c r="AS344" s="29" t="s">
        <v>86</v>
      </c>
      <c r="AT344" s="29">
        <f>'15-24'!AP80</f>
        <v>-318909</v>
      </c>
      <c r="AU344" s="29" t="s">
        <v>86</v>
      </c>
      <c r="AV344" s="36">
        <f>'15-24'!AQ80</f>
        <v>49281.100000000006</v>
      </c>
      <c r="AW344" s="36">
        <f>'15-24'!AR80</f>
        <v>912597</v>
      </c>
      <c r="AX344" s="36">
        <f>'15-24'!AS80</f>
        <v>238</v>
      </c>
      <c r="AY344" s="36">
        <f>'15-24'!AT80</f>
        <v>1407.9</v>
      </c>
      <c r="AZ344" s="36">
        <f>'15-24'!AU80</f>
        <v>71167.099999999991</v>
      </c>
      <c r="BA344" s="36">
        <f>'15-24'!AV80</f>
        <v>887918.7</v>
      </c>
      <c r="BB344" s="36">
        <f>'15-24'!AW80</f>
        <v>0</v>
      </c>
      <c r="BC344" s="36">
        <f>'15-24'!AX80</f>
        <v>1407.9</v>
      </c>
    </row>
    <row r="345" spans="1:55" ht="15.75">
      <c r="A345" s="7">
        <v>44197</v>
      </c>
      <c r="B345" s="29">
        <f>'15-24'!B81</f>
        <v>357983.5</v>
      </c>
      <c r="C345" s="29">
        <f>'15-24'!C81</f>
        <v>189911.5</v>
      </c>
      <c r="D345" s="29">
        <f>'15-24'!D81</f>
        <v>14333.5</v>
      </c>
      <c r="E345" s="29">
        <f>'15-24'!E81</f>
        <v>908.5</v>
      </c>
      <c r="F345" s="29">
        <f>'15-24'!F81</f>
        <v>0</v>
      </c>
      <c r="G345" s="29">
        <f>'15-24'!G81</f>
        <v>36388.199999999997</v>
      </c>
      <c r="H345" s="29">
        <f>'15-24'!H81</f>
        <v>2015.7</v>
      </c>
      <c r="I345" s="29">
        <f>'15-24'!I81</f>
        <v>2423.9</v>
      </c>
      <c r="J345" s="29">
        <f>'15-24'!J81</f>
        <v>0</v>
      </c>
      <c r="K345" s="29">
        <f>'15-24'!K81</f>
        <v>79544.7</v>
      </c>
      <c r="L345" s="29">
        <f>'15-24'!L81</f>
        <v>24757.1</v>
      </c>
      <c r="M345" s="29">
        <f>'15-24'!M81</f>
        <v>70.400000000000006</v>
      </c>
      <c r="N345" s="27" t="s">
        <v>86</v>
      </c>
      <c r="O345" s="27" t="s">
        <v>86</v>
      </c>
      <c r="P345" s="29" t="str">
        <f>'15-24'!N81</f>
        <v>-</v>
      </c>
      <c r="Q345" s="29" t="str">
        <f>'15-24'!O81</f>
        <v>-</v>
      </c>
      <c r="R345" s="29">
        <f>'15-24'!P81</f>
        <v>27103.899999999998</v>
      </c>
      <c r="S345" s="29">
        <f>'15-24'!Q81</f>
        <v>159.9</v>
      </c>
      <c r="T345" s="29">
        <f>'15-24'!R81</f>
        <v>233558.8</v>
      </c>
      <c r="U345" s="29">
        <f>'15-24'!S81</f>
        <v>5984.3</v>
      </c>
      <c r="V345" s="29">
        <f>'15-24'!T81</f>
        <v>143846.40000000002</v>
      </c>
      <c r="W345" s="29">
        <f>'15-24'!U81</f>
        <v>44855.000000000007</v>
      </c>
      <c r="X345" s="29">
        <f>'15-24'!V81</f>
        <v>286.8</v>
      </c>
      <c r="Y345" s="29">
        <f>'15-24'!W81</f>
        <v>0</v>
      </c>
      <c r="Z345" s="29">
        <f>'15-24'!X81</f>
        <v>14966.699999999997</v>
      </c>
      <c r="AA345" s="29">
        <f>'15-24'!Y81</f>
        <v>28830.799999999981</v>
      </c>
      <c r="AB345" s="29">
        <f>'15-24'!Z81</f>
        <v>1795.7999999999997</v>
      </c>
      <c r="AC345" s="29">
        <f>'15-24'!AA81</f>
        <v>21072</v>
      </c>
      <c r="AD345" s="29">
        <f>'15-24'!AB81</f>
        <v>12523.9</v>
      </c>
      <c r="AE345" s="29">
        <f>'15-24'!AC81</f>
        <v>61</v>
      </c>
      <c r="AF345" s="29">
        <f>'15-24'!AD81</f>
        <v>94295.5</v>
      </c>
      <c r="AG345" s="29">
        <f>'15-24'!AE81</f>
        <v>8154.7999999999993</v>
      </c>
      <c r="AH345" s="29">
        <f>'15-24'!AF81</f>
        <v>0</v>
      </c>
      <c r="AI345" s="29">
        <f>'15-24'!AG81</f>
        <v>34086.9</v>
      </c>
      <c r="AJ345" s="29">
        <f>'15-24'!AH81</f>
        <v>0</v>
      </c>
      <c r="AK345" s="36" t="s">
        <v>86</v>
      </c>
      <c r="AL345" s="29">
        <f>'15-24'!AI81</f>
        <v>2124.6999999999998</v>
      </c>
      <c r="AM345" s="29">
        <f>'15-24'!AJ81</f>
        <v>138661.90000000002</v>
      </c>
      <c r="AN345" s="29" t="str">
        <f>'15-24'!AK81</f>
        <v>-</v>
      </c>
      <c r="AO345" s="29">
        <f>'15-24'!AL81</f>
        <v>744422.5</v>
      </c>
      <c r="AP345" s="29">
        <f>'15-24'!AM81</f>
        <v>720348.9</v>
      </c>
      <c r="AQ345" s="29">
        <f>'15-24'!AN81</f>
        <v>747452.80000000016</v>
      </c>
      <c r="AR345" s="29">
        <f>'15-24'!AO81</f>
        <v>24073.599999999929</v>
      </c>
      <c r="AS345" s="29" t="s">
        <v>86</v>
      </c>
      <c r="AT345" s="29">
        <f>'15-24'!AP81</f>
        <v>-3030.3000000000793</v>
      </c>
      <c r="AU345" s="29" t="s">
        <v>86</v>
      </c>
      <c r="AV345" s="36">
        <f>'15-24'!AQ81</f>
        <v>49281.100000000006</v>
      </c>
      <c r="AW345" s="36">
        <f>'15-24'!AR81</f>
        <v>912597</v>
      </c>
      <c r="AX345" s="36">
        <f>'15-24'!AS81</f>
        <v>238</v>
      </c>
      <c r="AY345" s="36">
        <f>'15-24'!AT81</f>
        <v>1407.9</v>
      </c>
      <c r="AZ345" s="36">
        <f>'15-24'!AU81</f>
        <v>71167.099999999991</v>
      </c>
      <c r="BA345" s="36">
        <f>'15-24'!AV81</f>
        <v>887918.7</v>
      </c>
      <c r="BB345" s="36">
        <f>'15-24'!AW81</f>
        <v>0</v>
      </c>
      <c r="BC345" s="36">
        <f>'15-24'!AX81</f>
        <v>1407.9</v>
      </c>
    </row>
    <row r="346" spans="1:55" ht="15.75">
      <c r="A346" s="7">
        <v>44228</v>
      </c>
      <c r="B346" s="29">
        <f>'15-24'!B82</f>
        <v>330939.5</v>
      </c>
      <c r="C346" s="29">
        <f>'15-24'!C82</f>
        <v>160035.29999999999</v>
      </c>
      <c r="D346" s="29">
        <f>'15-24'!D82</f>
        <v>13802.400000000001</v>
      </c>
      <c r="E346" s="29">
        <f>'15-24'!E82</f>
        <v>683</v>
      </c>
      <c r="F346" s="29">
        <f>'15-24'!F82</f>
        <v>0</v>
      </c>
      <c r="G346" s="29">
        <f>'15-24'!G82</f>
        <v>16804</v>
      </c>
      <c r="H346" s="29">
        <f>'15-24'!H82</f>
        <v>503.09999999999997</v>
      </c>
      <c r="I346" s="29">
        <f>'15-24'!I82</f>
        <v>1125.3</v>
      </c>
      <c r="J346" s="29">
        <f>'15-24'!J82</f>
        <v>0</v>
      </c>
      <c r="K346" s="29">
        <f>'15-24'!K82</f>
        <v>65172.69999999999</v>
      </c>
      <c r="L346" s="29">
        <f>'15-24'!L82</f>
        <v>25231.200000000001</v>
      </c>
      <c r="M346" s="29">
        <f>'15-24'!M82</f>
        <v>64.599999999999994</v>
      </c>
      <c r="N346" s="27" t="s">
        <v>86</v>
      </c>
      <c r="O346" s="27" t="s">
        <v>86</v>
      </c>
      <c r="P346" s="29" t="str">
        <f>'15-24'!N82</f>
        <v>-</v>
      </c>
      <c r="Q346" s="29" t="str">
        <f>'15-24'!O82</f>
        <v>-</v>
      </c>
      <c r="R346" s="29">
        <f>'15-24'!P82</f>
        <v>45559.30000000001</v>
      </c>
      <c r="S346" s="29">
        <f>'15-24'!Q82</f>
        <v>13</v>
      </c>
      <c r="T346" s="29">
        <f>'15-24'!R82</f>
        <v>228288.09999999998</v>
      </c>
      <c r="U346" s="29">
        <f>'15-24'!S82</f>
        <v>363</v>
      </c>
      <c r="V346" s="29">
        <f>'15-24'!T82</f>
        <v>134319.6</v>
      </c>
      <c r="W346" s="29">
        <f>'15-24'!U82</f>
        <v>40203.399999999994</v>
      </c>
      <c r="X346" s="29">
        <f>'15-24'!V82</f>
        <v>2199.7999999999997</v>
      </c>
      <c r="Y346" s="29">
        <f>'15-24'!W82</f>
        <v>0</v>
      </c>
      <c r="Z346" s="29">
        <f>'15-24'!X82</f>
        <v>13935.900000000001</v>
      </c>
      <c r="AA346" s="29">
        <f>'15-24'!Y82</f>
        <v>-31457.999999999956</v>
      </c>
      <c r="AB346" s="29">
        <f>'15-24'!Z82</f>
        <v>4.5</v>
      </c>
      <c r="AC346" s="29">
        <f>'15-24'!AA82</f>
        <v>22205.5</v>
      </c>
      <c r="AD346" s="29">
        <f>'15-24'!AB82</f>
        <v>10406.9</v>
      </c>
      <c r="AE346" s="29">
        <f>'15-24'!AC82</f>
        <v>250.6</v>
      </c>
      <c r="AF346" s="29">
        <f>'15-24'!AD82</f>
        <v>144645.20000000001</v>
      </c>
      <c r="AG346" s="29">
        <f>'15-24'!AE82</f>
        <v>1498.6</v>
      </c>
      <c r="AH346" s="29">
        <f>'15-24'!AF82</f>
        <v>12.5</v>
      </c>
      <c r="AI346" s="29">
        <f>'15-24'!AG82</f>
        <v>32274.500000000004</v>
      </c>
      <c r="AJ346" s="29">
        <f>'15-24'!AH82</f>
        <v>0</v>
      </c>
      <c r="AK346" s="36" t="s">
        <v>86</v>
      </c>
      <c r="AL346" s="29">
        <f>'15-24'!AI82</f>
        <v>2908.2999999999997</v>
      </c>
      <c r="AM346" s="29">
        <f>'15-24'!AJ82</f>
        <v>181339.1</v>
      </c>
      <c r="AN346" s="29" t="str">
        <f>'15-24'!AK82</f>
        <v>-</v>
      </c>
      <c r="AO346" s="29">
        <f>'15-24'!AL82</f>
        <v>705236.2</v>
      </c>
      <c r="AP346" s="29">
        <f>'15-24'!AM82</f>
        <v>723993.39999999991</v>
      </c>
      <c r="AQ346" s="29">
        <f>'15-24'!AN82</f>
        <v>769552.7</v>
      </c>
      <c r="AR346" s="29">
        <f>'15-24'!AO82</f>
        <v>-18757.200000000019</v>
      </c>
      <c r="AS346" s="29" t="s">
        <v>86</v>
      </c>
      <c r="AT346" s="29">
        <f>'15-24'!AP82</f>
        <v>-64316.499999999985</v>
      </c>
      <c r="AU346" s="29" t="s">
        <v>86</v>
      </c>
      <c r="AV346" s="36">
        <f>'15-24'!AQ82</f>
        <v>147475.40000000002</v>
      </c>
      <c r="AW346" s="36">
        <f>'15-24'!AR82</f>
        <v>406518.99999999994</v>
      </c>
      <c r="AX346" s="36">
        <f>'15-24'!AS82</f>
        <v>238</v>
      </c>
      <c r="AY346" s="36">
        <f>'15-24'!AT82</f>
        <v>1353.7</v>
      </c>
      <c r="AZ346" s="36">
        <f>'15-24'!AU82</f>
        <v>166276.79999999999</v>
      </c>
      <c r="BA346" s="36">
        <f>'15-24'!AV82</f>
        <v>323639.09999999998</v>
      </c>
      <c r="BB346" s="36">
        <f>'15-24'!AW82</f>
        <v>0</v>
      </c>
      <c r="BC346" s="36">
        <f>'15-24'!AX82</f>
        <v>1353.7</v>
      </c>
    </row>
    <row r="347" spans="1:55" ht="15.75">
      <c r="A347" s="7">
        <v>44256</v>
      </c>
      <c r="B347" s="29">
        <f>'15-24'!B83</f>
        <v>363586.10000000003</v>
      </c>
      <c r="C347" s="29">
        <f>'15-24'!C83</f>
        <v>166665.9</v>
      </c>
      <c r="D347" s="29">
        <f>'15-24'!D83</f>
        <v>12022.3</v>
      </c>
      <c r="E347" s="29">
        <f>'15-24'!E83</f>
        <v>1166.9000000000001</v>
      </c>
      <c r="F347" s="29">
        <f>'15-24'!F83</f>
        <v>0</v>
      </c>
      <c r="G347" s="29">
        <f>'15-24'!G83</f>
        <v>13818.099999999999</v>
      </c>
      <c r="H347" s="29">
        <f>'15-24'!H83</f>
        <v>1122.5999999999999</v>
      </c>
      <c r="I347" s="29">
        <f>'15-24'!I83</f>
        <v>2188.4999999999995</v>
      </c>
      <c r="J347" s="29">
        <f>'15-24'!J83</f>
        <v>0</v>
      </c>
      <c r="K347" s="29">
        <f>'15-24'!K83</f>
        <v>65870.899999999994</v>
      </c>
      <c r="L347" s="29">
        <f>'15-24'!L83</f>
        <v>31880.800000000003</v>
      </c>
      <c r="M347" s="29">
        <f>'15-24'!M83</f>
        <v>39.5</v>
      </c>
      <c r="N347" s="27" t="s">
        <v>86</v>
      </c>
      <c r="O347" s="27" t="s">
        <v>86</v>
      </c>
      <c r="P347" s="29" t="str">
        <f>'15-24'!N83</f>
        <v>-</v>
      </c>
      <c r="Q347" s="29" t="str">
        <f>'15-24'!O83</f>
        <v>-</v>
      </c>
      <c r="R347" s="29">
        <f>'15-24'!P83</f>
        <v>42594.999999999993</v>
      </c>
      <c r="S347" s="29">
        <f>'15-24'!Q83</f>
        <v>13.1</v>
      </c>
      <c r="T347" s="29">
        <f>'15-24'!R83</f>
        <v>247059.7</v>
      </c>
      <c r="U347" s="29">
        <f>'15-24'!S83</f>
        <v>332.5</v>
      </c>
      <c r="V347" s="29">
        <f>'15-24'!T83</f>
        <v>190391.09999999998</v>
      </c>
      <c r="W347" s="29">
        <f>'15-24'!U83</f>
        <v>43088.100000000013</v>
      </c>
      <c r="X347" s="29">
        <f>'15-24'!V83</f>
        <v>203</v>
      </c>
      <c r="Y347" s="29">
        <f>'15-24'!W83</f>
        <v>0</v>
      </c>
      <c r="Z347" s="29">
        <f>'15-24'!X83</f>
        <v>15923.899999999998</v>
      </c>
      <c r="AA347" s="29">
        <f>'15-24'!Y83</f>
        <v>-76827.20000000007</v>
      </c>
      <c r="AB347" s="29">
        <f>'15-24'!Z83</f>
        <v>5.8</v>
      </c>
      <c r="AC347" s="29">
        <f>'15-24'!AA83</f>
        <v>21827.300000000003</v>
      </c>
      <c r="AD347" s="29">
        <f>'15-24'!AB83</f>
        <v>18034.600000000002</v>
      </c>
      <c r="AE347" s="29">
        <f>'15-24'!AC83</f>
        <v>377.40000000000038</v>
      </c>
      <c r="AF347" s="29">
        <f>'15-24'!AD83</f>
        <v>160697.79999999999</v>
      </c>
      <c r="AG347" s="29">
        <f>'15-24'!AE83</f>
        <v>4973.5</v>
      </c>
      <c r="AH347" s="29">
        <f>'15-24'!AF83</f>
        <v>965.2</v>
      </c>
      <c r="AI347" s="29">
        <f>'15-24'!AG83</f>
        <v>34111</v>
      </c>
      <c r="AJ347" s="29">
        <f>'15-24'!AH83</f>
        <v>0</v>
      </c>
      <c r="AK347" s="36" t="s">
        <v>86</v>
      </c>
      <c r="AL347" s="29">
        <f>'15-24'!AI83</f>
        <v>0</v>
      </c>
      <c r="AM347" s="29">
        <f>'15-24'!AJ83</f>
        <v>200747.5</v>
      </c>
      <c r="AN347" s="29" t="str">
        <f>'15-24'!AK83</f>
        <v>-</v>
      </c>
      <c r="AO347" s="29">
        <f>'15-24'!AL83</f>
        <v>761323.70000000007</v>
      </c>
      <c r="AP347" s="29">
        <f>'15-24'!AM83</f>
        <v>835789.40000000014</v>
      </c>
      <c r="AQ347" s="29">
        <f>'15-24'!AN83</f>
        <v>878384.40000000014</v>
      </c>
      <c r="AR347" s="29">
        <f>'15-24'!AO83</f>
        <v>-74465.700000000055</v>
      </c>
      <c r="AS347" s="29" t="s">
        <v>86</v>
      </c>
      <c r="AT347" s="29">
        <f>'15-24'!AP83</f>
        <v>-117060.70000000006</v>
      </c>
      <c r="AU347" s="29" t="s">
        <v>86</v>
      </c>
      <c r="AV347" s="36">
        <f>'15-24'!AQ83</f>
        <v>141442.1</v>
      </c>
      <c r="AW347" s="36">
        <f>'15-24'!AR83</f>
        <v>747014.7</v>
      </c>
      <c r="AX347" s="36">
        <f>'15-24'!AS83</f>
        <v>0</v>
      </c>
      <c r="AY347" s="36">
        <f>'15-24'!AT83</f>
        <v>9149.7999999999993</v>
      </c>
      <c r="AZ347" s="36">
        <f>'15-24'!AU83</f>
        <v>154234.07999999999</v>
      </c>
      <c r="BA347" s="36">
        <f>'15-24'!AV83</f>
        <v>617162.00000000012</v>
      </c>
      <c r="BB347" s="36">
        <f>'15-24'!AW83</f>
        <v>0</v>
      </c>
      <c r="BC347" s="36">
        <f>'15-24'!AX83</f>
        <v>9149.7999999999993</v>
      </c>
    </row>
    <row r="348" spans="1:55" ht="15.75">
      <c r="A348" s="7">
        <v>44287</v>
      </c>
      <c r="B348" s="29">
        <f>'15-24'!B84</f>
        <v>389334.3</v>
      </c>
      <c r="C348" s="29">
        <f>'15-24'!C84</f>
        <v>174467.5</v>
      </c>
      <c r="D348" s="29">
        <f>'15-24'!D84</f>
        <v>24347.9</v>
      </c>
      <c r="E348" s="29">
        <f>'15-24'!E84</f>
        <v>977.6</v>
      </c>
      <c r="F348" s="29">
        <f>'15-24'!F84</f>
        <v>0</v>
      </c>
      <c r="G348" s="29">
        <f>'15-24'!G84</f>
        <v>11808.899999999998</v>
      </c>
      <c r="H348" s="29">
        <f>'15-24'!H84</f>
        <v>6266.3</v>
      </c>
      <c r="I348" s="29">
        <f>'15-24'!I84</f>
        <v>2196.4</v>
      </c>
      <c r="J348" s="29">
        <f>'15-24'!J84</f>
        <v>0</v>
      </c>
      <c r="K348" s="29">
        <f>'15-24'!K84</f>
        <v>66701.100000000006</v>
      </c>
      <c r="L348" s="29">
        <f>'15-24'!L84</f>
        <v>29035.299999999996</v>
      </c>
      <c r="M348" s="29">
        <f>'15-24'!M84</f>
        <v>34.200000000000003</v>
      </c>
      <c r="N348" s="27" t="s">
        <v>86</v>
      </c>
      <c r="O348" s="27" t="s">
        <v>86</v>
      </c>
      <c r="P348" s="29" t="str">
        <f>'15-24'!N84</f>
        <v>-</v>
      </c>
      <c r="Q348" s="29" t="str">
        <f>'15-24'!O84</f>
        <v>-</v>
      </c>
      <c r="R348" s="29">
        <f>'15-24'!P84</f>
        <v>45587.299999999996</v>
      </c>
      <c r="S348" s="29">
        <f>'15-24'!Q84</f>
        <v>4.0999999999999996</v>
      </c>
      <c r="T348" s="29">
        <f>'15-24'!R84</f>
        <v>251905.3</v>
      </c>
      <c r="U348" s="29">
        <f>'15-24'!S84</f>
        <v>7679.7999999999993</v>
      </c>
      <c r="V348" s="29">
        <f>'15-24'!T84</f>
        <v>153819.9</v>
      </c>
      <c r="W348" s="29">
        <f>'15-24'!U84</f>
        <v>45537.9</v>
      </c>
      <c r="X348" s="29">
        <f>'15-24'!V84</f>
        <v>110.99999999999991</v>
      </c>
      <c r="Y348" s="29">
        <f>'15-24'!W84</f>
        <v>0</v>
      </c>
      <c r="Z348" s="29">
        <f>'15-24'!X84</f>
        <v>19008.400000000001</v>
      </c>
      <c r="AA348" s="29">
        <f>'15-24'!Y84</f>
        <v>-10025.400000000005</v>
      </c>
      <c r="AB348" s="29">
        <f>'15-24'!Z84</f>
        <v>783.10000000000014</v>
      </c>
      <c r="AC348" s="29">
        <f>'15-24'!AA84</f>
        <v>30086.100000000006</v>
      </c>
      <c r="AD348" s="29">
        <f>'15-24'!AB84</f>
        <v>17700.599999999999</v>
      </c>
      <c r="AE348" s="29">
        <f>'15-24'!AC84</f>
        <v>3.1999999999999993</v>
      </c>
      <c r="AF348" s="29">
        <f>'15-24'!AD84</f>
        <v>152124.79999999999</v>
      </c>
      <c r="AG348" s="29">
        <f>'15-24'!AE84</f>
        <v>2574.1000000000004</v>
      </c>
      <c r="AH348" s="29">
        <f>'15-24'!AF84</f>
        <v>7.1</v>
      </c>
      <c r="AI348" s="29">
        <f>'15-24'!AG84</f>
        <v>36391.800000000003</v>
      </c>
      <c r="AJ348" s="29">
        <f>'15-24'!AH84</f>
        <v>0</v>
      </c>
      <c r="AK348" s="36" t="s">
        <v>86</v>
      </c>
      <c r="AL348" s="29">
        <f>'15-24'!AI84</f>
        <v>5518.5</v>
      </c>
      <c r="AM348" s="29">
        <f>'15-24'!AJ84</f>
        <v>196616.3</v>
      </c>
      <c r="AN348" s="29" t="str">
        <f>'15-24'!AK84</f>
        <v>-</v>
      </c>
      <c r="AO348" s="29">
        <f>'15-24'!AL84</f>
        <v>806798.3</v>
      </c>
      <c r="AP348" s="29">
        <f>'15-24'!AM84</f>
        <v>818243.20000000019</v>
      </c>
      <c r="AQ348" s="29">
        <f>'15-24'!AN84</f>
        <v>863830.50000000012</v>
      </c>
      <c r="AR348" s="29">
        <f>'15-24'!AO84</f>
        <v>-11444.900000000009</v>
      </c>
      <c r="AS348" s="29" t="s">
        <v>86</v>
      </c>
      <c r="AT348" s="29">
        <f>'15-24'!AP84</f>
        <v>-57032.200000000041</v>
      </c>
      <c r="AU348" s="29" t="s">
        <v>86</v>
      </c>
      <c r="AV348" s="36">
        <f>'15-24'!AQ84</f>
        <v>167992.6</v>
      </c>
      <c r="AW348" s="36">
        <f>'15-24'!AR84</f>
        <v>504065.90000000008</v>
      </c>
      <c r="AX348" s="36">
        <f>'15-24'!AS84</f>
        <v>1114</v>
      </c>
      <c r="AY348" s="36">
        <f>'15-24'!AT84</f>
        <v>122.4</v>
      </c>
      <c r="AZ348" s="36">
        <f>'15-24'!AU84</f>
        <v>260908.79999999999</v>
      </c>
      <c r="BA348" s="36">
        <f>'15-24'!AV84</f>
        <v>355231.49999999994</v>
      </c>
      <c r="BB348" s="36">
        <f>'15-24'!AW84</f>
        <v>0</v>
      </c>
      <c r="BC348" s="36">
        <f>'15-24'!AX84</f>
        <v>122.4</v>
      </c>
    </row>
    <row r="349" spans="1:55">
      <c r="A349" s="7">
        <v>44317</v>
      </c>
    </row>
    <row r="350" spans="1:55">
      <c r="A350" s="7">
        <v>44348</v>
      </c>
    </row>
    <row r="351" spans="1:55">
      <c r="A351" s="7">
        <v>44378</v>
      </c>
    </row>
    <row r="352" spans="1:55">
      <c r="A352" s="7">
        <v>44409</v>
      </c>
    </row>
    <row r="353" spans="1:1">
      <c r="A353" s="7">
        <v>44440</v>
      </c>
    </row>
    <row r="354" spans="1:1">
      <c r="A354" s="7">
        <v>44470</v>
      </c>
    </row>
    <row r="355" spans="1:1">
      <c r="A355" s="7">
        <v>44501</v>
      </c>
    </row>
    <row r="356" spans="1:1">
      <c r="A356" s="7">
        <v>44531</v>
      </c>
    </row>
  </sheetData>
  <mergeCells count="52">
    <mergeCell ref="A6:A8"/>
    <mergeCell ref="B6:J6"/>
    <mergeCell ref="K6:Z6"/>
    <mergeCell ref="AA6:AA8"/>
    <mergeCell ref="AC6:AE6"/>
    <mergeCell ref="B7:B8"/>
    <mergeCell ref="C7:C8"/>
    <mergeCell ref="D7:D8"/>
    <mergeCell ref="E7:E8"/>
    <mergeCell ref="K7:M7"/>
    <mergeCell ref="AB6:AB8"/>
    <mergeCell ref="AC7:AC8"/>
    <mergeCell ref="AD7:AD8"/>
    <mergeCell ref="Z7:Z8"/>
    <mergeCell ref="AE7:AE8"/>
    <mergeCell ref="F7:F8"/>
    <mergeCell ref="AT6:AT8"/>
    <mergeCell ref="AU6:AU8"/>
    <mergeCell ref="AM6:AM8"/>
    <mergeCell ref="AN6:AN8"/>
    <mergeCell ref="AO6:AO8"/>
    <mergeCell ref="AP6:AP8"/>
    <mergeCell ref="AQ6:AQ8"/>
    <mergeCell ref="G7:G8"/>
    <mergeCell ref="H7:H8"/>
    <mergeCell ref="I7:I8"/>
    <mergeCell ref="J7:J8"/>
    <mergeCell ref="AI7:AI8"/>
    <mergeCell ref="AF7:AF8"/>
    <mergeCell ref="AG7:AG8"/>
    <mergeCell ref="AH7:AH8"/>
    <mergeCell ref="O7:S7"/>
    <mergeCell ref="T7:T8"/>
    <mergeCell ref="U7:U8"/>
    <mergeCell ref="V7:X7"/>
    <mergeCell ref="Y7:Y8"/>
    <mergeCell ref="AF6:AL6"/>
    <mergeCell ref="AL7:AL8"/>
    <mergeCell ref="AX7:AX8"/>
    <mergeCell ref="BB7:BB8"/>
    <mergeCell ref="AZ7:AZ8"/>
    <mergeCell ref="BA7:BA8"/>
    <mergeCell ref="AV6:AY6"/>
    <mergeCell ref="AZ6:BC6"/>
    <mergeCell ref="BC7:BC8"/>
    <mergeCell ref="AK7:AK8"/>
    <mergeCell ref="AV7:AV8"/>
    <mergeCell ref="AW7:AW8"/>
    <mergeCell ref="AY7:AY8"/>
    <mergeCell ref="AJ7:AJ8"/>
    <mergeCell ref="AR6:AR8"/>
    <mergeCell ref="AS6:AS8"/>
  </mergeCells>
  <hyperlinks>
    <hyperlink ref="B4" r:id="rId1" xr:uid="{DDD6D2B6-C628-41C6-8D16-BFC6CC998119}"/>
    <hyperlink ref="E4" location="INDICE!A1" display="Volver al indice" xr:uid="{55E886B9-11D4-4EDC-B6BF-A99DA22654AA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0E15-4368-401B-9CFC-EB3CC967A576}">
  <dimension ref="A1:BC37"/>
  <sheetViews>
    <sheetView workbookViewId="0">
      <pane xSplit="1" ySplit="8" topLeftCell="AP33" activePane="bottomRight" state="frozen"/>
      <selection pane="topRight" activeCell="B1" sqref="B1"/>
      <selection pane="bottomLeft" activeCell="A7" sqref="A7"/>
      <selection pane="bottomRight" activeCell="B37" sqref="B37:BC37"/>
    </sheetView>
  </sheetViews>
  <sheetFormatPr baseColWidth="10" defaultColWidth="11.42578125" defaultRowHeight="15"/>
  <sheetData>
    <row r="1" spans="1:55" ht="23.25">
      <c r="A1" s="1" t="s">
        <v>17</v>
      </c>
    </row>
    <row r="2" spans="1:55" ht="21">
      <c r="A2" s="2" t="s">
        <v>87</v>
      </c>
    </row>
    <row r="3" spans="1:55">
      <c r="A3" t="s">
        <v>19</v>
      </c>
    </row>
    <row r="4" spans="1:55">
      <c r="A4" t="s">
        <v>20</v>
      </c>
      <c r="B4" s="37" t="s">
        <v>88</v>
      </c>
      <c r="E4" s="37" t="s">
        <v>22</v>
      </c>
    </row>
    <row r="6" spans="1:55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5" t="s">
        <v>26</v>
      </c>
      <c r="AB6" s="75" t="s">
        <v>27</v>
      </c>
      <c r="AC6" s="73" t="s">
        <v>28</v>
      </c>
      <c r="AD6" s="73"/>
      <c r="AE6" s="84"/>
      <c r="AF6" s="72" t="s">
        <v>29</v>
      </c>
      <c r="AG6" s="73"/>
      <c r="AH6" s="73"/>
      <c r="AI6" s="73"/>
      <c r="AJ6" s="73"/>
      <c r="AK6" s="73"/>
      <c r="AL6" s="73"/>
      <c r="AM6" s="75" t="s">
        <v>30</v>
      </c>
      <c r="AN6" s="75" t="s">
        <v>31</v>
      </c>
      <c r="AO6" s="75" t="s">
        <v>32</v>
      </c>
      <c r="AP6" s="75" t="s">
        <v>33</v>
      </c>
      <c r="AQ6" s="75" t="s">
        <v>34</v>
      </c>
      <c r="AR6" s="75" t="s">
        <v>35</v>
      </c>
      <c r="AS6" s="75" t="s">
        <v>36</v>
      </c>
      <c r="AT6" s="75" t="s">
        <v>37</v>
      </c>
      <c r="AU6" s="75" t="s">
        <v>38</v>
      </c>
      <c r="AV6" s="77" t="s">
        <v>39</v>
      </c>
      <c r="AW6" s="77"/>
      <c r="AX6" s="77"/>
      <c r="AY6" s="78"/>
      <c r="AZ6" s="79" t="s">
        <v>40</v>
      </c>
      <c r="BA6" s="77"/>
      <c r="BB6" s="77"/>
      <c r="BC6" s="77"/>
    </row>
    <row r="7" spans="1:55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24"/>
      <c r="O7" s="82" t="s">
        <v>51</v>
      </c>
      <c r="P7" s="82"/>
      <c r="Q7" s="82"/>
      <c r="R7" s="82"/>
      <c r="S7" s="82"/>
      <c r="T7" s="75" t="s">
        <v>52</v>
      </c>
      <c r="U7" s="75" t="s">
        <v>53</v>
      </c>
      <c r="V7" s="77" t="s">
        <v>54</v>
      </c>
      <c r="W7" s="77"/>
      <c r="X7" s="77"/>
      <c r="Y7" s="75" t="s">
        <v>55</v>
      </c>
      <c r="Z7" s="75" t="s">
        <v>56</v>
      </c>
      <c r="AA7" s="75"/>
      <c r="AB7" s="88"/>
      <c r="AC7" s="74" t="s">
        <v>57</v>
      </c>
      <c r="AD7" s="75" t="s">
        <v>58</v>
      </c>
      <c r="AE7" s="80" t="s">
        <v>59</v>
      </c>
      <c r="AF7" s="75" t="s">
        <v>60</v>
      </c>
      <c r="AG7" s="75" t="s">
        <v>61</v>
      </c>
      <c r="AH7" s="75" t="s">
        <v>62</v>
      </c>
      <c r="AI7" s="75" t="s">
        <v>63</v>
      </c>
      <c r="AJ7" s="75" t="s">
        <v>64</v>
      </c>
      <c r="AK7" s="75" t="s">
        <v>65</v>
      </c>
      <c r="AL7" s="74" t="s">
        <v>66</v>
      </c>
      <c r="AM7" s="75"/>
      <c r="AN7" s="75"/>
      <c r="AO7" s="75"/>
      <c r="AP7" s="75"/>
      <c r="AQ7" s="75"/>
      <c r="AR7" s="75"/>
      <c r="AS7" s="75"/>
      <c r="AT7" s="75"/>
      <c r="AU7" s="75"/>
      <c r="AV7" s="75" t="s">
        <v>67</v>
      </c>
      <c r="AW7" s="75" t="s">
        <v>68</v>
      </c>
      <c r="AX7" s="74" t="s">
        <v>69</v>
      </c>
      <c r="AY7" s="80" t="s">
        <v>70</v>
      </c>
      <c r="AZ7" s="76" t="s">
        <v>71</v>
      </c>
      <c r="BA7" s="75" t="s">
        <v>72</v>
      </c>
      <c r="BB7" s="74" t="s">
        <v>73</v>
      </c>
      <c r="BC7" s="74" t="s">
        <v>74</v>
      </c>
    </row>
    <row r="8" spans="1:55" ht="78.75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0" t="s">
        <v>77</v>
      </c>
      <c r="O8" s="9" t="s">
        <v>78</v>
      </c>
      <c r="P8" s="13" t="s">
        <v>79</v>
      </c>
      <c r="Q8" s="9" t="s">
        <v>80</v>
      </c>
      <c r="R8" s="9" t="s">
        <v>81</v>
      </c>
      <c r="S8" s="9" t="s">
        <v>82</v>
      </c>
      <c r="T8" s="75"/>
      <c r="U8" s="75"/>
      <c r="V8" s="9" t="s">
        <v>83</v>
      </c>
      <c r="W8" s="9" t="s">
        <v>84</v>
      </c>
      <c r="X8" s="9" t="s">
        <v>85</v>
      </c>
      <c r="Y8" s="75"/>
      <c r="Z8" s="75"/>
      <c r="AA8" s="75"/>
      <c r="AB8" s="88"/>
      <c r="AC8" s="75"/>
      <c r="AD8" s="75"/>
      <c r="AE8" s="81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81"/>
      <c r="AZ8" s="76"/>
      <c r="BA8" s="75"/>
      <c r="BB8" s="75"/>
      <c r="BC8" s="75"/>
    </row>
    <row r="9" spans="1:55">
      <c r="A9">
        <v>1993</v>
      </c>
      <c r="B9" s="26">
        <f>SUM('93-21'!B9:B20)</f>
        <v>29007.199999999997</v>
      </c>
      <c r="C9" s="26">
        <f>SUM('93-21'!C9:C20)</f>
        <v>12245.600000000002</v>
      </c>
      <c r="D9" s="26">
        <f>SUM('93-21'!D9:D20)</f>
        <v>2041.3000000000002</v>
      </c>
      <c r="E9" s="26">
        <f>SUM('93-21'!E9:E20)</f>
        <v>252.1</v>
      </c>
      <c r="F9" s="26">
        <f>SUM('93-21'!F9:F20)</f>
        <v>0</v>
      </c>
      <c r="G9" s="25">
        <f>SUM('93-21'!G9:G20)</f>
        <v>331</v>
      </c>
      <c r="H9" s="25">
        <f>SUM('93-21'!H9:H20)</f>
        <v>0</v>
      </c>
      <c r="I9" s="25">
        <f>SUM('93-21'!I9:I20)</f>
        <v>65.7</v>
      </c>
      <c r="J9" s="25">
        <f>SUM('93-21'!J9:J20)</f>
        <v>813.2</v>
      </c>
      <c r="K9" s="25">
        <f>SUM('93-21'!K9:K20)</f>
        <v>5606.8</v>
      </c>
      <c r="L9" s="25">
        <f>SUM('93-21'!L9:L20)</f>
        <v>2577.6999999999998</v>
      </c>
      <c r="M9" s="25">
        <f>SUM('93-21'!M9:M20)</f>
        <v>7.3</v>
      </c>
      <c r="N9" s="25">
        <f>SUM('93-21'!N9:N20)</f>
        <v>362.09999999999997</v>
      </c>
      <c r="O9" s="25">
        <f>SUM('93-21'!O9:O20)</f>
        <v>2551.9</v>
      </c>
      <c r="P9" s="25" t="s">
        <v>86</v>
      </c>
      <c r="Q9" s="25" t="s">
        <v>86</v>
      </c>
      <c r="R9" s="25" t="s">
        <v>86</v>
      </c>
      <c r="S9" s="25">
        <f>SUM('93-21'!S9:S20)</f>
        <v>0</v>
      </c>
      <c r="T9" s="25">
        <f>SUM('93-21'!T9:T20)</f>
        <v>13136.1</v>
      </c>
      <c r="U9" s="25">
        <f>SUM('93-21'!U9:U20)</f>
        <v>0.2</v>
      </c>
      <c r="V9" s="25">
        <f>SUM('93-21'!V9:V20)</f>
        <v>1914.9999999999998</v>
      </c>
      <c r="W9" s="25">
        <f>SUM('93-21'!W9:W20)</f>
        <v>13927.800000000003</v>
      </c>
      <c r="X9" s="25">
        <f>SUM('93-21'!X9:X20)</f>
        <v>4.4000000000000004</v>
      </c>
      <c r="Y9" s="25">
        <f>SUM('93-21'!Y9:Y20)</f>
        <v>0</v>
      </c>
      <c r="Z9" s="25">
        <f>SUM('93-21'!Z9:Z20)</f>
        <v>57.8</v>
      </c>
      <c r="AA9" s="25">
        <f>SUM('93-21'!AA9:AA20)</f>
        <v>4558.7999999999993</v>
      </c>
      <c r="AB9" s="25">
        <f>SUM('93-21'!AB9:AB20)</f>
        <v>667.8</v>
      </c>
      <c r="AC9" s="25">
        <f>SUM('93-21'!AC9:AC20)</f>
        <v>1462.2000000000003</v>
      </c>
      <c r="AD9" s="25">
        <f>SUM('93-21'!AD9:AD20)</f>
        <v>975.6</v>
      </c>
      <c r="AE9" s="25">
        <f>SUM('93-21'!AE9:AE20)</f>
        <v>58.3</v>
      </c>
      <c r="AF9" s="25">
        <f>SUM('93-21'!AF9:AF20)</f>
        <v>4284.1000000000004</v>
      </c>
      <c r="AG9" s="25">
        <f>SUM('93-21'!AG9:AG20)</f>
        <v>0</v>
      </c>
      <c r="AH9" s="25">
        <f>SUM('93-21'!AH9:AH20)</f>
        <v>0</v>
      </c>
      <c r="AI9" s="25">
        <f>SUM('93-21'!AI9:AI20)</f>
        <v>1250.5</v>
      </c>
      <c r="AJ9" s="25">
        <f>SUM('93-21'!AJ9:AJ20)</f>
        <v>0</v>
      </c>
      <c r="AK9" s="25">
        <f>SUM('93-21'!AK9:AK20)</f>
        <v>0</v>
      </c>
      <c r="AL9" s="25">
        <f>SUM('93-21'!AL9:AL20)</f>
        <v>0</v>
      </c>
      <c r="AM9" s="25">
        <f>SUM('93-21'!AM9:AM20)</f>
        <v>5534.6</v>
      </c>
      <c r="AN9" s="25">
        <f>SUM('93-21'!AN9:AN20)</f>
        <v>50958.5</v>
      </c>
      <c r="AO9" s="25">
        <f>SUM('93-21'!AO9:AO20)</f>
        <v>50627.5</v>
      </c>
      <c r="AP9" s="25">
        <f>SUM('93-21'!AP9:AP20)</f>
        <v>45313.999999999993</v>
      </c>
      <c r="AQ9" s="25">
        <f>SUM('93-21'!AQ9:AQ20)</f>
        <v>48228</v>
      </c>
      <c r="AR9" s="25">
        <f>SUM('93-21'!AR9:AR20)</f>
        <v>5644.5000000000018</v>
      </c>
      <c r="AS9" s="25">
        <f>SUM('93-21'!AS9:AS20)</f>
        <v>5121.2000000000007</v>
      </c>
      <c r="AT9" s="25">
        <f>SUM('93-21'!AT9:AT20)</f>
        <v>2730.5000000000014</v>
      </c>
      <c r="AU9" s="25">
        <f>SUM('93-21'!AU9:AU20)</f>
        <v>0</v>
      </c>
      <c r="AV9" s="25">
        <f>SUM('93-21'!AV9:AV20)</f>
        <v>10484</v>
      </c>
      <c r="AW9" s="25">
        <f>SUM('93-21'!AW9:AW20)</f>
        <v>7914.7</v>
      </c>
      <c r="AX9" s="25" t="s">
        <v>86</v>
      </c>
      <c r="AY9" s="25" t="s">
        <v>86</v>
      </c>
      <c r="AZ9" s="25">
        <f>SUM('93-21'!AZ9:AZ20)</f>
        <v>12213.5</v>
      </c>
      <c r="BA9" s="25">
        <f>SUM('93-21'!BA9:BA20)</f>
        <v>8915.7000000000007</v>
      </c>
      <c r="BB9" s="25" t="s">
        <v>86</v>
      </c>
      <c r="BC9" s="25" t="s">
        <v>86</v>
      </c>
    </row>
    <row r="10" spans="1:55">
      <c r="A10">
        <v>1994</v>
      </c>
      <c r="B10" s="26">
        <f>SUM('93-21'!B21:B32)</f>
        <v>31614.100000000002</v>
      </c>
      <c r="C10" s="26">
        <f>SUM('93-21'!C21:C32)</f>
        <v>12912.9</v>
      </c>
      <c r="D10" s="26">
        <f>SUM('93-21'!D21:D32)</f>
        <v>1833.8000000000002</v>
      </c>
      <c r="E10" s="26">
        <f>SUM('93-21'!E21:E32)</f>
        <v>345.6</v>
      </c>
      <c r="F10" s="26">
        <f>SUM('93-21'!F21:F32)</f>
        <v>0</v>
      </c>
      <c r="G10" s="25">
        <f>SUM('93-21'!G21:G32)</f>
        <v>575.6</v>
      </c>
      <c r="H10" s="25">
        <f>SUM('93-21'!H21:H32)</f>
        <v>12</v>
      </c>
      <c r="I10" s="25">
        <f>SUM('93-21'!I21:I32)</f>
        <v>94</v>
      </c>
      <c r="J10" s="25">
        <f>SUM('93-21'!J21:J32)</f>
        <v>70.099999999999994</v>
      </c>
      <c r="K10" s="25">
        <f>SUM('93-21'!K21:K32)</f>
        <v>6307.6</v>
      </c>
      <c r="L10" s="25">
        <f>SUM('93-21'!L21:L32)</f>
        <v>1943.9</v>
      </c>
      <c r="M10" s="25">
        <f>SUM('93-21'!M21:M32)</f>
        <v>7.1000000000000005</v>
      </c>
      <c r="N10" s="25">
        <f>SUM('93-21'!N21:N32)</f>
        <v>234.70000000000002</v>
      </c>
      <c r="O10" s="25">
        <f>SUM('93-21'!O21:O32)</f>
        <v>2915.6000000000004</v>
      </c>
      <c r="P10" s="25" t="s">
        <v>86</v>
      </c>
      <c r="Q10" s="25" t="s">
        <v>86</v>
      </c>
      <c r="R10" s="25" t="s">
        <v>86</v>
      </c>
      <c r="S10" s="25">
        <f>SUM('93-21'!S21:S32)</f>
        <v>0.5</v>
      </c>
      <c r="T10" s="25">
        <f>SUM('93-21'!T21:T32)</f>
        <v>16000.799999999997</v>
      </c>
      <c r="U10" s="25">
        <f>SUM('93-21'!U21:U32)</f>
        <v>0.5</v>
      </c>
      <c r="V10" s="25">
        <f>SUM('93-21'!V21:V32)</f>
        <v>2782.9</v>
      </c>
      <c r="W10" s="25">
        <f>SUM('93-21'!W21:W32)</f>
        <v>15165.2</v>
      </c>
      <c r="X10" s="25">
        <f>SUM('93-21'!X21:X32)</f>
        <v>41.6</v>
      </c>
      <c r="Y10" s="25">
        <f>SUM('93-21'!Y21:Y32)</f>
        <v>0</v>
      </c>
      <c r="Z10" s="25">
        <f>SUM('93-21'!Z21:Z32)</f>
        <v>86.4</v>
      </c>
      <c r="AA10" s="25">
        <f>SUM('93-21'!AA21:AA32)</f>
        <v>1888.5000000000018</v>
      </c>
      <c r="AB10" s="25">
        <f>SUM('93-21'!AB21:AB32)</f>
        <v>806.9</v>
      </c>
      <c r="AC10" s="25">
        <f>SUM('93-21'!AC21:AC32)</f>
        <v>1139.8</v>
      </c>
      <c r="AD10" s="25">
        <f>SUM('93-21'!AD21:AD32)</f>
        <v>1482.6000000000001</v>
      </c>
      <c r="AE10" s="25">
        <f>SUM('93-21'!AE21:AE32)</f>
        <v>157.30000000000001</v>
      </c>
      <c r="AF10" s="25">
        <f>SUM('93-21'!AF21:AF32)</f>
        <v>4647.5</v>
      </c>
      <c r="AG10" s="25">
        <f>SUM('93-21'!AG21:AG32)</f>
        <v>1.2</v>
      </c>
      <c r="AH10" s="25">
        <f>SUM('93-21'!AH21:AH32)</f>
        <v>0</v>
      </c>
      <c r="AI10" s="25">
        <f>SUM('93-21'!AI21:AI32)</f>
        <v>1701.6000000000001</v>
      </c>
      <c r="AJ10" s="25">
        <f>SUM('93-21'!AJ21:AJ32)</f>
        <v>0</v>
      </c>
      <c r="AK10" s="25">
        <f>SUM('93-21'!AK21:AK32)</f>
        <v>0</v>
      </c>
      <c r="AL10" s="25">
        <f>SUM('93-21'!AL21:AL32)</f>
        <v>0</v>
      </c>
      <c r="AM10" s="25">
        <f>SUM('93-21'!AM21:AM32)</f>
        <v>6350.3000000000011</v>
      </c>
      <c r="AN10" s="25">
        <f>SUM('93-21'!AN21:AN32)</f>
        <v>54615.3</v>
      </c>
      <c r="AO10" s="25">
        <f>SUM('93-21'!AO21:AO32)</f>
        <v>54039.7</v>
      </c>
      <c r="AP10" s="25">
        <f>SUM('93-21'!AP21:AP32)</f>
        <v>51549.299999999996</v>
      </c>
      <c r="AQ10" s="25">
        <f>SUM('93-21'!AQ21:AQ32)</f>
        <v>54699.6</v>
      </c>
      <c r="AR10" s="25">
        <f>SUM('93-21'!AR21:AR32)</f>
        <v>3065.9999999999995</v>
      </c>
      <c r="AS10" s="25">
        <f>SUM('93-21'!AS21:AS32)</f>
        <v>2333.1</v>
      </c>
      <c r="AT10" s="25">
        <f>SUM('93-21'!AT21:AT32)</f>
        <v>-84.299999999999272</v>
      </c>
      <c r="AU10" s="25">
        <f>SUM('93-21'!AU21:AU32)</f>
        <v>0</v>
      </c>
      <c r="AV10" s="25">
        <f>SUM('93-21'!AV21:AV32)</f>
        <v>14724</v>
      </c>
      <c r="AW10" s="25">
        <f>SUM('93-21'!AW21:AW32)</f>
        <v>5135.3</v>
      </c>
      <c r="AX10" s="25" t="s">
        <v>86</v>
      </c>
      <c r="AY10" s="25" t="s">
        <v>86</v>
      </c>
      <c r="AZ10" s="25">
        <f>SUM('93-21'!AZ21:AZ32)</f>
        <v>14583.699999999999</v>
      </c>
      <c r="BA10" s="25">
        <f>SUM('93-21'!BA21:BA32)</f>
        <v>5191.2999999999993</v>
      </c>
      <c r="BB10" s="25" t="s">
        <v>86</v>
      </c>
      <c r="BC10" s="25" t="s">
        <v>86</v>
      </c>
    </row>
    <row r="11" spans="1:55">
      <c r="A11">
        <v>1995</v>
      </c>
      <c r="B11" s="26">
        <f>SUM('93-21'!B33:B44)</f>
        <v>31034.699999999997</v>
      </c>
      <c r="C11" s="26">
        <f>SUM('93-21'!C33:C44)</f>
        <v>13704.8</v>
      </c>
      <c r="D11" s="26">
        <f>SUM('93-21'!D33:D44)</f>
        <v>1709.6</v>
      </c>
      <c r="E11" s="26">
        <f>SUM('93-21'!E33:E44)</f>
        <v>322.3</v>
      </c>
      <c r="F11" s="26">
        <f>SUM('93-21'!F33:F44)</f>
        <v>0</v>
      </c>
      <c r="G11" s="25">
        <f>SUM('93-21'!G33:G44)</f>
        <v>1072.3000000000002</v>
      </c>
      <c r="H11" s="25">
        <f>SUM('93-21'!H33:H44)</f>
        <v>55.5</v>
      </c>
      <c r="I11" s="25">
        <f>SUM('93-21'!I33:I44)</f>
        <v>47.599999999999994</v>
      </c>
      <c r="J11" s="25">
        <f>SUM('93-21'!J33:J44)</f>
        <v>70.399999999999991</v>
      </c>
      <c r="K11" s="25">
        <f>SUM('93-21'!K33:K44)</f>
        <v>6642.4999999999991</v>
      </c>
      <c r="L11" s="25">
        <f>SUM('93-21'!L33:L44)</f>
        <v>2063.8999999999996</v>
      </c>
      <c r="M11" s="25">
        <f>SUM('93-21'!M33:M44)</f>
        <v>0.1</v>
      </c>
      <c r="N11" s="25">
        <f>SUM('93-21'!N33:N44)</f>
        <v>193.00000000000003</v>
      </c>
      <c r="O11" s="25">
        <f>SUM('93-21'!O33:O44)</f>
        <v>3890.4999999999995</v>
      </c>
      <c r="P11" s="25" t="s">
        <v>86</v>
      </c>
      <c r="Q11" s="25" t="s">
        <v>86</v>
      </c>
      <c r="R11" s="25" t="s">
        <v>86</v>
      </c>
      <c r="S11" s="25">
        <f>SUM('93-21'!S33:S44)</f>
        <v>3.0999999999999996</v>
      </c>
      <c r="T11" s="25">
        <f>SUM('93-21'!T33:T44)</f>
        <v>15627.800000000001</v>
      </c>
      <c r="U11" s="25">
        <f>SUM('93-21'!U33:U44)</f>
        <v>11.599999999999998</v>
      </c>
      <c r="V11" s="25">
        <f>SUM('93-21'!V33:V44)</f>
        <v>4679.6000000000004</v>
      </c>
      <c r="W11" s="25">
        <f>SUM('93-21'!W33:W44)</f>
        <v>13979.7</v>
      </c>
      <c r="X11" s="25">
        <f>SUM('93-21'!X33:X44)</f>
        <v>26.2</v>
      </c>
      <c r="Y11" s="25">
        <f>SUM('93-21'!Y33:Y44)</f>
        <v>189.20000000000002</v>
      </c>
      <c r="Z11" s="25">
        <f>SUM('93-21'!Z33:Z44)</f>
        <v>121.6</v>
      </c>
      <c r="AA11" s="25">
        <f>SUM('93-21'!AA33:AA44)</f>
        <v>588.39999999999964</v>
      </c>
      <c r="AB11" s="25">
        <f>SUM('93-21'!AB33:AB44)</f>
        <v>1255.8</v>
      </c>
      <c r="AC11" s="25">
        <f>SUM('93-21'!AC33:AC44)</f>
        <v>871.7</v>
      </c>
      <c r="AD11" s="25">
        <f>SUM('93-21'!AD33:AD44)</f>
        <v>2262.2000000000003</v>
      </c>
      <c r="AE11" s="25">
        <f>SUM('93-21'!AE33:AE44)</f>
        <v>83.59999999999998</v>
      </c>
      <c r="AF11" s="25">
        <f>SUM('93-21'!AF33:AF44)</f>
        <v>5304.7999999999993</v>
      </c>
      <c r="AG11" s="25">
        <f>SUM('93-21'!AG33:AG44)</f>
        <v>69.300000000000011</v>
      </c>
      <c r="AH11" s="25">
        <f>SUM('93-21'!AH33:AH44)</f>
        <v>205.39999999999998</v>
      </c>
      <c r="AI11" s="25">
        <f>SUM('93-21'!AI33:AI44)</f>
        <v>4309.26</v>
      </c>
      <c r="AJ11" s="25">
        <f>SUM('93-21'!AJ33:AJ44)</f>
        <v>0</v>
      </c>
      <c r="AK11" s="25">
        <f>SUM('93-21'!AK33:AK44)</f>
        <v>0</v>
      </c>
      <c r="AL11" s="25">
        <f>SUM('93-21'!AL33:AL44)</f>
        <v>0</v>
      </c>
      <c r="AM11" s="25">
        <f>SUM('93-21'!AM33:AM44)</f>
        <v>9888.76</v>
      </c>
      <c r="AN11" s="25">
        <f>SUM('93-21'!AN33:AN44)</f>
        <v>59161.759999999995</v>
      </c>
      <c r="AO11" s="25">
        <f>SUM('93-21'!AO33:AO44)</f>
        <v>58089.459999999992</v>
      </c>
      <c r="AP11" s="25">
        <f>SUM('93-21'!AP33:AP44)</f>
        <v>56451.56</v>
      </c>
      <c r="AQ11" s="25">
        <f>SUM('93-21'!AQ33:AQ44)</f>
        <v>60535.06</v>
      </c>
      <c r="AR11" s="25">
        <f>SUM('93-21'!AR33:AR44)</f>
        <v>2710.2000000000012</v>
      </c>
      <c r="AS11" s="25">
        <f>SUM('93-21'!AS33:AS44)</f>
        <v>1539.0000000000011</v>
      </c>
      <c r="AT11" s="25">
        <f>SUM('93-21'!AT33:AT44)</f>
        <v>-1373.3000000000002</v>
      </c>
      <c r="AU11" s="25">
        <f>SUM('93-21'!AU33:AU44)</f>
        <v>-379.0000000000008</v>
      </c>
      <c r="AV11" s="25">
        <f>SUM('93-21'!AV33:AV44)</f>
        <v>6675.9999999999991</v>
      </c>
      <c r="AW11" s="25">
        <f>SUM('93-21'!AW33:AW44)</f>
        <v>13948.2</v>
      </c>
      <c r="AX11" s="25" t="s">
        <v>86</v>
      </c>
      <c r="AY11" s="25" t="s">
        <v>86</v>
      </c>
      <c r="AZ11" s="25">
        <f>SUM('93-21'!AZ33:AZ44)</f>
        <v>9046.0999999999985</v>
      </c>
      <c r="BA11" s="25">
        <f>SUM('93-21'!BA33:BA44)</f>
        <v>10204.800000000001</v>
      </c>
      <c r="BB11" s="25" t="s">
        <v>86</v>
      </c>
      <c r="BC11" s="25" t="s">
        <v>86</v>
      </c>
    </row>
    <row r="12" spans="1:55">
      <c r="A12">
        <v>1996</v>
      </c>
      <c r="B12" s="26">
        <f>SUM('93-21'!B45:B56)</f>
        <v>33176</v>
      </c>
      <c r="C12" s="26">
        <f>SUM('93-21'!C45:C56)</f>
        <v>10281.000000000002</v>
      </c>
      <c r="D12" s="26">
        <f>SUM('93-21'!D45:D56)</f>
        <v>1350.9</v>
      </c>
      <c r="E12" s="26">
        <f>SUM('93-21'!E45:E56)</f>
        <v>168.8</v>
      </c>
      <c r="F12" s="26">
        <f>SUM('93-21'!F45:F56)</f>
        <v>0</v>
      </c>
      <c r="G12" s="25">
        <f>SUM('93-21'!G45:G56)</f>
        <v>958.59999999999991</v>
      </c>
      <c r="H12" s="25">
        <f>SUM('93-21'!H45:H56)</f>
        <v>62.8</v>
      </c>
      <c r="I12" s="25">
        <f>SUM('93-21'!I45:I56)</f>
        <v>2</v>
      </c>
      <c r="J12" s="25">
        <f>SUM('93-21'!J45:J56)</f>
        <v>4.8</v>
      </c>
      <c r="K12" s="25">
        <f>SUM('93-21'!K45:K56)</f>
        <v>6749.8</v>
      </c>
      <c r="L12" s="25">
        <f>SUM('93-21'!L45:L56)</f>
        <v>2144</v>
      </c>
      <c r="M12" s="25">
        <f>SUM('93-21'!M45:M56)</f>
        <v>5.3999999999999995</v>
      </c>
      <c r="N12" s="25">
        <f>SUM('93-21'!N45:N56)</f>
        <v>147.6</v>
      </c>
      <c r="O12" s="25">
        <f>SUM('93-21'!O45:O56)</f>
        <v>4460.3</v>
      </c>
      <c r="P12" s="25" t="s">
        <v>86</v>
      </c>
      <c r="Q12" s="25" t="s">
        <v>86</v>
      </c>
      <c r="R12" s="25" t="s">
        <v>86</v>
      </c>
      <c r="S12" s="25">
        <f>SUM('93-21'!S45:S56)</f>
        <v>1.6000000000000003</v>
      </c>
      <c r="T12" s="25">
        <f>SUM('93-21'!T45:T56)</f>
        <v>15443.899999999998</v>
      </c>
      <c r="U12" s="25">
        <f>SUM('93-21'!U45:U56)</f>
        <v>1.4000000000000004</v>
      </c>
      <c r="V12" s="25">
        <f>SUM('93-21'!V45:V56)</f>
        <v>4444.7000000000007</v>
      </c>
      <c r="W12" s="25">
        <f>SUM('93-21'!W45:W56)</f>
        <v>14903</v>
      </c>
      <c r="X12" s="25">
        <f>SUM('93-21'!X45:X56)</f>
        <v>104.6</v>
      </c>
      <c r="Y12" s="25">
        <f>SUM('93-21'!Y45:Y56)</f>
        <v>0</v>
      </c>
      <c r="Z12" s="25">
        <f>SUM('93-21'!Z45:Z56)</f>
        <v>50.699999999999996</v>
      </c>
      <c r="AA12" s="25">
        <f>SUM('93-21'!AA45:AA56)</f>
        <v>-2452.1000000000008</v>
      </c>
      <c r="AB12" s="25">
        <f>SUM('93-21'!AB45:AB56)</f>
        <v>501.19999999999993</v>
      </c>
      <c r="AC12" s="25">
        <f>SUM('93-21'!AC45:AC56)</f>
        <v>757.59999999999991</v>
      </c>
      <c r="AD12" s="25">
        <f>SUM('93-21'!AD45:AD56)</f>
        <v>2765.4</v>
      </c>
      <c r="AE12" s="25">
        <f>SUM('93-21'!AE45:AE56)</f>
        <v>40.5</v>
      </c>
      <c r="AF12" s="25">
        <f>SUM('93-21'!AF45:AF56)</f>
        <v>7434.7000000000007</v>
      </c>
      <c r="AG12" s="25">
        <f>SUM('93-21'!AG45:AG56)</f>
        <v>164.8</v>
      </c>
      <c r="AH12" s="25">
        <f>SUM('93-21'!AH45:AH56)</f>
        <v>336.40000000000003</v>
      </c>
      <c r="AI12" s="25">
        <f>SUM('93-21'!AI45:AI56)</f>
        <v>4428.7</v>
      </c>
      <c r="AJ12" s="25">
        <f>SUM('93-21'!AJ45:AJ56)</f>
        <v>0</v>
      </c>
      <c r="AK12" s="25">
        <f>SUM('93-21'!AK45:AK56)</f>
        <v>0</v>
      </c>
      <c r="AL12" s="25">
        <f>SUM('93-21'!AL45:AL56)</f>
        <v>0</v>
      </c>
      <c r="AM12" s="25">
        <f>SUM('93-21'!AM45:AM56)</f>
        <v>12364.599999999999</v>
      </c>
      <c r="AN12" s="25">
        <f>SUM('93-21'!AN45:AN56)</f>
        <v>58870.700000000004</v>
      </c>
      <c r="AO12" s="25">
        <f>SUM('93-21'!AO45:AO56)</f>
        <v>57912.100000000006</v>
      </c>
      <c r="AP12" s="25">
        <f>SUM('93-21'!AP45:AP56)</f>
        <v>59777.200000000004</v>
      </c>
      <c r="AQ12" s="25">
        <f>SUM('93-21'!AQ45:AQ56)</f>
        <v>64385.100000000013</v>
      </c>
      <c r="AR12" s="25">
        <f>SUM('93-21'!AR45:AR56)</f>
        <v>-906.50000000000273</v>
      </c>
      <c r="AS12" s="25">
        <f>SUM('93-21'!AS45:AS56)</f>
        <v>-1281.4000000000028</v>
      </c>
      <c r="AT12" s="25">
        <f>SUM('93-21'!AT45:AT56)</f>
        <v>-5514.4000000000042</v>
      </c>
      <c r="AU12" s="25">
        <f>SUM('93-21'!AU45:AU56)</f>
        <v>-5889.3000000000038</v>
      </c>
      <c r="AV12" s="25">
        <f>SUM('93-21'!AV45:AV56)</f>
        <v>8842.5</v>
      </c>
      <c r="AW12" s="25">
        <f>SUM('93-21'!AW45:AW56)</f>
        <v>17051.699999999997</v>
      </c>
      <c r="AX12" s="25" t="s">
        <v>86</v>
      </c>
      <c r="AY12" s="25" t="s">
        <v>86</v>
      </c>
      <c r="AZ12" s="25">
        <f>SUM('93-21'!AZ45:AZ56)</f>
        <v>8931.3999999999978</v>
      </c>
      <c r="BA12" s="25">
        <f>SUM('93-21'!BA45:BA56)</f>
        <v>11448.4</v>
      </c>
      <c r="BB12" s="25" t="s">
        <v>86</v>
      </c>
      <c r="BC12" s="25" t="s">
        <v>86</v>
      </c>
    </row>
    <row r="13" spans="1:55">
      <c r="A13">
        <v>1997</v>
      </c>
      <c r="B13" s="26">
        <f>SUM('93-21'!B57:B68)</f>
        <v>38352.299999999996</v>
      </c>
      <c r="C13" s="26">
        <f>SUM('93-21'!C57:C68)</f>
        <v>12201.7</v>
      </c>
      <c r="D13" s="26">
        <f>SUM('93-21'!D57:D68)</f>
        <v>1505.6999999999998</v>
      </c>
      <c r="E13" s="26">
        <f>SUM('93-21'!E57:E68)</f>
        <v>149.30000000000001</v>
      </c>
      <c r="F13" s="26">
        <f>SUM('93-21'!F57:F68)</f>
        <v>0</v>
      </c>
      <c r="G13" s="25">
        <f>SUM('93-21'!G57:G68)</f>
        <v>1514.6</v>
      </c>
      <c r="H13" s="25">
        <f>SUM('93-21'!H57:H68)</f>
        <v>65.900000000000006</v>
      </c>
      <c r="I13" s="25">
        <f>SUM('93-21'!I57:I68)</f>
        <v>0</v>
      </c>
      <c r="J13" s="25">
        <f>SUM('93-21'!J57:J68)</f>
        <v>48.599999999999994</v>
      </c>
      <c r="K13" s="25">
        <f>SUM('93-21'!K57:K68)</f>
        <v>7218.1</v>
      </c>
      <c r="L13" s="25">
        <f>SUM('93-21'!L57:L68)</f>
        <v>2244.5</v>
      </c>
      <c r="M13" s="25">
        <f>SUM('93-21'!M57:M68)</f>
        <v>3.5</v>
      </c>
      <c r="N13" s="25">
        <f>SUM('93-21'!N57:N68)</f>
        <v>247.8</v>
      </c>
      <c r="O13" s="25">
        <f>SUM('93-21'!O57:O68)</f>
        <v>5540.5000000000009</v>
      </c>
      <c r="P13" s="25" t="s">
        <v>86</v>
      </c>
      <c r="Q13" s="25" t="s">
        <v>86</v>
      </c>
      <c r="R13" s="25" t="s">
        <v>86</v>
      </c>
      <c r="S13" s="25">
        <f>SUM('93-21'!S57:S68)</f>
        <v>2.3000000000000003</v>
      </c>
      <c r="T13" s="25">
        <f>SUM('93-21'!T57:T68)</f>
        <v>17199.3</v>
      </c>
      <c r="U13" s="25">
        <f>SUM('93-21'!U57:U68)</f>
        <v>0.5</v>
      </c>
      <c r="V13" s="25">
        <f>SUM('93-21'!V57:V68)</f>
        <v>5700.3</v>
      </c>
      <c r="W13" s="25">
        <f>SUM('93-21'!W57:W68)</f>
        <v>16848.8</v>
      </c>
      <c r="X13" s="25">
        <f>SUM('93-21'!X57:X68)</f>
        <v>83.800000000000011</v>
      </c>
      <c r="Y13" s="25">
        <f>SUM('93-21'!Y57:Y68)</f>
        <v>0</v>
      </c>
      <c r="Z13" s="25">
        <f>SUM('93-21'!Z57:Z68)</f>
        <v>9.5</v>
      </c>
      <c r="AA13" s="25">
        <f>SUM('93-21'!AA57:AA68)</f>
        <v>-1260.8000000000052</v>
      </c>
      <c r="AB13" s="25">
        <f>SUM('93-21'!AB57:AB68)</f>
        <v>735.6</v>
      </c>
      <c r="AC13" s="25">
        <f>SUM('93-21'!AC57:AC68)</f>
        <v>855.1</v>
      </c>
      <c r="AD13" s="25">
        <f>SUM('93-21'!AD57:AD68)</f>
        <v>2791</v>
      </c>
      <c r="AE13" s="25">
        <f>SUM('93-21'!AE57:AE68)</f>
        <v>148.6</v>
      </c>
      <c r="AF13" s="25">
        <f>SUM('93-21'!AF57:AF68)</f>
        <v>5588.4999999999991</v>
      </c>
      <c r="AG13" s="25">
        <f>SUM('93-21'!AG57:AG68)</f>
        <v>163.69999999999999</v>
      </c>
      <c r="AH13" s="25">
        <f>SUM('93-21'!AH57:AH68)</f>
        <v>292.8</v>
      </c>
      <c r="AI13" s="25">
        <f>SUM('93-21'!AI57:AI68)</f>
        <v>4441.5</v>
      </c>
      <c r="AJ13" s="25">
        <f>SUM('93-21'!AJ57:AJ68)</f>
        <v>0</v>
      </c>
      <c r="AK13" s="25">
        <f>SUM('93-21'!AK57:AK68)</f>
        <v>0</v>
      </c>
      <c r="AL13" s="25">
        <f>SUM('93-21'!AL57:AL68)</f>
        <v>0</v>
      </c>
      <c r="AM13" s="25">
        <f>SUM('93-21'!AM57:AM68)</f>
        <v>10486.500000000002</v>
      </c>
      <c r="AN13" s="25">
        <f>SUM('93-21'!AN57:AN68)</f>
        <v>65060.2</v>
      </c>
      <c r="AO13" s="25">
        <f>SUM('93-21'!AO57:AO68)</f>
        <v>63545.599999999991</v>
      </c>
      <c r="AP13" s="25">
        <f>SUM('93-21'!AP57:AP68)</f>
        <v>63591.8</v>
      </c>
      <c r="AQ13" s="25">
        <f>SUM('93-21'!AQ57:AQ68)</f>
        <v>69380.099999999991</v>
      </c>
      <c r="AR13" s="25">
        <f>SUM('93-21'!AR57:AR68)</f>
        <v>1468.3999999999951</v>
      </c>
      <c r="AS13" s="25">
        <f>SUM('93-21'!AS57:AS68)</f>
        <v>1162.6999999999953</v>
      </c>
      <c r="AT13" s="25">
        <f>SUM('93-21'!AT57:AT68)</f>
        <v>-4319.9000000000042</v>
      </c>
      <c r="AU13" s="25">
        <f>SUM('93-21'!AU57:AU68)</f>
        <v>-4625.600000000004</v>
      </c>
      <c r="AV13" s="25">
        <f>SUM('93-21'!AV57:AV68)</f>
        <v>12981.1</v>
      </c>
      <c r="AW13" s="25">
        <f>SUM('93-21'!AW57:AW68)</f>
        <v>21325</v>
      </c>
      <c r="AX13" s="25" t="s">
        <v>86</v>
      </c>
      <c r="AY13" s="25" t="s">
        <v>86</v>
      </c>
      <c r="AZ13" s="25">
        <f>SUM('93-21'!AZ57:AZ68)</f>
        <v>11753.300000000003</v>
      </c>
      <c r="BA13" s="25">
        <f>SUM('93-21'!BA57:BA68)</f>
        <v>18232.899999999998</v>
      </c>
      <c r="BB13" s="25" t="s">
        <v>86</v>
      </c>
      <c r="BC13" s="25" t="s">
        <v>86</v>
      </c>
    </row>
    <row r="14" spans="1:55">
      <c r="A14">
        <v>1998</v>
      </c>
      <c r="B14" s="26">
        <f>SUM('93-21'!B69:B80)</f>
        <v>40362.800000000003</v>
      </c>
      <c r="C14" s="26">
        <f>SUM('93-21'!C69:C80)</f>
        <v>11989.999999999998</v>
      </c>
      <c r="D14" s="26">
        <f>SUM('93-21'!D69:D80)</f>
        <v>2148.4</v>
      </c>
      <c r="E14" s="26">
        <f>SUM('93-21'!E69:E80)</f>
        <v>203.8</v>
      </c>
      <c r="F14" s="26">
        <f>SUM('93-21'!F69:F80)</f>
        <v>0</v>
      </c>
      <c r="G14" s="25">
        <f>SUM('93-21'!G69:G80)</f>
        <v>1054.2</v>
      </c>
      <c r="H14" s="25">
        <f>SUM('93-21'!H69:H80)</f>
        <v>181.29999999999998</v>
      </c>
      <c r="I14" s="25">
        <f>SUM('93-21'!I69:I80)</f>
        <v>0</v>
      </c>
      <c r="J14" s="25">
        <f>SUM('93-21'!J69:J80)</f>
        <v>58.600000000000009</v>
      </c>
      <c r="K14" s="25">
        <f>SUM('93-21'!K69:K80)</f>
        <v>6759.7000000000007</v>
      </c>
      <c r="L14" s="25">
        <f>SUM('93-21'!L69:L80)</f>
        <v>2367.6999999999998</v>
      </c>
      <c r="M14" s="25">
        <f>SUM('93-21'!M69:M80)</f>
        <v>2.8000000000000003</v>
      </c>
      <c r="N14" s="25" t="s">
        <v>86</v>
      </c>
      <c r="O14" s="25" t="s">
        <v>86</v>
      </c>
      <c r="P14" s="25">
        <f>SUM('93-21'!P69:P80)</f>
        <v>215.00000000000003</v>
      </c>
      <c r="Q14" s="25">
        <f>SUM('93-21'!Q69:Q80)</f>
        <v>6445.2999999999984</v>
      </c>
      <c r="R14" s="25" t="s">
        <v>86</v>
      </c>
      <c r="S14" s="25">
        <f>SUM('93-21'!S69:S80)</f>
        <v>0.89999999999999991</v>
      </c>
      <c r="T14" s="25">
        <f>SUM('93-21'!T69:T80)</f>
        <v>17480.599999999999</v>
      </c>
      <c r="U14" s="25">
        <f>SUM('93-21'!U69:U80)</f>
        <v>0.8</v>
      </c>
      <c r="V14" s="25">
        <f>SUM('93-21'!V69:V80)</f>
        <v>5909.8</v>
      </c>
      <c r="W14" s="25">
        <f>SUM('93-21'!W69:W80)</f>
        <v>17541</v>
      </c>
      <c r="X14" s="25">
        <f>SUM('93-21'!X69:X80)</f>
        <v>88.699999999999974</v>
      </c>
      <c r="Y14" s="25">
        <f>SUM('93-21'!Y69:Y80)</f>
        <v>0</v>
      </c>
      <c r="Z14" s="25">
        <f>SUM('93-21'!Z69:Z80)</f>
        <v>1.8999999999999986</v>
      </c>
      <c r="AA14" s="25">
        <f>SUM('93-21'!AA69:AA80)</f>
        <v>-815.10000000000218</v>
      </c>
      <c r="AB14" s="25">
        <f>SUM('93-21'!AB69:AB80)</f>
        <v>508.79999999999995</v>
      </c>
      <c r="AC14" s="25">
        <f>SUM('93-21'!AC69:AC80)</f>
        <v>888</v>
      </c>
      <c r="AD14" s="25">
        <f>SUM('93-21'!AD69:AD80)</f>
        <v>2821.8000000000006</v>
      </c>
      <c r="AE14" s="25">
        <f>SUM('93-21'!AE69:AE80)</f>
        <v>57.400000000000006</v>
      </c>
      <c r="AF14" s="25">
        <f>SUM('93-21'!AF69:AF80)</f>
        <v>6940.0999999999995</v>
      </c>
      <c r="AG14" s="25">
        <f>SUM('93-21'!AG69:AG80)</f>
        <v>149.5</v>
      </c>
      <c r="AH14" s="25">
        <f>SUM('93-21'!AH69:AH80)</f>
        <v>354.9</v>
      </c>
      <c r="AI14" s="25">
        <f>SUM('93-21'!AI69:AI80)</f>
        <v>2445.1000000000004</v>
      </c>
      <c r="AJ14" s="25">
        <f>SUM('93-21'!AJ69:AJ80)</f>
        <v>0</v>
      </c>
      <c r="AK14" s="25">
        <f>SUM('93-21'!AK69:AK80)</f>
        <v>0</v>
      </c>
      <c r="AL14" s="25">
        <f>SUM('93-21'!AL69:AL80)</f>
        <v>0</v>
      </c>
      <c r="AM14" s="25">
        <f>SUM('93-21'!AM69:AM80)</f>
        <v>9889.5999999999985</v>
      </c>
      <c r="AN14" s="25">
        <f>SUM('93-21'!AN69:AN80)</f>
        <v>66397.500000000015</v>
      </c>
      <c r="AO14" s="25">
        <f>SUM('93-21'!AO69:AO80)</f>
        <v>65343.299999999996</v>
      </c>
      <c r="AP14" s="25">
        <f>SUM('93-21'!AP69:AP80)</f>
        <v>63810.700000000012</v>
      </c>
      <c r="AQ14" s="25">
        <f>SUM('93-21'!AQ69:AQ80)</f>
        <v>70471</v>
      </c>
      <c r="AR14" s="25">
        <f>SUM('93-21'!AR69:AR80)</f>
        <v>2586.7999999999956</v>
      </c>
      <c r="AS14" s="25">
        <f>SUM('93-21'!AS69:AS80)</f>
        <v>2490.4999999999959</v>
      </c>
      <c r="AT14" s="25">
        <f>SUM('93-21'!AT69:AT80)</f>
        <v>-4073.5000000000036</v>
      </c>
      <c r="AU14" s="25">
        <f>SUM('93-21'!AU69:AU80)</f>
        <v>-4169.8000000000029</v>
      </c>
      <c r="AV14" s="25">
        <f>SUM('93-21'!AV69:AV80)</f>
        <v>11060.799999999997</v>
      </c>
      <c r="AW14" s="25">
        <f>SUM('93-21'!AW69:AW80)</f>
        <v>25142.600000000002</v>
      </c>
      <c r="AX14" s="25" t="s">
        <v>86</v>
      </c>
      <c r="AY14" s="25" t="s">
        <v>86</v>
      </c>
      <c r="AZ14" s="25">
        <f>SUM('93-21'!AZ69:AZ80)</f>
        <v>12719.599999999999</v>
      </c>
      <c r="BA14" s="25">
        <f>SUM('93-21'!BA69:BA80)</f>
        <v>19410.299999999996</v>
      </c>
      <c r="BB14" s="25" t="s">
        <v>86</v>
      </c>
      <c r="BC14" s="25" t="s">
        <v>86</v>
      </c>
    </row>
    <row r="15" spans="1:55">
      <c r="A15">
        <v>1999</v>
      </c>
      <c r="B15" s="26">
        <f>SUM('93-21'!B81:B92)</f>
        <v>38625.600000000006</v>
      </c>
      <c r="C15" s="26">
        <f>SUM('93-21'!C81:C92)</f>
        <v>10891.8</v>
      </c>
      <c r="D15" s="26">
        <f>SUM('93-21'!D81:D92)</f>
        <v>3472.2999999999993</v>
      </c>
      <c r="E15" s="26">
        <f>SUM('93-21'!E81:E92)</f>
        <v>196.79999999999998</v>
      </c>
      <c r="F15" s="26">
        <f>SUM('93-21'!F81:F92)</f>
        <v>0</v>
      </c>
      <c r="G15" s="25">
        <f>SUM('93-21'!G81:G92)</f>
        <v>1155.1000000000001</v>
      </c>
      <c r="H15" s="25">
        <f>SUM('93-21'!H81:H92)</f>
        <v>261.8</v>
      </c>
      <c r="I15" s="25">
        <f>SUM('93-21'!I81:I92)</f>
        <v>0</v>
      </c>
      <c r="J15" s="25">
        <f>SUM('93-21'!J81:J92)</f>
        <v>36.300000000000004</v>
      </c>
      <c r="K15" s="25">
        <f>SUM('93-21'!K81:K92)</f>
        <v>7123.8</v>
      </c>
      <c r="L15" s="25">
        <f>SUM('93-21'!L81:L92)</f>
        <v>2281.4</v>
      </c>
      <c r="M15" s="25">
        <f>SUM('93-21'!M81:M92)</f>
        <v>2.5</v>
      </c>
      <c r="N15" s="25" t="s">
        <v>86</v>
      </c>
      <c r="O15" s="25" t="s">
        <v>86</v>
      </c>
      <c r="P15" s="25">
        <f>SUM('93-21'!P81:P92)</f>
        <v>223.6</v>
      </c>
      <c r="Q15" s="25">
        <f>SUM('93-21'!Q81:Q92)</f>
        <v>8000</v>
      </c>
      <c r="R15" s="25" t="s">
        <v>86</v>
      </c>
      <c r="S15" s="25">
        <f>SUM('93-21'!S81:S92)</f>
        <v>0.30000000000000004</v>
      </c>
      <c r="T15" s="25">
        <f>SUM('93-21'!T81:T92)</f>
        <v>17436.400000000001</v>
      </c>
      <c r="U15" s="25">
        <f>SUM('93-21'!U81:U92)</f>
        <v>0.89999999999999991</v>
      </c>
      <c r="V15" s="25">
        <f>SUM('93-21'!V81:V92)</f>
        <v>6410.9999999999991</v>
      </c>
      <c r="W15" s="25">
        <f>SUM('93-21'!W81:W92)</f>
        <v>17438.600000000002</v>
      </c>
      <c r="X15" s="25">
        <f>SUM('93-21'!X81:X92)</f>
        <v>80.8</v>
      </c>
      <c r="Y15" s="25">
        <f>SUM('93-21'!Y81:Y92)</f>
        <v>0</v>
      </c>
      <c r="Z15" s="25">
        <f>SUM('93-21'!Z81:Z92)</f>
        <v>10.8</v>
      </c>
      <c r="AA15" s="25">
        <f>SUM('93-21'!AA81:AA92)</f>
        <v>-4370.4000000000033</v>
      </c>
      <c r="AB15" s="25">
        <f>SUM('93-21'!AB81:AB92)</f>
        <v>2778.7000000000003</v>
      </c>
      <c r="AC15" s="25">
        <f>SUM('93-21'!AC81:AC92)</f>
        <v>634.80000000000007</v>
      </c>
      <c r="AD15" s="25">
        <f>SUM('93-21'!AD81:AD92)</f>
        <v>2487</v>
      </c>
      <c r="AE15" s="25">
        <f>SUM('93-21'!AE81:AE92)</f>
        <v>54.9</v>
      </c>
      <c r="AF15" s="25">
        <f>SUM('93-21'!AF81:AF92)</f>
        <v>8056.3000000000011</v>
      </c>
      <c r="AG15" s="25">
        <f>SUM('93-21'!AG81:AG92)</f>
        <v>172.4</v>
      </c>
      <c r="AH15" s="25">
        <f>SUM('93-21'!AH81:AH92)</f>
        <v>436.4</v>
      </c>
      <c r="AI15" s="25">
        <f>SUM('93-21'!AI81:AI92)</f>
        <v>2426.9</v>
      </c>
      <c r="AJ15" s="25">
        <f>SUM('93-21'!AJ81:AJ92)</f>
        <v>0</v>
      </c>
      <c r="AK15" s="25">
        <f>SUM('93-21'!AK81:AK92)</f>
        <v>9.3000000000000007</v>
      </c>
      <c r="AL15" s="25">
        <f>SUM('93-21'!AL81:AL92)</f>
        <v>0</v>
      </c>
      <c r="AM15" s="25">
        <f>SUM('93-21'!AM81:AM92)</f>
        <v>11101.300000000001</v>
      </c>
      <c r="AN15" s="25">
        <f>SUM('93-21'!AN81:AN92)</f>
        <v>68519.7</v>
      </c>
      <c r="AO15" s="25">
        <f>SUM('93-21'!AO81:AO92)</f>
        <v>67364.600000000006</v>
      </c>
      <c r="AP15" s="25">
        <f>SUM('93-21'!AP81:AP92)</f>
        <v>65064.5</v>
      </c>
      <c r="AQ15" s="25">
        <f>SUM('93-21'!AQ81:AQ92)</f>
        <v>73288.100000000006</v>
      </c>
      <c r="AR15" s="25">
        <f>SUM('93-21'!AR81:AR92)</f>
        <v>3455.1999999999971</v>
      </c>
      <c r="AS15" s="25">
        <f>SUM('93-21'!AS81:AS92)</f>
        <v>876.09999999999764</v>
      </c>
      <c r="AT15" s="25">
        <f>SUM('93-21'!AT81:AT92)</f>
        <v>-4768.4000000000024</v>
      </c>
      <c r="AU15" s="25">
        <f>SUM('93-21'!AU81:AU92)</f>
        <v>-7347.5000000000027</v>
      </c>
      <c r="AV15" s="25">
        <f>SUM('93-21'!AV81:AV92)</f>
        <v>16094.5</v>
      </c>
      <c r="AW15" s="25">
        <f>SUM('93-21'!AW81:AW92)</f>
        <v>27390.2</v>
      </c>
      <c r="AX15" s="25" t="s">
        <v>86</v>
      </c>
      <c r="AY15" s="25">
        <f>SUM('93-21'!AY81:AY92)</f>
        <v>213.29999999999998</v>
      </c>
      <c r="AZ15" s="25">
        <f>SUM('93-21'!AZ81:AZ92)</f>
        <v>18679.599999999999</v>
      </c>
      <c r="BA15" s="25">
        <f>SUM('93-21'!BA81:BA92)</f>
        <v>20036.7</v>
      </c>
      <c r="BB15" s="25" t="s">
        <v>86</v>
      </c>
      <c r="BC15" s="25">
        <f>SUM('93-21'!BC81:BC92)</f>
        <v>213.29999999999998</v>
      </c>
    </row>
    <row r="16" spans="1:55">
      <c r="A16">
        <v>2000</v>
      </c>
      <c r="B16" s="26">
        <f>SUM('93-21'!B93:B104)</f>
        <v>40671.80000000001</v>
      </c>
      <c r="C16" s="26">
        <f>SUM('93-21'!C93:C104)</f>
        <v>10684.300000000001</v>
      </c>
      <c r="D16" s="26">
        <f>SUM('93-21'!D93:D104)</f>
        <v>2085.9</v>
      </c>
      <c r="E16" s="26">
        <f>SUM('93-21'!E93:E104)</f>
        <v>185.00000000000003</v>
      </c>
      <c r="F16" s="26">
        <f>SUM('93-21'!F93:F104)</f>
        <v>0</v>
      </c>
      <c r="G16" s="25">
        <f>SUM('93-21'!G93:G104)</f>
        <v>980.19999999999993</v>
      </c>
      <c r="H16" s="25">
        <f>SUM('93-21'!H93:H104)</f>
        <v>522.80000000000007</v>
      </c>
      <c r="I16" s="25">
        <f>SUM('93-21'!I93:I104)</f>
        <v>0</v>
      </c>
      <c r="J16" s="25">
        <f>SUM('93-21'!J93:J104)</f>
        <v>81.699999999999989</v>
      </c>
      <c r="K16" s="25">
        <f>SUM('93-21'!K93:K104)</f>
        <v>6699.8</v>
      </c>
      <c r="L16" s="25">
        <f>SUM('93-21'!L93:L104)</f>
        <v>1923.9</v>
      </c>
      <c r="M16" s="25">
        <f>SUM('93-21'!M93:M104)</f>
        <v>1.8</v>
      </c>
      <c r="N16" s="25" t="s">
        <v>86</v>
      </c>
      <c r="O16" s="25" t="s">
        <v>86</v>
      </c>
      <c r="P16" s="25">
        <f>SUM('93-21'!P93:P104)</f>
        <v>152.1</v>
      </c>
      <c r="Q16" s="25">
        <f>SUM('93-21'!Q93:Q104)</f>
        <v>9503.9</v>
      </c>
      <c r="R16" s="25" t="s">
        <v>86</v>
      </c>
      <c r="S16" s="25">
        <f>SUM('93-21'!S93:S104)</f>
        <v>0.4</v>
      </c>
      <c r="T16" s="25">
        <f>SUM('93-21'!T93:T104)</f>
        <v>17431.300000000003</v>
      </c>
      <c r="U16" s="25">
        <f>SUM('93-21'!U93:U104)</f>
        <v>1.2</v>
      </c>
      <c r="V16" s="25">
        <f>SUM('93-21'!V93:V104)</f>
        <v>6155.2</v>
      </c>
      <c r="W16" s="25">
        <f>SUM('93-21'!W93:W104)</f>
        <v>17550.400000000001</v>
      </c>
      <c r="X16" s="25">
        <f>SUM('93-21'!X93:X104)</f>
        <v>66.800000000000011</v>
      </c>
      <c r="Y16" s="25">
        <f>SUM('93-21'!Y93:Y104)</f>
        <v>11.999999999999998</v>
      </c>
      <c r="Z16" s="25">
        <f>SUM('93-21'!Z93:Z104)</f>
        <v>2.6999999999999886</v>
      </c>
      <c r="AA16" s="25">
        <f>SUM('93-21'!AA93:AA104)</f>
        <v>-4289.8000000000011</v>
      </c>
      <c r="AB16" s="25">
        <f>SUM('93-21'!AB93:AB104)</f>
        <v>401.3</v>
      </c>
      <c r="AC16" s="25">
        <f>SUM('93-21'!AC93:AC104)</f>
        <v>402.00000000000006</v>
      </c>
      <c r="AD16" s="25">
        <f>SUM('93-21'!AD93:AD104)</f>
        <v>2466.8000000000002</v>
      </c>
      <c r="AE16" s="25">
        <f>SUM('93-21'!AE93:AE104)</f>
        <v>34.300000000000004</v>
      </c>
      <c r="AF16" s="25">
        <f>SUM('93-21'!AF93:AF104)</f>
        <v>7353</v>
      </c>
      <c r="AG16" s="25">
        <f>SUM('93-21'!AG93:AG104)</f>
        <v>119.8</v>
      </c>
      <c r="AH16" s="25">
        <f>SUM('93-21'!AH93:AH104)</f>
        <v>350.20000000000005</v>
      </c>
      <c r="AI16" s="25">
        <f>SUM('93-21'!AI93:AI104)</f>
        <v>2366.3000000000002</v>
      </c>
      <c r="AJ16" s="25">
        <f>SUM('93-21'!AJ93:AJ104)</f>
        <v>0</v>
      </c>
      <c r="AK16" s="25">
        <f>SUM('93-21'!AK93:AK104)</f>
        <v>16.5</v>
      </c>
      <c r="AL16" s="25">
        <f>SUM('93-21'!AL93:AL104)</f>
        <v>0</v>
      </c>
      <c r="AM16" s="25">
        <f>SUM('93-21'!AM93:AM104)</f>
        <v>10205.799999999999</v>
      </c>
      <c r="AN16" s="25">
        <f>SUM('93-21'!AN93:AN104)</f>
        <v>65818.8</v>
      </c>
      <c r="AO16" s="25">
        <f>SUM('93-21'!AO93:AO104)</f>
        <v>64838.6</v>
      </c>
      <c r="AP16" s="25">
        <f>SUM('93-21'!AP93:AP104)</f>
        <v>62954.399999999994</v>
      </c>
      <c r="AQ16" s="25">
        <f>SUM('93-21'!AQ93:AQ104)</f>
        <v>72610.400000000009</v>
      </c>
      <c r="AR16" s="25">
        <f>SUM('93-21'!AR93:AR104)</f>
        <v>2864.3999999999987</v>
      </c>
      <c r="AS16" s="25">
        <f>SUM('93-21'!AS93:AS104)</f>
        <v>2719.699999999998</v>
      </c>
      <c r="AT16" s="25">
        <f>SUM('93-21'!AT93:AT104)</f>
        <v>-6791.6000000000022</v>
      </c>
      <c r="AU16" s="25">
        <f>SUM('93-21'!AU93:AU104)</f>
        <v>-6936.3000000000029</v>
      </c>
      <c r="AV16" s="25">
        <f>SUM('93-21'!AV93:AV104)</f>
        <v>17239.400000000001</v>
      </c>
      <c r="AW16" s="25">
        <f>SUM('93-21'!AW93:AW104)</f>
        <v>30746.6</v>
      </c>
      <c r="AX16" s="25" t="s">
        <v>86</v>
      </c>
      <c r="AY16" s="25">
        <f>SUM('93-21'!AY93:AY104)</f>
        <v>166.3</v>
      </c>
      <c r="AZ16" s="25">
        <f>SUM('93-21'!AZ93:AZ104)</f>
        <v>17791.599999999999</v>
      </c>
      <c r="BA16" s="25">
        <f>SUM('93-21'!BA93:BA104)</f>
        <v>23402.799999999999</v>
      </c>
      <c r="BB16" s="25" t="s">
        <v>86</v>
      </c>
      <c r="BC16" s="25">
        <f>SUM('93-21'!BC93:BC104)</f>
        <v>166.3</v>
      </c>
    </row>
    <row r="17" spans="1:55">
      <c r="A17">
        <v>2001</v>
      </c>
      <c r="B17" s="26">
        <f>SUM('93-21'!B105:B116)</f>
        <v>37164.600000000006</v>
      </c>
      <c r="C17" s="26">
        <f>SUM('93-21'!C105:C116)</f>
        <v>9639.6</v>
      </c>
      <c r="D17" s="26">
        <f>SUM('93-21'!D105:D116)</f>
        <v>2072.1</v>
      </c>
      <c r="E17" s="26">
        <f>SUM('93-21'!E105:E116)</f>
        <v>186.9</v>
      </c>
      <c r="F17" s="26">
        <f>SUM('93-21'!F105:F116)</f>
        <v>0</v>
      </c>
      <c r="G17" s="25">
        <f>SUM('93-21'!G105:G116)</f>
        <v>761.9</v>
      </c>
      <c r="H17" s="25">
        <f>SUM('93-21'!H105:H116)</f>
        <v>413.7</v>
      </c>
      <c r="I17" s="25">
        <f>SUM('93-21'!I105:I116)</f>
        <v>0</v>
      </c>
      <c r="J17" s="25">
        <f>SUM('93-21'!J105:J116)</f>
        <v>27.300000000000004</v>
      </c>
      <c r="K17" s="25">
        <f>SUM('93-21'!K105:K116)</f>
        <v>6353.4</v>
      </c>
      <c r="L17" s="25">
        <f>SUM('93-21'!L105:L116)</f>
        <v>1888.9</v>
      </c>
      <c r="M17" s="25">
        <f>SUM('93-21'!M105:M116)</f>
        <v>1.6</v>
      </c>
      <c r="N17" s="25" t="s">
        <v>86</v>
      </c>
      <c r="O17" s="25" t="s">
        <v>86</v>
      </c>
      <c r="P17" s="25">
        <f>SUM('93-21'!P105:P116)</f>
        <v>72.8</v>
      </c>
      <c r="Q17" s="25">
        <f>SUM('93-21'!Q105:Q116)</f>
        <v>10101.799999999999</v>
      </c>
      <c r="R17" s="25" t="s">
        <v>86</v>
      </c>
      <c r="S17" s="25">
        <f>SUM('93-21'!S105:S116)</f>
        <v>1.3</v>
      </c>
      <c r="T17" s="25">
        <f>SUM('93-21'!T105:T116)</f>
        <v>16616.900000000001</v>
      </c>
      <c r="U17" s="25">
        <f>SUM('93-21'!U105:U116)</f>
        <v>18.600000000000001</v>
      </c>
      <c r="V17" s="25">
        <f>SUM('93-21'!V105:V116)</f>
        <v>5818.9000000000005</v>
      </c>
      <c r="W17" s="25">
        <f>SUM('93-21'!W105:W116)</f>
        <v>15568.500000000002</v>
      </c>
      <c r="X17" s="25">
        <f>SUM('93-21'!X105:X116)</f>
        <v>79.600000000000009</v>
      </c>
      <c r="Y17" s="25">
        <f>SUM('93-21'!Y105:Y116)</f>
        <v>1.7000000000000006</v>
      </c>
      <c r="Z17" s="25">
        <f>SUM('93-21'!Z105:Z116)</f>
        <v>5.999999999999992</v>
      </c>
      <c r="AA17" s="25">
        <f>SUM('93-21'!AA105:AA116)</f>
        <v>-6263.8999999999969</v>
      </c>
      <c r="AB17" s="25">
        <f>SUM('93-21'!AB105:AB116)</f>
        <v>188.5</v>
      </c>
      <c r="AC17" s="25">
        <f>SUM('93-21'!AC105:AC116)</f>
        <v>380.9</v>
      </c>
      <c r="AD17" s="25">
        <f>SUM('93-21'!AD105:AD116)</f>
        <v>2220.4999999999995</v>
      </c>
      <c r="AE17" s="25">
        <f>SUM('93-21'!AE105:AE116)</f>
        <v>42.5</v>
      </c>
      <c r="AF17" s="25">
        <f>SUM('93-21'!AF105:AF116)</f>
        <v>7601.9000000000005</v>
      </c>
      <c r="AG17" s="25">
        <f>SUM('93-21'!AG105:AG116)</f>
        <v>172.3</v>
      </c>
      <c r="AH17" s="25">
        <f>SUM('93-21'!AH105:AH116)</f>
        <v>343.8</v>
      </c>
      <c r="AI17" s="25">
        <f>SUM('93-21'!AI105:AI116)</f>
        <v>2130.6</v>
      </c>
      <c r="AJ17" s="25">
        <f>SUM('93-21'!AJ105:AJ116)</f>
        <v>0.3</v>
      </c>
      <c r="AK17" s="25">
        <f>SUM('93-21'!AK105:AK116)</f>
        <v>18.400000000000002</v>
      </c>
      <c r="AL17" s="25">
        <f>SUM('93-21'!AL105:AL116)</f>
        <v>0</v>
      </c>
      <c r="AM17" s="25">
        <f>SUM('93-21'!AM105:AM116)</f>
        <v>10267.299999999999</v>
      </c>
      <c r="AN17" s="25">
        <f>SUM('93-21'!AN105:AN116)</f>
        <v>60721.9</v>
      </c>
      <c r="AO17" s="25">
        <f>SUM('93-21'!AO105:AO116)</f>
        <v>59960.000000000007</v>
      </c>
      <c r="AP17" s="25">
        <f>SUM('93-21'!AP105:AP116)</f>
        <v>59266.6</v>
      </c>
      <c r="AQ17" s="25">
        <f>SUM('93-21'!AQ105:AQ116)</f>
        <v>69441.2</v>
      </c>
      <c r="AR17" s="25">
        <f>SUM('93-21'!AR105:AR116)</f>
        <v>1455.300000000002</v>
      </c>
      <c r="AS17" s="25">
        <f>SUM('93-21'!AS105:AS116)</f>
        <v>1395.100000000002</v>
      </c>
      <c r="AT17" s="25">
        <f>SUM('93-21'!AT105:AT116)</f>
        <v>-8719.2999999999993</v>
      </c>
      <c r="AU17" s="25">
        <f>SUM('93-21'!AU105:AU116)</f>
        <v>-8779.4999999999982</v>
      </c>
      <c r="AV17" s="25">
        <f>SUM('93-21'!AV105:AV116)</f>
        <v>13368.3</v>
      </c>
      <c r="AW17" s="25">
        <f>SUM('93-21'!AW105:AW116)</f>
        <v>42004.899999999994</v>
      </c>
      <c r="AX17" s="25" t="s">
        <v>86</v>
      </c>
      <c r="AY17" s="25">
        <f>SUM('93-21'!AY105:AY116)</f>
        <v>739.6</v>
      </c>
      <c r="AZ17" s="25">
        <f>SUM('93-21'!AZ105:AZ116)</f>
        <v>15610.2</v>
      </c>
      <c r="BA17" s="25">
        <f>SUM('93-21'!BA105:BA116)</f>
        <v>31043.7</v>
      </c>
      <c r="BB17" s="25" t="s">
        <v>86</v>
      </c>
      <c r="BC17" s="25">
        <f>SUM('93-21'!BC105:BC116)</f>
        <v>739.6</v>
      </c>
    </row>
    <row r="18" spans="1:55">
      <c r="A18">
        <v>2002</v>
      </c>
      <c r="B18" s="26">
        <f>SUM('93-21'!B117:B128)</f>
        <v>40034.400000000001</v>
      </c>
      <c r="C18" s="26">
        <f>SUM('93-21'!C117:C128)</f>
        <v>9710.4000000000015</v>
      </c>
      <c r="D18" s="26">
        <f>SUM('93-21'!D117:D128)</f>
        <v>2701.2000000000007</v>
      </c>
      <c r="E18" s="26">
        <f>SUM('93-21'!E117:E128)</f>
        <v>151.79999999999998</v>
      </c>
      <c r="F18" s="26">
        <f>SUM('93-21'!F117:F128)</f>
        <v>0</v>
      </c>
      <c r="G18" s="25">
        <f>SUM('93-21'!G117:G128)</f>
        <v>2056</v>
      </c>
      <c r="H18" s="25">
        <f>SUM('93-21'!H117:H128)</f>
        <v>200.9</v>
      </c>
      <c r="I18" s="25">
        <f>SUM('93-21'!I117:I128)</f>
        <v>3.4</v>
      </c>
      <c r="J18" s="25">
        <f>SUM('93-21'!J117:J128)</f>
        <v>128</v>
      </c>
      <c r="K18" s="25">
        <f>SUM('93-21'!K117:K128)</f>
        <v>6776.8</v>
      </c>
      <c r="L18" s="25">
        <f>SUM('93-21'!L117:L128)</f>
        <v>2185.9</v>
      </c>
      <c r="M18" s="25">
        <f>SUM('93-21'!M117:M128)</f>
        <v>2.1</v>
      </c>
      <c r="N18" s="25" t="s">
        <v>86</v>
      </c>
      <c r="O18" s="25" t="s">
        <v>86</v>
      </c>
      <c r="P18" s="25">
        <f>SUM('93-21'!P117:P128)</f>
        <v>981.40000000000009</v>
      </c>
      <c r="Q18" s="25">
        <f>SUM('93-21'!Q117:Q128)</f>
        <v>5828.0999999999995</v>
      </c>
      <c r="R18" s="25" t="s">
        <v>86</v>
      </c>
      <c r="S18" s="25">
        <f>SUM('93-21'!S117:S128)</f>
        <v>0.99999999999999989</v>
      </c>
      <c r="T18" s="25">
        <f>SUM('93-21'!T117:T128)</f>
        <v>16535.399999999998</v>
      </c>
      <c r="U18" s="25">
        <f>SUM('93-21'!U117:U128)</f>
        <v>1.7</v>
      </c>
      <c r="V18" s="25">
        <f>SUM('93-21'!V117:V128)</f>
        <v>8695.5</v>
      </c>
      <c r="W18" s="25">
        <f>SUM('93-21'!W117:W128)</f>
        <v>16357.400000000001</v>
      </c>
      <c r="X18" s="25">
        <f>SUM('93-21'!X117:X128)</f>
        <v>75.8</v>
      </c>
      <c r="Y18" s="25">
        <f>SUM('93-21'!Y117:Y128)</f>
        <v>5.3999999999999995</v>
      </c>
      <c r="Z18" s="25">
        <f>SUM('93-21'!Z117:Z128)</f>
        <v>3.9</v>
      </c>
      <c r="AA18" s="25">
        <f>SUM('93-21'!AA117:AA128)</f>
        <v>-2464.2999999999984</v>
      </c>
      <c r="AB18" s="25">
        <f>SUM('93-21'!AB117:AB128)</f>
        <v>97.100000000000009</v>
      </c>
      <c r="AC18" s="25">
        <f>SUM('93-21'!AC117:AC128)</f>
        <v>272.60000000000002</v>
      </c>
      <c r="AD18" s="25">
        <f>SUM('93-21'!AD117:AD128)</f>
        <v>1870.3000000000004</v>
      </c>
      <c r="AE18" s="25">
        <f>SUM('93-21'!AE117:AE128)</f>
        <v>39.200000000000003</v>
      </c>
      <c r="AF18" s="25">
        <f>SUM('93-21'!AF117:AF128)</f>
        <v>8413.2000000000007</v>
      </c>
      <c r="AG18" s="25">
        <f>SUM('93-21'!AG117:AG128)</f>
        <v>59.29999999999999</v>
      </c>
      <c r="AH18" s="25">
        <f>SUM('93-21'!AH117:AH128)</f>
        <v>240.4</v>
      </c>
      <c r="AI18" s="25">
        <f>SUM('93-21'!AI117:AI128)</f>
        <v>2183</v>
      </c>
      <c r="AJ18" s="25">
        <f>SUM('93-21'!AJ117:AJ128)</f>
        <v>0</v>
      </c>
      <c r="AK18" s="25">
        <f>SUM('93-21'!AK117:AK128)</f>
        <v>291.3</v>
      </c>
      <c r="AL18" s="25">
        <f>SUM('93-21'!AL117:AL128)</f>
        <v>0</v>
      </c>
      <c r="AM18" s="25">
        <f>SUM('93-21'!AM117:AM128)</f>
        <v>11187.2</v>
      </c>
      <c r="AN18" s="25">
        <f>SUM('93-21'!AN117:AN128)</f>
        <v>66270.400000000009</v>
      </c>
      <c r="AO18" s="25">
        <f>SUM('93-21'!AO117:AO128)</f>
        <v>64214.400000000009</v>
      </c>
      <c r="AP18" s="25">
        <f>SUM('93-21'!AP117:AP128)</f>
        <v>64010.200000000012</v>
      </c>
      <c r="AQ18" s="25">
        <f>SUM('93-21'!AQ117:AQ128)</f>
        <v>70819.700000000012</v>
      </c>
      <c r="AR18" s="25">
        <f>SUM('93-21'!AR117:AR128)</f>
        <v>2260.2000000000012</v>
      </c>
      <c r="AS18" s="25">
        <f>SUM('93-21'!AS117:AS128)</f>
        <v>2255.7000000000016</v>
      </c>
      <c r="AT18" s="25">
        <f>SUM('93-21'!AT117:AT128)</f>
        <v>-4549.2999999999984</v>
      </c>
      <c r="AU18" s="25">
        <f>SUM('93-21'!AU117:AU128)</f>
        <v>-4553.7999999999975</v>
      </c>
      <c r="AV18" s="25">
        <f>SUM('93-21'!AV117:AV128)</f>
        <v>19723</v>
      </c>
      <c r="AW18" s="25">
        <f>SUM('93-21'!AW117:AW128)</f>
        <v>16702.599999999999</v>
      </c>
      <c r="AX18" s="25" t="s">
        <v>86</v>
      </c>
      <c r="AY18" s="25">
        <f>SUM('93-21'!AY117:AY128)</f>
        <v>136.5</v>
      </c>
      <c r="AZ18" s="25">
        <f>SUM('93-21'!AZ117:AZ128)</f>
        <v>10563</v>
      </c>
      <c r="BA18" s="25">
        <f>SUM('93-21'!BA117:BA128)</f>
        <v>21313.300000000003</v>
      </c>
      <c r="BB18" s="25" t="s">
        <v>86</v>
      </c>
      <c r="BC18" s="25">
        <f>SUM('93-21'!BC117:BC128)</f>
        <v>136.5</v>
      </c>
    </row>
    <row r="19" spans="1:55">
      <c r="A19">
        <v>2003</v>
      </c>
      <c r="B19" s="26">
        <f>SUM('93-21'!B129:B140)</f>
        <v>60737.499999999993</v>
      </c>
      <c r="C19" s="26">
        <f>SUM('93-21'!C129:C140)</f>
        <v>11689</v>
      </c>
      <c r="D19" s="26">
        <f>SUM('93-21'!D129:D140)</f>
        <v>3307</v>
      </c>
      <c r="E19" s="26">
        <f>SUM('93-21'!E129:E140)</f>
        <v>305.10000000000002</v>
      </c>
      <c r="F19" s="26">
        <f>SUM('93-21'!F129:F140)</f>
        <v>0</v>
      </c>
      <c r="G19" s="25">
        <f>SUM('93-21'!G129:G140)</f>
        <v>709.19999999999993</v>
      </c>
      <c r="H19" s="25">
        <f>SUM('93-21'!H129:H140)</f>
        <v>146.5</v>
      </c>
      <c r="I19" s="25">
        <f>SUM('93-21'!I129:I140)</f>
        <v>209.49999999999997</v>
      </c>
      <c r="J19" s="25">
        <f>SUM('93-21'!J129:J140)</f>
        <v>18.800000000000004</v>
      </c>
      <c r="K19" s="25">
        <f>SUM('93-21'!K129:K140)</f>
        <v>8745.1999999999989</v>
      </c>
      <c r="L19" s="25">
        <f>SUM('93-21'!L129:L140)</f>
        <v>2825.3999999999996</v>
      </c>
      <c r="M19" s="25">
        <f>SUM('93-21'!M129:M140)</f>
        <v>0.7</v>
      </c>
      <c r="N19" s="25" t="s">
        <v>86</v>
      </c>
      <c r="O19" s="25" t="s">
        <v>86</v>
      </c>
      <c r="P19" s="25">
        <f>SUM('93-21'!P129:P140)</f>
        <v>1882.9</v>
      </c>
      <c r="Q19" s="25">
        <f>SUM('93-21'!Q129:Q140)</f>
        <v>4999.8999999999996</v>
      </c>
      <c r="R19" s="25" t="s">
        <v>86</v>
      </c>
      <c r="S19" s="25">
        <f>SUM('93-21'!S129:S140)</f>
        <v>0.4</v>
      </c>
      <c r="T19" s="25">
        <f>SUM('93-21'!T129:T140)</f>
        <v>19464.3</v>
      </c>
      <c r="U19" s="25">
        <f>SUM('93-21'!U129:U140)</f>
        <v>8.1999999999999993</v>
      </c>
      <c r="V19" s="25">
        <f>SUM('93-21'!V129:V140)</f>
        <v>11139.9</v>
      </c>
      <c r="W19" s="25">
        <f>SUM('93-21'!W129:W140)</f>
        <v>22618.7</v>
      </c>
      <c r="X19" s="25">
        <f>SUM('93-21'!X129:X140)</f>
        <v>251.29999999999995</v>
      </c>
      <c r="Y19" s="25">
        <f>SUM('93-21'!Y129:Y140)</f>
        <v>230.1</v>
      </c>
      <c r="Z19" s="25">
        <f>SUM('93-21'!Z129:Z140)</f>
        <v>51.699999999999989</v>
      </c>
      <c r="AA19" s="25">
        <f>SUM('93-21'!AA129:AA140)</f>
        <v>4903.9000000000033</v>
      </c>
      <c r="AB19" s="25">
        <f>SUM('93-21'!AB129:AB140)</f>
        <v>91.9</v>
      </c>
      <c r="AC19" s="25">
        <f>SUM('93-21'!AC129:AC140)</f>
        <v>813.19999999999993</v>
      </c>
      <c r="AD19" s="25">
        <f>SUM('93-21'!AD129:AD140)</f>
        <v>2316.6999999999998</v>
      </c>
      <c r="AE19" s="25">
        <f>SUM('93-21'!AE129:AE140)</f>
        <v>60.6</v>
      </c>
      <c r="AF19" s="25">
        <f>SUM('93-21'!AF129:AF140)</f>
        <v>8715.4000000000015</v>
      </c>
      <c r="AG19" s="25">
        <f>SUM('93-21'!AG129:AG140)</f>
        <v>117.89999999999999</v>
      </c>
      <c r="AH19" s="25">
        <f>SUM('93-21'!AH129:AH140)</f>
        <v>489.59999999999991</v>
      </c>
      <c r="AI19" s="25">
        <f>SUM('93-21'!AI129:AI140)</f>
        <v>5412.4</v>
      </c>
      <c r="AJ19" s="25">
        <f>SUM('93-21'!AJ129:AJ140)</f>
        <v>0</v>
      </c>
      <c r="AK19" s="25">
        <f>SUM('93-21'!AK129:AK140)</f>
        <v>211.1</v>
      </c>
      <c r="AL19" s="25">
        <f>SUM('93-21'!AL129:AL140)</f>
        <v>0</v>
      </c>
      <c r="AM19" s="25">
        <f>SUM('93-21'!AM129:AM140)</f>
        <v>14946.4</v>
      </c>
      <c r="AN19" s="25">
        <f>SUM('93-21'!AN129:AN140)</f>
        <v>92160.9</v>
      </c>
      <c r="AO19" s="25">
        <f>SUM('93-21'!AO129:AO140)</f>
        <v>91451.699999999983</v>
      </c>
      <c r="AP19" s="25">
        <f>SUM('93-21'!AP129:AP140)</f>
        <v>83472.799999999988</v>
      </c>
      <c r="AQ19" s="25">
        <f>SUM('93-21'!AQ129:AQ140)</f>
        <v>90355.599999999991</v>
      </c>
      <c r="AR19" s="25">
        <f>SUM('93-21'!AR129:AR140)</f>
        <v>8688.1000000000076</v>
      </c>
      <c r="AS19" s="25">
        <f>SUM('93-21'!AS129:AS140)</f>
        <v>8676.9000000000069</v>
      </c>
      <c r="AT19" s="25">
        <f>SUM('93-21'!AT129:AT140)</f>
        <v>1805.3000000000047</v>
      </c>
      <c r="AU19" s="25">
        <f>SUM('93-21'!AU129:AU140)</f>
        <v>1794.1000000000047</v>
      </c>
      <c r="AV19" s="25">
        <f>SUM('93-21'!AV129:AV140)</f>
        <v>12136.2</v>
      </c>
      <c r="AW19" s="25">
        <f>SUM('93-21'!AW129:AW140)</f>
        <v>49364.9</v>
      </c>
      <c r="AX19" s="25" t="s">
        <v>86</v>
      </c>
      <c r="AY19" s="25">
        <f>SUM('93-21'!AY129:AY140)</f>
        <v>473.2</v>
      </c>
      <c r="AZ19" s="25">
        <f>SUM('93-21'!AZ129:AZ140)</f>
        <v>15420.500000000002</v>
      </c>
      <c r="BA19" s="25">
        <f>SUM('93-21'!BA129:BA140)</f>
        <v>47885.899999999994</v>
      </c>
      <c r="BB19" s="25" t="s">
        <v>86</v>
      </c>
      <c r="BC19" s="25">
        <f>SUM('93-21'!BC129:BC140)</f>
        <v>473.2</v>
      </c>
    </row>
    <row r="20" spans="1:55">
      <c r="A20">
        <v>2004</v>
      </c>
      <c r="B20" s="26">
        <f>SUM('93-21'!B141:B152)</f>
        <v>83583.600000000006</v>
      </c>
      <c r="C20" s="26">
        <f>SUM('93-21'!C141:C152)</f>
        <v>14639.6</v>
      </c>
      <c r="D20" s="26">
        <f>SUM('93-21'!D141:D152)</f>
        <v>4422.6000000000004</v>
      </c>
      <c r="E20" s="26">
        <f>SUM('93-21'!E141:E152)</f>
        <v>407.70000000000005</v>
      </c>
      <c r="F20" s="26">
        <f>SUM('93-21'!F141:F152)</f>
        <v>0</v>
      </c>
      <c r="G20" s="25">
        <f>SUM('93-21'!G141:G152)</f>
        <v>1424.7000000000003</v>
      </c>
      <c r="H20" s="25">
        <f>SUM('93-21'!H141:H152)</f>
        <v>284.39999999999998</v>
      </c>
      <c r="I20" s="25">
        <f>SUM('93-21'!I141:I152)</f>
        <v>195.10000000000002</v>
      </c>
      <c r="J20" s="25">
        <f>SUM('93-21'!J141:J152)</f>
        <v>10.099999999999994</v>
      </c>
      <c r="K20" s="25">
        <f>SUM('93-21'!K141:K152)</f>
        <v>9516.3000000000011</v>
      </c>
      <c r="L20" s="25">
        <f>SUM('93-21'!L141:L152)</f>
        <v>3455.4999999999995</v>
      </c>
      <c r="M20" s="25">
        <f>SUM('93-21'!M141:M152)</f>
        <v>1.0999999999999979</v>
      </c>
      <c r="N20" s="25" t="s">
        <v>86</v>
      </c>
      <c r="O20" s="25" t="s">
        <v>86</v>
      </c>
      <c r="P20" s="25">
        <f>SUM('93-21'!P141:P152)</f>
        <v>1872.8000000000004</v>
      </c>
      <c r="Q20" s="25">
        <f>SUM('93-21'!Q141:Q152)</f>
        <v>3830.2</v>
      </c>
      <c r="R20" s="25" t="s">
        <v>86</v>
      </c>
      <c r="S20" s="25">
        <f>SUM('93-21'!S141:S152)</f>
        <v>0.79999999999999993</v>
      </c>
      <c r="T20" s="25">
        <f>SUM('93-21'!T141:T152)</f>
        <v>22877.1</v>
      </c>
      <c r="U20" s="25">
        <f>SUM('93-21'!U141:U152)</f>
        <v>75.8</v>
      </c>
      <c r="V20" s="25">
        <f>SUM('93-21'!V141:V152)</f>
        <v>12372.7</v>
      </c>
      <c r="W20" s="25">
        <f>SUM('93-21'!W141:W152)</f>
        <v>33115.9</v>
      </c>
      <c r="X20" s="25">
        <f>SUM('93-21'!X141:X152)</f>
        <v>322.39999999999992</v>
      </c>
      <c r="Y20" s="25">
        <f>SUM('93-21'!Y141:Y152)</f>
        <v>54.900000000000006</v>
      </c>
      <c r="Z20" s="25">
        <f>SUM('93-21'!Z141:Z152)</f>
        <v>160.5</v>
      </c>
      <c r="AA20" s="25">
        <f>SUM('93-21'!AA141:AA152)</f>
        <v>17312.100000000006</v>
      </c>
      <c r="AB20" s="25">
        <f>SUM('93-21'!AB141:AB152)</f>
        <v>137.89999999999998</v>
      </c>
      <c r="AC20" s="25">
        <f>SUM('93-21'!AC141:AC152)</f>
        <v>1508.3000000000002</v>
      </c>
      <c r="AD20" s="25">
        <f>SUM('93-21'!AD141:AD152)</f>
        <v>3069.5999999999995</v>
      </c>
      <c r="AE20" s="25">
        <f>SUM('93-21'!AE141:AE152)</f>
        <v>1214.3000000000002</v>
      </c>
      <c r="AF20" s="25">
        <f>SUM('93-21'!AF141:AF152)</f>
        <v>8064.4000000000005</v>
      </c>
      <c r="AG20" s="25">
        <f>SUM('93-21'!AG141:AG152)</f>
        <v>76.3</v>
      </c>
      <c r="AH20" s="25">
        <f>SUM('93-21'!AH141:AH152)</f>
        <v>579.29999999999995</v>
      </c>
      <c r="AI20" s="25">
        <f>SUM('93-21'!AI141:AI152)</f>
        <v>3958.2000000000003</v>
      </c>
      <c r="AJ20" s="25">
        <f>SUM('93-21'!AJ141:AJ152)</f>
        <v>0</v>
      </c>
      <c r="AK20" s="25">
        <f>SUM('93-21'!AK141:AK152)</f>
        <v>684.59999999999991</v>
      </c>
      <c r="AL20" s="25">
        <f>SUM('93-21'!AL141:AL152)</f>
        <v>0</v>
      </c>
      <c r="AM20" s="25">
        <f>SUM('93-21'!AM141:AM152)</f>
        <v>13362.799999999997</v>
      </c>
      <c r="AN20" s="25">
        <f>SUM('93-21'!AN141:AN152)</f>
        <v>118468.80000000002</v>
      </c>
      <c r="AO20" s="25">
        <f>SUM('93-21'!AO141:AO152)</f>
        <v>117044.09999999999</v>
      </c>
      <c r="AP20" s="25">
        <f>SUM('93-21'!AP141:AP152)</f>
        <v>101108</v>
      </c>
      <c r="AQ20" s="25">
        <f>SUM('93-21'!AQ141:AQ152)</f>
        <v>106811</v>
      </c>
      <c r="AR20" s="25">
        <f>SUM('93-21'!AR141:AR152)</f>
        <v>17360.799999999996</v>
      </c>
      <c r="AS20" s="25">
        <f>SUM('93-21'!AS141:AS152)</f>
        <v>17332.700000000004</v>
      </c>
      <c r="AT20" s="25">
        <f>SUM('93-21'!AT141:AT152)</f>
        <v>11657.800000000007</v>
      </c>
      <c r="AU20" s="25">
        <f>SUM('93-21'!AU141:AU152)</f>
        <v>11629.700000000006</v>
      </c>
      <c r="AV20" s="25">
        <f>SUM('93-21'!AV141:AV152)</f>
        <v>15236</v>
      </c>
      <c r="AW20" s="25">
        <f>SUM('93-21'!AW141:AW152)</f>
        <v>35542</v>
      </c>
      <c r="AX20" s="25" t="s">
        <v>86</v>
      </c>
      <c r="AY20" s="25">
        <f>SUM('93-21'!AY141:AY152)</f>
        <v>752.30000000000007</v>
      </c>
      <c r="AZ20" s="25">
        <f>SUM('93-21'!AZ141:AZ152)</f>
        <v>24956.000000000004</v>
      </c>
      <c r="BA20" s="25">
        <f>SUM('93-21'!BA141:BA152)</f>
        <v>37479.799999999996</v>
      </c>
      <c r="BB20" s="25" t="s">
        <v>86</v>
      </c>
      <c r="BC20" s="25">
        <f>SUM('93-21'!BC141:BC152)</f>
        <v>752.30000000000007</v>
      </c>
    </row>
    <row r="21" spans="1:55">
      <c r="A21">
        <v>2005</v>
      </c>
      <c r="B21" s="26">
        <f>SUM('93-21'!B153:B164)</f>
        <v>102041.29999999999</v>
      </c>
      <c r="C21" s="26">
        <f>SUM('93-21'!C153:C164)</f>
        <v>18587</v>
      </c>
      <c r="D21" s="26">
        <f>SUM('93-21'!D153:D164)</f>
        <v>3615.9000000000005</v>
      </c>
      <c r="E21" s="26">
        <f>SUM('93-21'!E153:E164)</f>
        <v>509.09999999999997</v>
      </c>
      <c r="F21" s="26">
        <f>SUM('93-21'!F153:F164)</f>
        <v>0</v>
      </c>
      <c r="G21" s="25">
        <f>SUM('93-21'!G153:G164)</f>
        <v>743.3</v>
      </c>
      <c r="H21" s="25">
        <f>SUM('93-21'!H153:H164)</f>
        <v>477.90000000000003</v>
      </c>
      <c r="I21" s="25">
        <f>SUM('93-21'!I153:I164)</f>
        <v>106.1</v>
      </c>
      <c r="J21" s="25">
        <f>SUM('93-21'!J153:J164)</f>
        <v>143.19999999999999</v>
      </c>
      <c r="K21" s="25">
        <f>SUM('93-21'!K153:K164)</f>
        <v>11342.999999999998</v>
      </c>
      <c r="L21" s="25">
        <f>SUM('93-21'!L153:L164)</f>
        <v>4678.5999999999995</v>
      </c>
      <c r="M21" s="25">
        <f>SUM('93-21'!M153:M164)</f>
        <v>4</v>
      </c>
      <c r="N21" s="25" t="s">
        <v>86</v>
      </c>
      <c r="O21" s="25" t="s">
        <v>86</v>
      </c>
      <c r="P21" s="25">
        <f>SUM('93-21'!P153:P164)</f>
        <v>3123.4</v>
      </c>
      <c r="Q21" s="25">
        <f>SUM('93-21'!Q153:Q164)</f>
        <v>7119.6999999999989</v>
      </c>
      <c r="R21" s="25" t="s">
        <v>86</v>
      </c>
      <c r="S21" s="25">
        <f>SUM('93-21'!S153:S164)</f>
        <v>3.9000000000000004</v>
      </c>
      <c r="T21" s="25">
        <f>SUM('93-21'!T153:T164)</f>
        <v>24905.100000000002</v>
      </c>
      <c r="U21" s="25">
        <f>SUM('93-21'!U153:U164)</f>
        <v>151.80000000000001</v>
      </c>
      <c r="V21" s="25">
        <f>SUM('93-21'!V153:V164)</f>
        <v>14696.599999999999</v>
      </c>
      <c r="W21" s="25">
        <f>SUM('93-21'!W153:W164)</f>
        <v>40654.799999999996</v>
      </c>
      <c r="X21" s="25">
        <f>SUM('93-21'!X153:X164)</f>
        <v>245</v>
      </c>
      <c r="Y21" s="25">
        <f>SUM('93-21'!Y153:Y164)</f>
        <v>12.7</v>
      </c>
      <c r="Z21" s="25">
        <f>SUM('93-21'!Z153:Z164)</f>
        <v>65.399999999999991</v>
      </c>
      <c r="AA21" s="25">
        <f>SUM('93-21'!AA153:AA164)</f>
        <v>19219.799999999996</v>
      </c>
      <c r="AB21" s="25">
        <f>SUM('93-21'!AB153:AB164)</f>
        <v>202.5</v>
      </c>
      <c r="AC21" s="25">
        <f>SUM('93-21'!AC153:AC164)</f>
        <v>3012.5</v>
      </c>
      <c r="AD21" s="25">
        <f>SUM('93-21'!AD153:AD164)</f>
        <v>5865.9</v>
      </c>
      <c r="AE21" s="25">
        <f>SUM('93-21'!AE153:AE164)</f>
        <v>1125.8000000000002</v>
      </c>
      <c r="AF21" s="25">
        <f>SUM('93-21'!AF153:AF164)</f>
        <v>10441.6</v>
      </c>
      <c r="AG21" s="25">
        <f>SUM('93-21'!AG153:AG164)</f>
        <v>186.1</v>
      </c>
      <c r="AH21" s="25">
        <f>SUM('93-21'!AH153:AH164)</f>
        <v>600.70000000000005</v>
      </c>
      <c r="AI21" s="25">
        <f>SUM('93-21'!AI153:AI164)</f>
        <v>4330.5</v>
      </c>
      <c r="AJ21" s="25">
        <f>SUM('93-21'!AJ153:AJ164)</f>
        <v>0</v>
      </c>
      <c r="AK21" s="25">
        <f>SUM('93-21'!AK153:AK164)</f>
        <v>1010.8000000000001</v>
      </c>
      <c r="AL21" s="25">
        <f>SUM('93-21'!AL153:AL164)</f>
        <v>0</v>
      </c>
      <c r="AM21" s="25">
        <f>SUM('93-21'!AM153:AM164)</f>
        <v>16569.7</v>
      </c>
      <c r="AN21" s="25">
        <f>SUM('93-21'!AN153:AN164)</f>
        <v>142996</v>
      </c>
      <c r="AO21" s="25">
        <f>SUM('93-21'!AO153:AO164)</f>
        <v>142252.70000000001</v>
      </c>
      <c r="AP21" s="25">
        <f>SUM('93-21'!AP153:AP164)</f>
        <v>123334.79999999999</v>
      </c>
      <c r="AQ21" s="25">
        <f>SUM('93-21'!AQ153:AQ164)</f>
        <v>133577.9</v>
      </c>
      <c r="AR21" s="25">
        <f>SUM('93-21'!AR153:AR164)</f>
        <v>19661.199999999997</v>
      </c>
      <c r="AS21" s="25">
        <f>SUM('93-21'!AS153:AS164)</f>
        <v>19622.599999999999</v>
      </c>
      <c r="AT21" s="25">
        <f>SUM('93-21'!AT153:AT164)</f>
        <v>9418.0999999999949</v>
      </c>
      <c r="AU21" s="25">
        <f>SUM('93-21'!AU153:AU164)</f>
        <v>9379.4999999999945</v>
      </c>
      <c r="AV21" s="25">
        <f>SUM('93-21'!AV153:AV164)</f>
        <v>54727.199999999997</v>
      </c>
      <c r="AW21" s="25">
        <f>SUM('93-21'!AW153:AW164)</f>
        <v>55117.899999999994</v>
      </c>
      <c r="AX21" s="25" t="s">
        <v>86</v>
      </c>
      <c r="AY21" s="25">
        <f>SUM('93-21'!AY153:AY164)</f>
        <v>1006.1999999999999</v>
      </c>
      <c r="AZ21" s="25">
        <f>SUM('93-21'!AZ153:AZ164)</f>
        <v>58049.8</v>
      </c>
      <c r="BA21" s="25">
        <f>SUM('93-21'!BA153:BA164)</f>
        <v>61213.4</v>
      </c>
      <c r="BB21" s="25" t="s">
        <v>86</v>
      </c>
      <c r="BC21" s="25">
        <f>SUM('93-21'!BC153:BC164)</f>
        <v>1006.1999999999999</v>
      </c>
    </row>
    <row r="22" spans="1:55">
      <c r="A22">
        <v>2006</v>
      </c>
      <c r="B22" s="26">
        <f>SUM('93-21'!B165:B176)</f>
        <v>124225.60000000001</v>
      </c>
      <c r="C22" s="26">
        <f>SUM('93-21'!C165:C176)</f>
        <v>25606.400000000001</v>
      </c>
      <c r="D22" s="26">
        <f>SUM('93-21'!D165:D176)</f>
        <v>3721.2</v>
      </c>
      <c r="E22" s="26">
        <f>SUM('93-21'!E165:E176)</f>
        <v>614.9</v>
      </c>
      <c r="F22" s="26">
        <f>SUM('93-21'!F165:F176)</f>
        <v>0</v>
      </c>
      <c r="G22" s="25">
        <f>SUM('93-21'!G165:G176)</f>
        <v>3253.4999999999991</v>
      </c>
      <c r="H22" s="25">
        <f>SUM('93-21'!H165:H176)</f>
        <v>608.79999999999995</v>
      </c>
      <c r="I22" s="25">
        <f>SUM('93-21'!I165:I176)</f>
        <v>172.89999999999998</v>
      </c>
      <c r="J22" s="25">
        <f>SUM('93-21'!J165:J176)</f>
        <v>12.9</v>
      </c>
      <c r="K22" s="25">
        <f>SUM('93-21'!K165:K176)</f>
        <v>14324.8</v>
      </c>
      <c r="L22" s="25">
        <f>SUM('93-21'!L165:L176)</f>
        <v>4858.8100000000004</v>
      </c>
      <c r="M22" s="25">
        <f>SUM('93-21'!M165:M176)</f>
        <v>1.4999999999999998</v>
      </c>
      <c r="N22" s="25" t="s">
        <v>86</v>
      </c>
      <c r="O22" s="25" t="s">
        <v>86</v>
      </c>
      <c r="P22" s="25">
        <f>SUM('93-21'!P165:P176)</f>
        <v>3744.4</v>
      </c>
      <c r="Q22" s="25">
        <f>SUM('93-21'!Q165:Q176)</f>
        <v>7797.4</v>
      </c>
      <c r="R22" s="25" t="s">
        <v>86</v>
      </c>
      <c r="S22" s="25">
        <f>SUM('93-21'!S165:S176)</f>
        <v>6.2</v>
      </c>
      <c r="T22" s="25">
        <f>SUM('93-21'!T165:T176)</f>
        <v>32190.399999999998</v>
      </c>
      <c r="U22" s="25">
        <f>SUM('93-21'!U165:U176)</f>
        <v>235</v>
      </c>
      <c r="V22" s="25">
        <f>SUM('93-21'!V165:V176)</f>
        <v>17639.900000000001</v>
      </c>
      <c r="W22" s="25">
        <f>SUM('93-21'!W165:W176)</f>
        <v>49032.899999999994</v>
      </c>
      <c r="X22" s="25">
        <f>SUM('93-21'!X165:X176)</f>
        <v>319.09999999999997</v>
      </c>
      <c r="Y22" s="25">
        <f>SUM('93-21'!Y165:Y176)</f>
        <v>11.1</v>
      </c>
      <c r="Z22" s="25">
        <f>SUM('93-21'!Z165:Z176)</f>
        <v>276.90000000000003</v>
      </c>
      <c r="AA22" s="25">
        <f>SUM('93-21'!AA165:AA176)</f>
        <v>27777.790000000008</v>
      </c>
      <c r="AB22" s="25">
        <f>SUM('93-21'!AB165:AB176)</f>
        <v>304.89999999999998</v>
      </c>
      <c r="AC22" s="25">
        <f>SUM('93-21'!AC165:AC176)</f>
        <v>5389</v>
      </c>
      <c r="AD22" s="25">
        <f>SUM('93-21'!AD165:AD176)</f>
        <v>9713.2999999999993</v>
      </c>
      <c r="AE22" s="25">
        <f>SUM('93-21'!AE165:AE176)</f>
        <v>1357.3999999999999</v>
      </c>
      <c r="AF22" s="25">
        <f>SUM('93-21'!AF165:AF176)</f>
        <v>16718.100000000002</v>
      </c>
      <c r="AG22" s="25">
        <f>SUM('93-21'!AG165:AG176)</f>
        <v>165.4</v>
      </c>
      <c r="AH22" s="25">
        <f>SUM('93-21'!AH165:AH176)</f>
        <v>897.00000000000011</v>
      </c>
      <c r="AI22" s="25">
        <f>SUM('93-21'!AI165:AI176)</f>
        <v>5745.8000000000011</v>
      </c>
      <c r="AJ22" s="25">
        <f>SUM('93-21'!AJ165:AJ176)</f>
        <v>0</v>
      </c>
      <c r="AK22" s="25">
        <f>SUM('93-21'!AK165:AK176)</f>
        <v>1080.3</v>
      </c>
      <c r="AL22" s="25">
        <f>SUM('93-21'!AL165:AL176)</f>
        <v>0</v>
      </c>
      <c r="AM22" s="25">
        <f>SUM('93-21'!AM165:AM176)</f>
        <v>24606.6</v>
      </c>
      <c r="AN22" s="25">
        <f>SUM('93-21'!AN165:AN176)</f>
        <v>183127.7</v>
      </c>
      <c r="AO22" s="25">
        <f>SUM('93-21'!AO165:AO176)</f>
        <v>179874.2</v>
      </c>
      <c r="AP22" s="25">
        <f>SUM('93-21'!AP165:AP176)</f>
        <v>159962.91000000003</v>
      </c>
      <c r="AQ22" s="25">
        <f>SUM('93-21'!AQ165:AQ176)</f>
        <v>171504.71</v>
      </c>
      <c r="AR22" s="25">
        <f>SUM('93-21'!AR165:AR176)</f>
        <v>23164.79</v>
      </c>
      <c r="AS22" s="25">
        <f>SUM('93-21'!AS165:AS176)</f>
        <v>23157.890000000003</v>
      </c>
      <c r="AT22" s="25">
        <f>SUM('93-21'!AT165:AT176)</f>
        <v>11622.990000000003</v>
      </c>
      <c r="AU22" s="25">
        <f>SUM('93-21'!AU165:AU176)</f>
        <v>11616.090000000004</v>
      </c>
      <c r="AV22" s="25">
        <f>SUM('93-21'!AV165:AV176)</f>
        <v>56339.7</v>
      </c>
      <c r="AW22" s="25">
        <f>SUM('93-21'!AW165:AW176)</f>
        <v>64403.899999999994</v>
      </c>
      <c r="AX22" s="25" t="s">
        <v>86</v>
      </c>
      <c r="AY22" s="25">
        <f>SUM('93-21'!AY165:AY176)</f>
        <v>1055.6000000000001</v>
      </c>
      <c r="AZ22" s="25">
        <f>SUM('93-21'!AZ165:AZ176)</f>
        <v>68220.200000000012</v>
      </c>
      <c r="BA22" s="25">
        <f>SUM('93-21'!BA165:BA176)</f>
        <v>64146.399999999994</v>
      </c>
      <c r="BB22" s="25" t="s">
        <v>86</v>
      </c>
      <c r="BC22" s="25">
        <f>SUM('93-21'!BC165:BC176)</f>
        <v>1055.6000000000001</v>
      </c>
    </row>
    <row r="23" spans="1:55">
      <c r="A23">
        <v>2007</v>
      </c>
      <c r="B23" s="26">
        <f>SUM('93-21'!B177:B188)</f>
        <v>109366.29999999999</v>
      </c>
      <c r="C23" s="26">
        <f>SUM('93-21'!C177:C188)</f>
        <v>44721</v>
      </c>
      <c r="D23" s="26">
        <f>SUM('93-21'!D177:D188)</f>
        <v>3935.8999999999992</v>
      </c>
      <c r="E23" s="26">
        <f>SUM('93-21'!E177:E188)</f>
        <v>750.8</v>
      </c>
      <c r="F23" s="26">
        <f>SUM('93-21'!F177:F188)</f>
        <v>0</v>
      </c>
      <c r="G23" s="25">
        <f>SUM('93-21'!G177:G188)</f>
        <v>4271.4000000000005</v>
      </c>
      <c r="H23" s="25">
        <f>SUM('93-21'!H177:H188)</f>
        <v>510.59999999999997</v>
      </c>
      <c r="I23" s="25">
        <f>SUM('93-21'!I177:I188)</f>
        <v>183.9</v>
      </c>
      <c r="J23" s="25">
        <f>SUM('93-21'!J177:J188)</f>
        <v>61.1</v>
      </c>
      <c r="K23" s="25">
        <f>SUM('93-21'!K177:K188)</f>
        <v>18615.2</v>
      </c>
      <c r="L23" s="25">
        <f>SUM('93-21'!L177:L188)</f>
        <v>6410.9</v>
      </c>
      <c r="M23" s="25">
        <f>SUM('93-21'!M177:M188)</f>
        <v>48.8</v>
      </c>
      <c r="N23" s="25" t="s">
        <v>86</v>
      </c>
      <c r="O23" s="25" t="s">
        <v>86</v>
      </c>
      <c r="P23" s="25">
        <f>SUM('93-21'!P177:P188)</f>
        <v>5813.1</v>
      </c>
      <c r="Q23" s="25">
        <f>SUM('93-21'!Q177:Q188)</f>
        <v>10609.400000000001</v>
      </c>
      <c r="R23" s="25" t="s">
        <v>86</v>
      </c>
      <c r="S23" s="25">
        <f>SUM('93-21'!S177:S188)</f>
        <v>45.199999999999996</v>
      </c>
      <c r="T23" s="25">
        <f>SUM('93-21'!T177:T188)</f>
        <v>50460.800000000003</v>
      </c>
      <c r="U23" s="25">
        <f>SUM('93-21'!U177:U188)</f>
        <v>981.90000000000009</v>
      </c>
      <c r="V23" s="25">
        <f>SUM('93-21'!V177:V188)</f>
        <v>28322.599999999995</v>
      </c>
      <c r="W23" s="25">
        <f>SUM('93-21'!W177:W188)</f>
        <v>12711.099999999999</v>
      </c>
      <c r="X23" s="25">
        <f>SUM('93-21'!X177:X188)</f>
        <v>353.52</v>
      </c>
      <c r="Y23" s="25">
        <f>SUM('93-21'!Y177:Y188)</f>
        <v>54.4</v>
      </c>
      <c r="Z23" s="25">
        <f>SUM('93-21'!Z177:Z188)</f>
        <v>447.90000000000003</v>
      </c>
      <c r="AA23" s="25">
        <f>SUM('93-21'!AA177:AA188)</f>
        <v>28926.179999999993</v>
      </c>
      <c r="AB23" s="25">
        <f>SUM('93-21'!AB177:AB188)</f>
        <v>272.89999999999998</v>
      </c>
      <c r="AC23" s="25">
        <f>SUM('93-21'!AC177:AC188)</f>
        <v>7465.2000000000007</v>
      </c>
      <c r="AD23" s="25">
        <f>SUM('93-21'!AD177:AD188)</f>
        <v>9709.6999999999989</v>
      </c>
      <c r="AE23" s="25">
        <f>SUM('93-21'!AE177:AE188)</f>
        <v>2728.1000000000004</v>
      </c>
      <c r="AF23" s="25">
        <f>SUM('93-21'!AF177:AF188)</f>
        <v>24447.799999999996</v>
      </c>
      <c r="AG23" s="25">
        <f>SUM('93-21'!AG177:AG188)</f>
        <v>662.5</v>
      </c>
      <c r="AH23" s="25">
        <f>SUM('93-21'!AH177:AH188)</f>
        <v>1131.8</v>
      </c>
      <c r="AI23" s="25">
        <f>SUM('93-21'!AI177:AI188)</f>
        <v>7518.5999999999995</v>
      </c>
      <c r="AJ23" s="25">
        <f>SUM('93-21'!AJ177:AJ188)</f>
        <v>0</v>
      </c>
      <c r="AK23" s="25">
        <f>SUM('93-21'!AK177:AK188)</f>
        <v>0</v>
      </c>
      <c r="AL23" s="25">
        <f>SUM('93-21'!AL177:AL188)</f>
        <v>875.9</v>
      </c>
      <c r="AM23" s="25">
        <f>SUM('93-21'!AM177:AM188)</f>
        <v>34636.6</v>
      </c>
      <c r="AN23" s="25">
        <f>SUM('93-21'!AN177:AN188)</f>
        <v>198710.5</v>
      </c>
      <c r="AO23" s="25">
        <f>SUM('93-21'!AO177:AO188)</f>
        <v>194439.09999999995</v>
      </c>
      <c r="AP23" s="25">
        <f>SUM('93-21'!AP177:AP188)</f>
        <v>172991.91999999998</v>
      </c>
      <c r="AQ23" s="25">
        <f>SUM('93-21'!AQ177:AQ188)</f>
        <v>189414.42</v>
      </c>
      <c r="AR23" s="25">
        <f>SUM('93-21'!AR177:AR188)</f>
        <v>25718.580000000009</v>
      </c>
      <c r="AS23" s="25">
        <f>SUM('93-21'!AS177:AS188)</f>
        <v>25670.080000000009</v>
      </c>
      <c r="AT23" s="25">
        <f>SUM('93-21'!AT177:AT188)</f>
        <v>9296.080000000009</v>
      </c>
      <c r="AU23" s="25">
        <f>SUM('93-21'!AU177:AU188)</f>
        <v>9247.580000000009</v>
      </c>
      <c r="AV23" s="25">
        <f>SUM('93-21'!AV177:AV188)</f>
        <v>83161.3</v>
      </c>
      <c r="AW23" s="25">
        <f>SUM('93-21'!AW177:AW188)</f>
        <v>85371.400000000009</v>
      </c>
      <c r="AX23" s="25">
        <f>SUM('93-21'!AX177:AX188)</f>
        <v>28.8</v>
      </c>
      <c r="AY23" s="25">
        <f>SUM('93-21'!AY177:AY188)</f>
        <v>1688.2</v>
      </c>
      <c r="AZ23" s="25">
        <f>SUM('93-21'!AZ177:AZ188)</f>
        <v>99486.099999999991</v>
      </c>
      <c r="BA23" s="25">
        <f>SUM('93-21'!BA177:BA188)</f>
        <v>78313.5</v>
      </c>
      <c r="BB23" s="25">
        <f>SUM('93-21'!BB177:BB188)</f>
        <v>58</v>
      </c>
      <c r="BC23" s="25">
        <f>SUM('93-21'!BC177:BC188)</f>
        <v>1688.2</v>
      </c>
    </row>
    <row r="24" spans="1:55">
      <c r="A24">
        <v>2008</v>
      </c>
      <c r="B24" s="26">
        <f>SUM('93-21'!B189:B200)</f>
        <v>148559.69999999995</v>
      </c>
      <c r="C24" s="26">
        <f>SUM('93-21'!C189:C200)</f>
        <v>54693.700000000004</v>
      </c>
      <c r="D24" s="26">
        <f>SUM('93-21'!D189:D200)</f>
        <v>4727.8999999999996</v>
      </c>
      <c r="E24" s="26">
        <f>SUM('93-21'!E189:E200)</f>
        <v>910.20000000000016</v>
      </c>
      <c r="F24" s="26">
        <f>SUM('93-21'!F189:F200)</f>
        <v>0</v>
      </c>
      <c r="G24" s="25">
        <f>SUM('93-21'!G189:G200)</f>
        <v>8284.9</v>
      </c>
      <c r="H24" s="25">
        <f>SUM('93-21'!H189:H200)</f>
        <v>533.70000000000005</v>
      </c>
      <c r="I24" s="25">
        <f>SUM('93-21'!I189:I200)</f>
        <v>173.39999999999998</v>
      </c>
      <c r="J24" s="25">
        <f>SUM('93-21'!J189:J200)</f>
        <v>577.70000000000005</v>
      </c>
      <c r="K24" s="25">
        <f>SUM('93-21'!K189:K200)</f>
        <v>24686.799999999996</v>
      </c>
      <c r="L24" s="25">
        <f>SUM('93-21'!L189:L200)</f>
        <v>8072.9</v>
      </c>
      <c r="M24" s="25">
        <f>SUM('93-21'!M189:M200)</f>
        <v>1.2</v>
      </c>
      <c r="N24" s="25" t="s">
        <v>86</v>
      </c>
      <c r="O24" s="25" t="s">
        <v>86</v>
      </c>
      <c r="P24" s="25">
        <f>SUM('93-21'!P189:P200)</f>
        <v>6660.1</v>
      </c>
      <c r="Q24" s="25">
        <f>SUM('93-21'!Q189:Q200)</f>
        <v>11213.8</v>
      </c>
      <c r="R24" s="25" t="s">
        <v>86</v>
      </c>
      <c r="S24" s="25">
        <f>SUM('93-21'!S189:S200)</f>
        <v>23</v>
      </c>
      <c r="T24" s="25">
        <f>SUM('93-21'!T189:T200)</f>
        <v>64551.8</v>
      </c>
      <c r="U24" s="25">
        <f>SUM('93-21'!U189:U200)</f>
        <v>2352.9999999999995</v>
      </c>
      <c r="V24" s="25">
        <f>SUM('93-21'!V189:V200)</f>
        <v>45335.9</v>
      </c>
      <c r="W24" s="25">
        <f>SUM('93-21'!W189:W200)</f>
        <v>15906.1</v>
      </c>
      <c r="X24" s="25">
        <f>SUM('93-21'!X189:X200)</f>
        <v>449.50000000000006</v>
      </c>
      <c r="Y24" s="25">
        <f>SUM('93-21'!Y189:Y200)</f>
        <v>15.1</v>
      </c>
      <c r="Z24" s="25">
        <f>SUM('93-21'!Z189:Z200)</f>
        <v>1634.0000000000002</v>
      </c>
      <c r="AA24" s="25">
        <f>SUM('93-21'!AA189:AA200)</f>
        <v>37557.999999999978</v>
      </c>
      <c r="AB24" s="25">
        <f>SUM('93-21'!AB189:AB200)</f>
        <v>673.2</v>
      </c>
      <c r="AC24" s="25">
        <f>SUM('93-21'!AC189:AC200)</f>
        <v>10607.3</v>
      </c>
      <c r="AD24" s="25">
        <f>SUM('93-21'!AD189:AD200)</f>
        <v>11243.399999999998</v>
      </c>
      <c r="AE24" s="25">
        <f>SUM('93-21'!AE189:AE200)</f>
        <v>1725.6999999999998</v>
      </c>
      <c r="AF24" s="25">
        <f>SUM('93-21'!AF189:AF200)</f>
        <v>36901.700000000004</v>
      </c>
      <c r="AG24" s="25">
        <f>SUM('93-21'!AG189:AG200)</f>
        <v>475.6</v>
      </c>
      <c r="AH24" s="25">
        <f>SUM('93-21'!AH189:AH200)</f>
        <v>1322.1999999999998</v>
      </c>
      <c r="AI24" s="25">
        <f>SUM('93-21'!AI189:AI200)</f>
        <v>10447.6</v>
      </c>
      <c r="AJ24" s="25">
        <f>SUM('93-21'!AJ189:AJ200)</f>
        <v>0</v>
      </c>
      <c r="AK24" s="25">
        <f>SUM('93-21'!AK189:AK200)</f>
        <v>0</v>
      </c>
      <c r="AL24" s="25">
        <f>SUM('93-21'!AL189:AL200)</f>
        <v>1498.1</v>
      </c>
      <c r="AM24" s="25">
        <f>SUM('93-21'!AM189:AM200)</f>
        <v>50645.2</v>
      </c>
      <c r="AN24" s="25">
        <f>SUM('93-21'!AN189:AN200)</f>
        <v>269779.59999999998</v>
      </c>
      <c r="AO24" s="25">
        <f>SUM('93-21'!AO189:AO200)</f>
        <v>261494.7</v>
      </c>
      <c r="AP24" s="25">
        <f>SUM('93-21'!AP189:AP200)</f>
        <v>237250.90000000002</v>
      </c>
      <c r="AQ24" s="25">
        <f>SUM('93-21'!AQ189:AQ200)</f>
        <v>255124.80000000002</v>
      </c>
      <c r="AR24" s="25">
        <f>SUM('93-21'!AR189:AR200)</f>
        <v>32528.69999999999</v>
      </c>
      <c r="AS24" s="25">
        <f>SUM('93-21'!AS189:AS200)</f>
        <v>32528.69999999999</v>
      </c>
      <c r="AT24" s="25">
        <f>SUM('93-21'!AT189:AT200)</f>
        <v>14654.799999999985</v>
      </c>
      <c r="AU24" s="25">
        <f>SUM('93-21'!AU189:AU200)</f>
        <v>14654.799999999985</v>
      </c>
      <c r="AV24" s="25">
        <f>SUM('93-21'!AV189:AV200)</f>
        <v>135483.70000000001</v>
      </c>
      <c r="AW24" s="25">
        <f>SUM('93-21'!AW189:AW200)</f>
        <v>90520</v>
      </c>
      <c r="AX24" s="25">
        <f>SUM('93-21'!AX189:AX200)</f>
        <v>65</v>
      </c>
      <c r="AY24" s="25">
        <f>SUM('93-21'!AY189:AY200)</f>
        <v>1995.3999999999999</v>
      </c>
      <c r="AZ24" s="25">
        <f>SUM('93-21'!AZ189:AZ200)</f>
        <v>154710.5</v>
      </c>
      <c r="BA24" s="25">
        <f>SUM('93-21'!BA189:BA200)</f>
        <v>85956.6</v>
      </c>
      <c r="BB24" s="25">
        <f>SUM('93-21'!BB189:BB200)</f>
        <v>56.400000000000006</v>
      </c>
      <c r="BC24" s="25">
        <f>SUM('93-21'!BC189:BC200)</f>
        <v>1995.3999999999999</v>
      </c>
    </row>
    <row r="25" spans="1:55">
      <c r="A25">
        <v>2009</v>
      </c>
      <c r="B25" s="26">
        <f>SUM('93-21'!B201:B212)</f>
        <v>150228.09999999998</v>
      </c>
      <c r="C25" s="26">
        <f>SUM('93-21'!C201:C212)</f>
        <v>77063.999999999985</v>
      </c>
      <c r="D25" s="26">
        <f>SUM('93-21'!D201:D212)</f>
        <v>5730.9</v>
      </c>
      <c r="E25" s="26">
        <f>SUM('93-21'!E201:E212)</f>
        <v>1152.3</v>
      </c>
      <c r="F25" s="26">
        <f>SUM('93-21'!F201:F212)</f>
        <v>0</v>
      </c>
      <c r="G25" s="25">
        <f>SUM('93-21'!G201:G212)</f>
        <v>15749.5</v>
      </c>
      <c r="H25" s="25">
        <f>SUM('93-21'!H201:H212)</f>
        <v>9923.5</v>
      </c>
      <c r="I25" s="25">
        <f>SUM('93-21'!I201:I212)</f>
        <v>41.599999999999994</v>
      </c>
      <c r="J25" s="25">
        <f>SUM('93-21'!J201:J212)</f>
        <v>155</v>
      </c>
      <c r="K25" s="25">
        <f>SUM('93-21'!K201:K212)</f>
        <v>33777.299999999996</v>
      </c>
      <c r="L25" s="25">
        <f>SUM('93-21'!L201:L212)</f>
        <v>11459.52</v>
      </c>
      <c r="M25" s="25">
        <f>SUM('93-21'!M201:M212)</f>
        <v>9.6999999999999993</v>
      </c>
      <c r="N25" s="25" t="s">
        <v>86</v>
      </c>
      <c r="O25" s="25" t="s">
        <v>86</v>
      </c>
      <c r="P25" s="25">
        <f>SUM('93-21'!P201:P212)</f>
        <v>11086.2</v>
      </c>
      <c r="Q25" s="25">
        <f>SUM('93-21'!Q201:Q212)</f>
        <v>13330.5</v>
      </c>
      <c r="R25" s="25" t="s">
        <v>86</v>
      </c>
      <c r="S25" s="25">
        <f>SUM('93-21'!S201:S212)</f>
        <v>45.2</v>
      </c>
      <c r="T25" s="25">
        <f>SUM('93-21'!T201:T212)</f>
        <v>83240</v>
      </c>
      <c r="U25" s="25">
        <f>SUM('93-21'!U201:U212)</f>
        <v>2535.1</v>
      </c>
      <c r="V25" s="25">
        <f>SUM('93-21'!V201:V212)</f>
        <v>52475.7</v>
      </c>
      <c r="W25" s="25">
        <f>SUM('93-21'!W201:W212)</f>
        <v>21244.6</v>
      </c>
      <c r="X25" s="25">
        <f>SUM('93-21'!X201:X212)</f>
        <v>397.20000000000005</v>
      </c>
      <c r="Y25" s="25">
        <f>SUM('93-21'!Y201:Y212)</f>
        <v>10.799999999999997</v>
      </c>
      <c r="Z25" s="25">
        <f>SUM('93-21'!Z201:Z212)</f>
        <v>1738.0000000000002</v>
      </c>
      <c r="AA25" s="25">
        <f>SUM('93-21'!AA201:AA212)</f>
        <v>28695.080000000013</v>
      </c>
      <c r="AB25" s="25">
        <f>SUM('93-21'!AB201:AB212)</f>
        <v>169.3</v>
      </c>
      <c r="AC25" s="25">
        <f>SUM('93-21'!AC201:AC212)</f>
        <v>15490.099999999999</v>
      </c>
      <c r="AD25" s="25">
        <f>SUM('93-21'!AD201:AD212)</f>
        <v>19310.3</v>
      </c>
      <c r="AE25" s="25">
        <f>SUM('93-21'!AE201:AE212)</f>
        <v>1195.1000000000001</v>
      </c>
      <c r="AF25" s="25">
        <f>SUM('93-21'!AF201:AF212)</f>
        <v>41162.200000000004</v>
      </c>
      <c r="AG25" s="25">
        <f>SUM('93-21'!AG201:AG212)</f>
        <v>542.20000000000005</v>
      </c>
      <c r="AH25" s="25">
        <f>SUM('93-21'!AH201:AH212)</f>
        <v>1636.5999999999997</v>
      </c>
      <c r="AI25" s="25">
        <f>SUM('93-21'!AI201:AI212)</f>
        <v>14105.200000000003</v>
      </c>
      <c r="AJ25" s="25">
        <f>SUM('93-21'!AJ201:AJ212)</f>
        <v>0</v>
      </c>
      <c r="AK25" s="25">
        <f>SUM('93-21'!AK201:AK212)</f>
        <v>0</v>
      </c>
      <c r="AL25" s="25">
        <f>SUM('93-21'!AL201:AL212)</f>
        <v>1868.7000000000003</v>
      </c>
      <c r="AM25" s="25">
        <f>SUM('93-21'!AM201:AM212)</f>
        <v>59314.899999999994</v>
      </c>
      <c r="AN25" s="25">
        <f>SUM('93-21'!AN201:AN212)</f>
        <v>319529.09999999998</v>
      </c>
      <c r="AO25" s="25">
        <f>SUM('93-21'!AO201:AO212)</f>
        <v>303779.60000000003</v>
      </c>
      <c r="AP25" s="25">
        <f>SUM('93-21'!AP201:AP212)</f>
        <v>302243.51999999996</v>
      </c>
      <c r="AQ25" s="25">
        <f>SUM('93-21'!AQ201:AQ212)</f>
        <v>326660.22000000003</v>
      </c>
      <c r="AR25" s="25">
        <f>SUM('93-21'!AR201:AR212)</f>
        <v>17285.580000000013</v>
      </c>
      <c r="AS25" s="25">
        <f>SUM('93-21'!AS201:AS212)</f>
        <v>17277.880000000012</v>
      </c>
      <c r="AT25" s="25">
        <f>SUM('93-21'!AT201:AT212)</f>
        <v>-7131.1199999999844</v>
      </c>
      <c r="AU25" s="25">
        <f>SUM('93-21'!AU201:AU212)</f>
        <v>-7138.8199999999852</v>
      </c>
      <c r="AV25" s="25">
        <f>SUM('93-21'!AV201:AV212)</f>
        <v>114508.6</v>
      </c>
      <c r="AW25" s="25">
        <f>SUM('93-21'!AW201:AW212)</f>
        <v>134744.89999999997</v>
      </c>
      <c r="AX25" s="25">
        <f>SUM('93-21'!AX201:AX212)</f>
        <v>0</v>
      </c>
      <c r="AY25" s="25">
        <f>SUM('93-21'!AY201:AY212)</f>
        <v>2455.1</v>
      </c>
      <c r="AZ25" s="25">
        <f>SUM('93-21'!AZ201:AZ212)</f>
        <v>124415.10000000002</v>
      </c>
      <c r="BA25" s="25">
        <f>SUM('93-21'!BA201:BA212)</f>
        <v>117699.09999999999</v>
      </c>
      <c r="BB25" s="25">
        <f>SUM('93-21'!BB201:BB212)</f>
        <v>8.1999999999999993</v>
      </c>
      <c r="BC25" s="25">
        <f>SUM('93-21'!BC201:BC212)</f>
        <v>2455.1</v>
      </c>
    </row>
    <row r="26" spans="1:55">
      <c r="A26">
        <v>2010</v>
      </c>
      <c r="B26" s="26">
        <f>SUM('93-21'!B213:B224)</f>
        <v>206249.1</v>
      </c>
      <c r="C26" s="26">
        <f>SUM('93-21'!C213:C224)</f>
        <v>100961.5</v>
      </c>
      <c r="D26" s="26">
        <f>SUM('93-21'!D213:D224)</f>
        <v>7638.5999999999995</v>
      </c>
      <c r="E26" s="26">
        <f>SUM('93-21'!E213:E224)</f>
        <v>1422.2</v>
      </c>
      <c r="F26" s="26">
        <f>SUM('93-21'!F213:F224)</f>
        <v>0</v>
      </c>
      <c r="G26" s="25">
        <f>SUM('93-21'!G213:G224)</f>
        <v>32133.399999999998</v>
      </c>
      <c r="H26" s="25">
        <f>SUM('93-21'!H213:H224)</f>
        <v>1081.0000000000002</v>
      </c>
      <c r="I26" s="25">
        <f>SUM('93-21'!I213:I224)</f>
        <v>809.8</v>
      </c>
      <c r="J26" s="25">
        <f>SUM('93-21'!J213:J224)</f>
        <v>0</v>
      </c>
      <c r="K26" s="25">
        <f>SUM('93-21'!K213:K224)</f>
        <v>48042.7</v>
      </c>
      <c r="L26" s="25">
        <f>SUM('93-21'!L213:L224)</f>
        <v>15379.8</v>
      </c>
      <c r="M26" s="25">
        <f>SUM('93-21'!M213:M224)</f>
        <v>12.699999999999987</v>
      </c>
      <c r="N26" s="25" t="s">
        <v>86</v>
      </c>
      <c r="O26" s="25" t="s">
        <v>86</v>
      </c>
      <c r="P26" s="25">
        <f>SUM('93-21'!P213:P224)</f>
        <v>10254.6</v>
      </c>
      <c r="Q26" s="25">
        <f>SUM('93-21'!Q213:Q224)</f>
        <v>11792.600000000002</v>
      </c>
      <c r="R26" s="25" t="s">
        <v>86</v>
      </c>
      <c r="S26" s="25">
        <f>SUM('93-21'!S213:S224)</f>
        <v>56.2</v>
      </c>
      <c r="T26" s="25">
        <f>SUM('93-21'!T213:T224)</f>
        <v>107067.99999999999</v>
      </c>
      <c r="U26" s="25">
        <f>SUM('93-21'!U213:U224)</f>
        <v>5395.9999999999991</v>
      </c>
      <c r="V26" s="25">
        <f>SUM('93-21'!V213:V224)</f>
        <v>75889</v>
      </c>
      <c r="W26" s="25">
        <f>SUM('93-21'!W213:W224)</f>
        <v>25601.899999999998</v>
      </c>
      <c r="X26" s="25">
        <f>SUM('93-21'!X213:X224)</f>
        <v>503.00000000000006</v>
      </c>
      <c r="Y26" s="25">
        <f>SUM('93-21'!Y213:Y224)</f>
        <v>6</v>
      </c>
      <c r="Z26" s="25">
        <f>SUM('93-21'!Z213:Z224)</f>
        <v>1778.3</v>
      </c>
      <c r="AA26" s="25">
        <f>SUM('93-21'!AA213:AA224)</f>
        <v>48514.800000000025</v>
      </c>
      <c r="AB26" s="25">
        <f>SUM('93-21'!AB213:AB224)</f>
        <v>193.19999999999996</v>
      </c>
      <c r="AC26" s="25">
        <f>SUM('93-21'!AC213:AC224)</f>
        <v>17416.099999999999</v>
      </c>
      <c r="AD26" s="25">
        <f>SUM('93-21'!AD213:AD224)</f>
        <v>27536.2</v>
      </c>
      <c r="AE26" s="25">
        <f>SUM('93-21'!AE213:AE224)</f>
        <v>687.8</v>
      </c>
      <c r="AF26" s="25">
        <f>SUM('93-21'!AF213:AF224)</f>
        <v>62573.600000000006</v>
      </c>
      <c r="AG26" s="25">
        <f>SUM('93-21'!AG213:AG224)</f>
        <v>887.30000000000007</v>
      </c>
      <c r="AH26" s="25">
        <f>SUM('93-21'!AH213:AH224)</f>
        <v>2029.8999999999999</v>
      </c>
      <c r="AI26" s="25">
        <f>SUM('93-21'!AI213:AI224)</f>
        <v>20033.800000000003</v>
      </c>
      <c r="AJ26" s="25">
        <f>SUM('93-21'!AJ213:AJ224)</f>
        <v>0</v>
      </c>
      <c r="AK26" s="25">
        <f>SUM('93-21'!AK213:AK224)</f>
        <v>0</v>
      </c>
      <c r="AL26" s="25">
        <f>SUM('93-21'!AL213:AL224)</f>
        <v>2271.1999999999998</v>
      </c>
      <c r="AM26" s="25">
        <f>SUM('93-21'!AM213:AM224)</f>
        <v>87795.799999999988</v>
      </c>
      <c r="AN26" s="25">
        <f>SUM('93-21'!AN213:AN224)</f>
        <v>438284.6</v>
      </c>
      <c r="AO26" s="25">
        <f>SUM('93-21'!AO213:AO224)</f>
        <v>406151.19999999995</v>
      </c>
      <c r="AP26" s="25">
        <f>SUM('93-21'!AP213:AP224)</f>
        <v>413169.5</v>
      </c>
      <c r="AQ26" s="25">
        <f>SUM('93-21'!AQ213:AQ224)</f>
        <v>435216.7</v>
      </c>
      <c r="AR26" s="25">
        <f>SUM('93-21'!AR213:AR224)</f>
        <v>25115.099999999995</v>
      </c>
      <c r="AS26" s="25">
        <f>SUM('93-21'!AS213:AS224)</f>
        <v>25082.199999999993</v>
      </c>
      <c r="AT26" s="25">
        <f>SUM('93-21'!AT213:AT224)</f>
        <v>3067.8999999999978</v>
      </c>
      <c r="AU26" s="25">
        <f>SUM('93-21'!AU213:AU224)</f>
        <v>3034.9999999999973</v>
      </c>
      <c r="AV26" s="25">
        <f>SUM('93-21'!AV213:AV224)</f>
        <v>199879.1</v>
      </c>
      <c r="AW26" s="25">
        <f>SUM('93-21'!AW213:AW224)</f>
        <v>137117.69999999998</v>
      </c>
      <c r="AX26" s="25">
        <f>SUM('93-21'!AX213:AX224)</f>
        <v>0</v>
      </c>
      <c r="AY26" s="25">
        <f>SUM('93-21'!AY213:AY224)</f>
        <v>2468.1</v>
      </c>
      <c r="AZ26" s="25">
        <f>SUM('93-21'!AZ213:AZ224)</f>
        <v>182447.8</v>
      </c>
      <c r="BA26" s="25">
        <f>SUM('93-21'!BA213:BA224)</f>
        <v>157616.9</v>
      </c>
      <c r="BB26" s="25">
        <f>SUM('93-21'!BB213:BB224)</f>
        <v>0</v>
      </c>
      <c r="BC26" s="25">
        <f>SUM('93-21'!BC213:BC224)</f>
        <v>2468.1</v>
      </c>
    </row>
    <row r="27" spans="1:55">
      <c r="A27">
        <v>2011</v>
      </c>
      <c r="B27" s="26">
        <f>SUM('93-21'!B225:B236)</f>
        <v>264005</v>
      </c>
      <c r="C27" s="26">
        <f>SUM('93-21'!C225:C236)</f>
        <v>133680.1</v>
      </c>
      <c r="D27" s="26">
        <f>SUM('93-21'!D225:D236)</f>
        <v>10559.4</v>
      </c>
      <c r="E27" s="26">
        <f>SUM('93-21'!E225:E236)</f>
        <v>1600</v>
      </c>
      <c r="F27" s="26">
        <f>SUM('93-21'!F225:F236)</f>
        <v>0</v>
      </c>
      <c r="G27" s="25">
        <f>SUM('93-21'!G225:G236)</f>
        <v>23389.699999999997</v>
      </c>
      <c r="H27" s="25">
        <f>SUM('93-21'!H225:H236)</f>
        <v>277.90000000000003</v>
      </c>
      <c r="I27" s="25">
        <f>SUM('93-21'!I225:I236)</f>
        <v>1274.6000000000001</v>
      </c>
      <c r="J27" s="25">
        <f>SUM('93-21'!J225:J236)</f>
        <v>0</v>
      </c>
      <c r="K27" s="25">
        <f>SUM('93-21'!K225:K236)</f>
        <v>61196.4</v>
      </c>
      <c r="L27" s="25">
        <f>SUM('93-21'!L225:L236)</f>
        <v>20673</v>
      </c>
      <c r="M27" s="25">
        <f>SUM('93-21'!M225:M236)</f>
        <v>18.799999999999997</v>
      </c>
      <c r="N27" s="25" t="s">
        <v>86</v>
      </c>
      <c r="O27" s="25" t="s">
        <v>86</v>
      </c>
      <c r="P27" s="25">
        <f>SUM('93-21'!P225:P236)</f>
        <v>14897.000000000002</v>
      </c>
      <c r="Q27" s="25">
        <f>SUM('93-21'!Q225:Q236)</f>
        <v>20686.5</v>
      </c>
      <c r="R27" s="25" t="s">
        <v>86</v>
      </c>
      <c r="S27" s="25">
        <f>SUM('93-21'!S225:S236)</f>
        <v>7.3</v>
      </c>
      <c r="T27" s="25">
        <f>SUM('93-21'!T225:T236)</f>
        <v>147085.4</v>
      </c>
      <c r="U27" s="25">
        <f>SUM('93-21'!U225:U236)</f>
        <v>10673</v>
      </c>
      <c r="V27" s="25">
        <f>SUM('93-21'!V225:V236)</f>
        <v>103586.00000000001</v>
      </c>
      <c r="W27" s="25">
        <f>SUM('93-21'!W225:W236)</f>
        <v>29367.500000000004</v>
      </c>
      <c r="X27" s="25">
        <f>SUM('93-21'!X225:X236)</f>
        <v>989.9</v>
      </c>
      <c r="Y27" s="25">
        <f>SUM('93-21'!Y225:Y236)</f>
        <v>4.8000000000000007</v>
      </c>
      <c r="Z27" s="25">
        <f>SUM('93-21'!Z225:Z236)</f>
        <v>2813.7000000000003</v>
      </c>
      <c r="AA27" s="25">
        <f>SUM('93-21'!AA225:AA236)</f>
        <v>22787.399999999972</v>
      </c>
      <c r="AB27" s="25">
        <f>SUM('93-21'!AB225:AB236)</f>
        <v>56.5</v>
      </c>
      <c r="AC27" s="25">
        <f>SUM('93-21'!AC225:AC236)</f>
        <v>24441.100000000002</v>
      </c>
      <c r="AD27" s="25">
        <f>SUM('93-21'!AD225:AD236)</f>
        <v>28222.399999999994</v>
      </c>
      <c r="AE27" s="25">
        <f>SUM('93-21'!AE225:AE236)</f>
        <v>843.29999999999984</v>
      </c>
      <c r="AF27" s="25">
        <f>SUM('93-21'!AF225:AF236)</f>
        <v>85516.700000000012</v>
      </c>
      <c r="AG27" s="25">
        <f>SUM('93-21'!AG225:AG236)</f>
        <v>1070.2</v>
      </c>
      <c r="AH27" s="25">
        <f>SUM('93-21'!AH225:AH236)</f>
        <v>2188</v>
      </c>
      <c r="AI27" s="25">
        <f>SUM('93-21'!AI225:AI236)</f>
        <v>28004.6</v>
      </c>
      <c r="AJ27" s="25">
        <f>SUM('93-21'!AJ225:AJ236)</f>
        <v>0</v>
      </c>
      <c r="AK27" s="25">
        <f>SUM('93-21'!AK225:AK236)</f>
        <v>0</v>
      </c>
      <c r="AL27" s="25">
        <f>SUM('93-21'!AL225:AL236)</f>
        <v>3123.2</v>
      </c>
      <c r="AM27" s="25">
        <f>SUM('93-21'!AM225:AM236)</f>
        <v>119902.7</v>
      </c>
      <c r="AN27" s="25">
        <f>SUM('93-21'!AN225:AN236)</f>
        <v>554745.89999999991</v>
      </c>
      <c r="AO27" s="25">
        <f>SUM('93-21'!AO225:AO236)</f>
        <v>531356.19999999995</v>
      </c>
      <c r="AP27" s="25">
        <f>SUM('93-21'!AP225:AP236)</f>
        <v>549825.30000000005</v>
      </c>
      <c r="AQ27" s="25">
        <f>SUM('93-21'!AQ225:AQ236)</f>
        <v>585408.80000000005</v>
      </c>
      <c r="AR27" s="25">
        <f>SUM('93-21'!AR225:AR236)</f>
        <v>4920.5999999999767</v>
      </c>
      <c r="AS27" s="25">
        <f>SUM('93-21'!AS225:AS236)</f>
        <v>4919.6999999999753</v>
      </c>
      <c r="AT27" s="25">
        <f>SUM('93-21'!AT225:AT236)</f>
        <v>-30662.900000000031</v>
      </c>
      <c r="AU27" s="25">
        <f>SUM('93-21'!AU225:AU236)</f>
        <v>-30663.800000000032</v>
      </c>
      <c r="AV27" s="25">
        <f>SUM('93-21'!AV225:AV236)</f>
        <v>258732.2</v>
      </c>
      <c r="AW27" s="25">
        <f>SUM('93-21'!AW225:AW236)</f>
        <v>175205.69999999998</v>
      </c>
      <c r="AX27" s="25">
        <f>SUM('93-21'!AX225:AX236)</f>
        <v>15.1</v>
      </c>
      <c r="AY27" s="25">
        <f>SUM('93-21'!AY225:AY236)</f>
        <v>1986.5</v>
      </c>
      <c r="AZ27" s="25">
        <f>SUM('93-21'!AZ225:AZ236)</f>
        <v>233808.80000000002</v>
      </c>
      <c r="BA27" s="25">
        <f>SUM('93-21'!BA225:BA236)</f>
        <v>169481.30000000002</v>
      </c>
      <c r="BB27" s="25">
        <f>SUM('93-21'!BB225:BB236)</f>
        <v>0</v>
      </c>
      <c r="BC27" s="25">
        <f>SUM('93-21'!BC225:BC236)</f>
        <v>1986.5</v>
      </c>
    </row>
    <row r="28" spans="1:55">
      <c r="A28">
        <v>2012</v>
      </c>
      <c r="B28" s="26">
        <f>SUM('93-21'!B237:B248)</f>
        <v>329553</v>
      </c>
      <c r="C28" s="26">
        <f>SUM('93-21'!C237:C248)</f>
        <v>174388.20000000004</v>
      </c>
      <c r="D28" s="26">
        <f>SUM('93-21'!D237:D248)</f>
        <v>13204.799999999997</v>
      </c>
      <c r="E28" s="26">
        <f>SUM('93-21'!E237:E248)</f>
        <v>1883.8999999999996</v>
      </c>
      <c r="F28" s="26">
        <f>SUM('93-21'!F237:F248)</f>
        <v>0</v>
      </c>
      <c r="G28" s="25">
        <f>SUM('93-21'!G237:G248)</f>
        <v>28757.199999999997</v>
      </c>
      <c r="H28" s="25">
        <f>SUM('93-21'!H237:H248)</f>
        <v>317.50000000000006</v>
      </c>
      <c r="I28" s="25">
        <f>SUM('93-21'!I237:I248)</f>
        <v>2085.2000000000003</v>
      </c>
      <c r="J28" s="25">
        <f>SUM('93-21'!J237:J248)</f>
        <v>0</v>
      </c>
      <c r="K28" s="25">
        <f>SUM('93-21'!K237:K248)</f>
        <v>79132.600000000006</v>
      </c>
      <c r="L28" s="25">
        <f>SUM('93-21'!L237:L248)</f>
        <v>25050.500000000004</v>
      </c>
      <c r="M28" s="25">
        <f>SUM('93-21'!M237:M248)</f>
        <v>23.799999999999997</v>
      </c>
      <c r="N28" s="25" t="s">
        <v>86</v>
      </c>
      <c r="O28" s="25" t="s">
        <v>86</v>
      </c>
      <c r="P28" s="25">
        <f>SUM('93-21'!P237:P248)</f>
        <v>21241.5</v>
      </c>
      <c r="Q28" s="25">
        <f>SUM('93-21'!Q237:Q248)</f>
        <v>29948.3</v>
      </c>
      <c r="R28" s="25" t="s">
        <v>86</v>
      </c>
      <c r="S28" s="25">
        <f>SUM('93-21'!S237:S248)</f>
        <v>85.600000000000009</v>
      </c>
      <c r="T28" s="25">
        <f>SUM('93-21'!T237:T248)</f>
        <v>204617.1</v>
      </c>
      <c r="U28" s="25">
        <f>SUM('93-21'!U237:U248)</f>
        <v>21499.100000000002</v>
      </c>
      <c r="V28" s="25">
        <f>SUM('93-21'!V237:V248)</f>
        <v>119472.5</v>
      </c>
      <c r="W28" s="25">
        <f>SUM('93-21'!W237:W248)</f>
        <v>35474.33</v>
      </c>
      <c r="X28" s="25">
        <f>SUM('93-21'!X237:X248)</f>
        <v>1034.5</v>
      </c>
      <c r="Y28" s="25">
        <f>SUM('93-21'!Y237:Y248)</f>
        <v>18.5</v>
      </c>
      <c r="Z28" s="25">
        <f>SUM('93-21'!Z237:Z248)</f>
        <v>6583</v>
      </c>
      <c r="AA28" s="25">
        <f>SUM('93-21'!AA237:AA248)</f>
        <v>6008.4699999999648</v>
      </c>
      <c r="AB28" s="25">
        <f>SUM('93-21'!AB237:AB248)</f>
        <v>212.09999999999997</v>
      </c>
      <c r="AC28" s="25">
        <f>SUM('93-21'!AC237:AC248)</f>
        <v>30163.3</v>
      </c>
      <c r="AD28" s="25">
        <f>SUM('93-21'!AD237:AD248)</f>
        <v>31034.899999999994</v>
      </c>
      <c r="AE28" s="25">
        <f>SUM('93-21'!AE237:AE248)</f>
        <v>585.79999999999995</v>
      </c>
      <c r="AF28" s="25">
        <f>SUM('93-21'!AF237:AF248)</f>
        <v>122850.1</v>
      </c>
      <c r="AG28" s="25">
        <f>SUM('93-21'!AG237:AG248)</f>
        <v>1053.9000000000001</v>
      </c>
      <c r="AH28" s="25">
        <f>SUM('93-21'!AH237:AH248)</f>
        <v>1656.1000000000001</v>
      </c>
      <c r="AI28" s="25">
        <f>SUM('93-21'!AI237:AI248)</f>
        <v>40708.799999999996</v>
      </c>
      <c r="AJ28" s="25">
        <f>SUM('93-21'!AJ237:AJ248)</f>
        <v>0</v>
      </c>
      <c r="AK28" s="25">
        <f>SUM('93-21'!AK237:AK248)</f>
        <v>0</v>
      </c>
      <c r="AL28" s="25">
        <f>SUM('93-21'!AL237:AL248)</f>
        <v>1817.3999999999999</v>
      </c>
      <c r="AM28" s="25">
        <f>SUM('93-21'!AM237:AM248)</f>
        <v>168086.3</v>
      </c>
      <c r="AN28" s="25">
        <f>SUM('93-21'!AN237:AN248)</f>
        <v>718488.20000000007</v>
      </c>
      <c r="AO28" s="25">
        <f>SUM('93-21'!AO237:AO248)</f>
        <v>689730.99999999988</v>
      </c>
      <c r="AP28" s="25">
        <f>SUM('93-21'!AP237:AP248)</f>
        <v>722861.83</v>
      </c>
      <c r="AQ28" s="25">
        <f>SUM('93-21'!AQ237:AQ248)</f>
        <v>774051.63000000012</v>
      </c>
      <c r="AR28" s="25">
        <f>SUM('93-21'!AR237:AR248)</f>
        <v>-4373.6300000000556</v>
      </c>
      <c r="AS28" s="25">
        <f>SUM('93-21'!AS237:AS248)</f>
        <v>-4374.9300000000558</v>
      </c>
      <c r="AT28" s="25">
        <f>SUM('93-21'!AT237:AT248)</f>
        <v>-55563.430000000058</v>
      </c>
      <c r="AU28" s="25">
        <f>SUM('93-21'!AU237:AU248)</f>
        <v>-55564.730000000054</v>
      </c>
      <c r="AV28" s="25">
        <f>SUM('93-21'!AV237:AV248)</f>
        <v>150086.59999999998</v>
      </c>
      <c r="AW28" s="25">
        <f>SUM('93-21'!AW237:AW248)</f>
        <v>241533.2</v>
      </c>
      <c r="AX28" s="25">
        <f>SUM('93-21'!AX237:AX248)</f>
        <v>0</v>
      </c>
      <c r="AY28" s="25">
        <f>SUM('93-21'!AY237:AY248)</f>
        <v>3468.7</v>
      </c>
      <c r="AZ28" s="25">
        <f>SUM('93-21'!AZ237:AZ248)</f>
        <v>149626.6</v>
      </c>
      <c r="BA28" s="25">
        <f>SUM('93-21'!BA237:BA248)</f>
        <v>186429.8</v>
      </c>
      <c r="BB28" s="25">
        <f>SUM('93-21'!BB237:BB248)</f>
        <v>0</v>
      </c>
      <c r="BC28" s="25">
        <f>SUM('93-21'!BC237:BC248)</f>
        <v>3468.7</v>
      </c>
    </row>
    <row r="29" spans="1:55">
      <c r="A29">
        <v>2013</v>
      </c>
      <c r="B29" s="26">
        <f>SUM('93-21'!B249:B260)</f>
        <v>404461.1</v>
      </c>
      <c r="C29" s="26">
        <f>SUM('93-21'!C249:C260)</f>
        <v>229890.19999999998</v>
      </c>
      <c r="D29" s="26">
        <f>SUM('93-21'!D249:D260)</f>
        <v>17596.400000000001</v>
      </c>
      <c r="E29" s="26">
        <f>SUM('93-21'!E249:E260)</f>
        <v>2475.2999999999997</v>
      </c>
      <c r="F29" s="26">
        <f>SUM('93-21'!F249:F260)</f>
        <v>0</v>
      </c>
      <c r="G29" s="25">
        <f>SUM('93-21'!G249:G260)</f>
        <v>59259.199999999997</v>
      </c>
      <c r="H29" s="25">
        <f>SUM('93-21'!H249:H260)</f>
        <v>473.60000000000014</v>
      </c>
      <c r="I29" s="25">
        <f>SUM('93-21'!I249:I260)</f>
        <v>3699.8</v>
      </c>
      <c r="J29" s="25">
        <f>SUM('93-21'!J249:J260)</f>
        <v>0</v>
      </c>
      <c r="K29" s="25">
        <f>SUM('93-21'!K249:K260)</f>
        <v>101643.19999999998</v>
      </c>
      <c r="L29" s="25">
        <f>SUM('93-21'!L249:L260)</f>
        <v>35759.499999999993</v>
      </c>
      <c r="M29" s="25">
        <f>SUM('93-21'!M249:M260)</f>
        <v>34.299999999999997</v>
      </c>
      <c r="N29" s="25" t="s">
        <v>86</v>
      </c>
      <c r="O29" s="25" t="s">
        <v>86</v>
      </c>
      <c r="P29" s="25">
        <f>SUM('93-21'!P249:P260)</f>
        <v>23710.400000000001</v>
      </c>
      <c r="Q29" s="25">
        <f>SUM('93-21'!Q249:Q260)</f>
        <v>18288</v>
      </c>
      <c r="R29" s="25" t="s">
        <v>86</v>
      </c>
      <c r="S29" s="25">
        <f>SUM('93-21'!S249:S260)</f>
        <v>178.8</v>
      </c>
      <c r="T29" s="25">
        <f>SUM('93-21'!T249:T260)</f>
        <v>272066.2</v>
      </c>
      <c r="U29" s="25">
        <f>SUM('93-21'!U249:U260)</f>
        <v>31561.4</v>
      </c>
      <c r="V29" s="25">
        <f>SUM('93-21'!V249:V260)</f>
        <v>154106.9</v>
      </c>
      <c r="W29" s="25">
        <f>SUM('93-21'!W249:W260)</f>
        <v>43092.7</v>
      </c>
      <c r="X29" s="25">
        <f>SUM('93-21'!X249:X260)</f>
        <v>1153.5</v>
      </c>
      <c r="Y29" s="25">
        <f>SUM('93-21'!Y249:Y260)</f>
        <v>24.800000000000004</v>
      </c>
      <c r="Z29" s="25">
        <f>SUM('93-21'!Z249:Z260)</f>
        <v>10024.999999999998</v>
      </c>
      <c r="AA29" s="25">
        <f>SUM('93-21'!AA249:AA260)</f>
        <v>26210.899999999958</v>
      </c>
      <c r="AB29" s="25">
        <f>SUM('93-21'!AB249:AB260)</f>
        <v>58.699999999999996</v>
      </c>
      <c r="AC29" s="25">
        <f>SUM('93-21'!AC249:AC260)</f>
        <v>41263.699999999997</v>
      </c>
      <c r="AD29" s="25">
        <f>SUM('93-21'!AD249:AD260)</f>
        <v>44393.9</v>
      </c>
      <c r="AE29" s="25">
        <f>SUM('93-21'!AE249:AE260)</f>
        <v>5089.3999999999996</v>
      </c>
      <c r="AF29" s="25">
        <f>SUM('93-21'!AF249:AF260)</f>
        <v>163554.29999999999</v>
      </c>
      <c r="AG29" s="25">
        <f>SUM('93-21'!AG249:AG260)</f>
        <v>942.69999999999993</v>
      </c>
      <c r="AH29" s="25">
        <f>SUM('93-21'!AH249:AH260)</f>
        <v>884.10000000000014</v>
      </c>
      <c r="AI29" s="25">
        <f>SUM('93-21'!AI249:AI260)</f>
        <v>54039.4</v>
      </c>
      <c r="AJ29" s="25">
        <f>SUM('93-21'!AJ249:AJ260)</f>
        <v>0</v>
      </c>
      <c r="AK29" s="25">
        <f>SUM('93-21'!AK249:AK260)</f>
        <v>0</v>
      </c>
      <c r="AL29" s="25">
        <f>SUM('93-21'!AL249:AL260)</f>
        <v>2006.5</v>
      </c>
      <c r="AM29" s="25">
        <f>SUM('93-21'!AM249:AM260)</f>
        <v>221427</v>
      </c>
      <c r="AN29" s="25">
        <f>SUM('93-21'!AN249:AN260)</f>
        <v>939341.3</v>
      </c>
      <c r="AO29" s="25">
        <f>SUM('93-21'!AO249:AO260)</f>
        <v>880082.10000000021</v>
      </c>
      <c r="AP29" s="25">
        <f>SUM('93-21'!AP249:AP260)</f>
        <v>961820.29999999993</v>
      </c>
      <c r="AQ29" s="25">
        <f>SUM('93-21'!AQ249:AQ260)</f>
        <v>1003818.7000000001</v>
      </c>
      <c r="AR29" s="25">
        <f>SUM('93-21'!AR249:AR260)</f>
        <v>-22479.000000000015</v>
      </c>
      <c r="AS29" s="25">
        <f>SUM('93-21'!AS249:AS260)</f>
        <v>-22479.100000000013</v>
      </c>
      <c r="AT29" s="25">
        <f>SUM('93-21'!AT249:AT260)</f>
        <v>-64477.400000000031</v>
      </c>
      <c r="AU29" s="25">
        <f>SUM('93-21'!AU249:AU260)</f>
        <v>-64477.500000000029</v>
      </c>
      <c r="AV29" s="25">
        <f>SUM('93-21'!AV249:AV260)</f>
        <v>178933.80000000002</v>
      </c>
      <c r="AW29" s="25">
        <f>SUM('93-21'!AW249:AW260)</f>
        <v>356654.80000000005</v>
      </c>
      <c r="AX29" s="25">
        <f>SUM('93-21'!AX249:AX260)</f>
        <v>0</v>
      </c>
      <c r="AY29" s="25">
        <f>SUM('93-21'!AY249:AY260)</f>
        <v>3579.2000000000003</v>
      </c>
      <c r="AZ29" s="25">
        <f>SUM('93-21'!AZ249:AZ260)</f>
        <v>212711.80000000002</v>
      </c>
      <c r="BA29" s="25">
        <f>SUM('93-21'!BA249:BA260)</f>
        <v>258399.40000000002</v>
      </c>
      <c r="BB29" s="25">
        <f>SUM('93-21'!BB249:BB260)</f>
        <v>0</v>
      </c>
      <c r="BC29" s="25">
        <f>SUM('93-21'!BC249:BC260)</f>
        <v>3579.2000000000003</v>
      </c>
    </row>
    <row r="30" spans="1:55">
      <c r="A30">
        <v>2014</v>
      </c>
      <c r="B30" s="26">
        <f>SUM('93-21'!B261:B272)</f>
        <v>563415.70000000007</v>
      </c>
      <c r="C30" s="26">
        <f>SUM('93-21'!C261:C272)</f>
        <v>300889.40000000002</v>
      </c>
      <c r="D30" s="26">
        <f>SUM('93-21'!D261:D272)</f>
        <v>30253.899999999998</v>
      </c>
      <c r="E30" s="26">
        <f>SUM('93-21'!E261:E272)</f>
        <v>3379.8</v>
      </c>
      <c r="F30" s="26">
        <f>SUM('93-21'!F261:F272)</f>
        <v>0</v>
      </c>
      <c r="G30" s="25">
        <f>SUM('93-21'!G261:G272)</f>
        <v>120749</v>
      </c>
      <c r="H30" s="25">
        <f>SUM('93-21'!H261:H272)</f>
        <v>407.1</v>
      </c>
      <c r="I30" s="25">
        <f>SUM('93-21'!I261:I272)</f>
        <v>3698.7000000000003</v>
      </c>
      <c r="J30" s="25">
        <f>SUM('93-21'!J261:J272)</f>
        <v>0</v>
      </c>
      <c r="K30" s="25">
        <f>SUM('93-21'!K261:K272)</f>
        <v>143182.20000000001</v>
      </c>
      <c r="L30" s="25">
        <f>SUM('93-21'!L261:L272)</f>
        <v>51289.3</v>
      </c>
      <c r="M30" s="25">
        <f>SUM('93-21'!M261:M272)</f>
        <v>43.59</v>
      </c>
      <c r="N30" s="25" t="s">
        <v>86</v>
      </c>
      <c r="O30" s="25" t="s">
        <v>86</v>
      </c>
      <c r="P30" s="25">
        <f>SUM('93-21'!P261:P272)</f>
        <v>42399.4</v>
      </c>
      <c r="Q30" s="25">
        <f>SUM('93-21'!Q261:Q272)</f>
        <v>28758.600000000006</v>
      </c>
      <c r="R30" s="25" t="s">
        <v>86</v>
      </c>
      <c r="S30" s="25">
        <f>SUM('93-21'!S261:S272)</f>
        <v>271.70000000000005</v>
      </c>
      <c r="T30" s="25">
        <f>SUM('93-21'!T261:T272)</f>
        <v>363385</v>
      </c>
      <c r="U30" s="25">
        <f>SUM('93-21'!U261:U272)</f>
        <v>43658.200000000004</v>
      </c>
      <c r="V30" s="25">
        <f>SUM('93-21'!V261:V272)</f>
        <v>245178.09999999998</v>
      </c>
      <c r="W30" s="25">
        <f>SUM('93-21'!W261:W272)</f>
        <v>56546.7</v>
      </c>
      <c r="X30" s="25">
        <f>SUM('93-21'!X261:X272)</f>
        <v>912.69999999999993</v>
      </c>
      <c r="Y30" s="25">
        <f>SUM('93-21'!Y261:Y272)</f>
        <v>34.199999999999996</v>
      </c>
      <c r="Z30" s="25">
        <f>SUM('93-21'!Z261:Z272)</f>
        <v>26011.5</v>
      </c>
      <c r="AA30" s="25">
        <f>SUM('93-21'!AA261:AA272)</f>
        <v>21122.410000000033</v>
      </c>
      <c r="AB30" s="25">
        <f>SUM('93-21'!AB261:AB272)</f>
        <v>425.50000000000023</v>
      </c>
      <c r="AC30" s="25">
        <f>SUM('93-21'!AC261:AC272)</f>
        <v>54504.399999999994</v>
      </c>
      <c r="AD30" s="25">
        <f>SUM('93-21'!AD261:AD272)</f>
        <v>63262</v>
      </c>
      <c r="AE30" s="25">
        <f>SUM('93-21'!AE261:AE272)</f>
        <v>13501.399999999998</v>
      </c>
      <c r="AF30" s="25">
        <f>SUM('93-21'!AF261:AF272)</f>
        <v>253572.59999999998</v>
      </c>
      <c r="AG30" s="25">
        <f>SUM('93-21'!AG261:AG272)</f>
        <v>1187.8</v>
      </c>
      <c r="AH30" s="25">
        <f>SUM('93-21'!AH261:AH272)</f>
        <v>1091.5</v>
      </c>
      <c r="AI30" s="25">
        <f>SUM('93-21'!AI261:AI272)</f>
        <v>72318</v>
      </c>
      <c r="AJ30" s="25">
        <f>SUM('93-21'!AJ261:AJ272)</f>
        <v>0</v>
      </c>
      <c r="AK30" s="25">
        <f>SUM('93-21'!AK261:AK272)</f>
        <v>0</v>
      </c>
      <c r="AL30" s="25">
        <f>SUM('93-21'!AL261:AL272)</f>
        <v>2175.9</v>
      </c>
      <c r="AM30" s="25">
        <f>SUM('93-21'!AM261:AM272)</f>
        <v>330345.8</v>
      </c>
      <c r="AN30" s="25">
        <f>SUM('93-21'!AN261:AN272)</f>
        <v>1353564.8999999997</v>
      </c>
      <c r="AO30" s="25">
        <f>SUM('93-21'!AO261:AO272)</f>
        <v>1232815.8999999999</v>
      </c>
      <c r="AP30" s="25">
        <f>SUM('93-21'!AP261:AP272)</f>
        <v>1392126.79</v>
      </c>
      <c r="AQ30" s="25">
        <f>SUM('93-21'!AQ261:AQ272)</f>
        <v>1463284.79</v>
      </c>
      <c r="AR30" s="25">
        <f>SUM('93-21'!AR261:AR272)</f>
        <v>-38561.889999999956</v>
      </c>
      <c r="AS30" s="25">
        <f>SUM('93-21'!AS261:AS272)</f>
        <v>0</v>
      </c>
      <c r="AT30" s="25">
        <f>SUM('93-21'!AT261:AT272)</f>
        <v>-109719.88999999996</v>
      </c>
      <c r="AU30" s="25">
        <f>SUM('93-21'!AU261:AU272)</f>
        <v>0</v>
      </c>
      <c r="AV30" s="25">
        <f>SUM('93-21'!AV261:AV272)</f>
        <v>179511.6</v>
      </c>
      <c r="AW30" s="25">
        <f>SUM('93-21'!AW261:AW272)</f>
        <v>650335.30000000005</v>
      </c>
      <c r="AX30" s="25">
        <f>SUM('93-21'!AX261:AX272)</f>
        <v>0</v>
      </c>
      <c r="AY30" s="25">
        <f>SUM('93-21'!AY261:AY272)</f>
        <v>4006.5000000000005</v>
      </c>
      <c r="AZ30" s="25">
        <f>SUM('93-21'!AZ261:AZ272)</f>
        <v>258831.6</v>
      </c>
      <c r="BA30" s="25">
        <f>SUM('93-21'!BA261:BA272)</f>
        <v>461294.6</v>
      </c>
      <c r="BB30" s="25">
        <f>SUM('93-21'!BB261:BB272)</f>
        <v>0.8</v>
      </c>
      <c r="BC30" s="25">
        <f>SUM('93-21'!BC261:BC272)</f>
        <v>4006.5000000000005</v>
      </c>
    </row>
    <row r="31" spans="1:55">
      <c r="A31">
        <v>2015</v>
      </c>
      <c r="B31" s="26">
        <f>SUM('93-21'!B273:B284)</f>
        <v>708801.29999999993</v>
      </c>
      <c r="C31" s="26">
        <f>SUM('93-21'!C273:C284)</f>
        <v>419418.7</v>
      </c>
      <c r="D31" s="26">
        <f>SUM('93-21'!D273:D284)</f>
        <v>39188.000000000007</v>
      </c>
      <c r="E31" s="26">
        <f>SUM('93-21'!E273:E284)</f>
        <v>4691.3999999999996</v>
      </c>
      <c r="F31" s="26">
        <f>SUM('93-21'!F273:F284)</f>
        <v>0</v>
      </c>
      <c r="G31" s="25">
        <f>SUM('93-21'!G273:G284)</f>
        <v>22218.400000000001</v>
      </c>
      <c r="H31" s="25">
        <f>SUM('93-21'!H273:H284)</f>
        <v>2887.9999999999995</v>
      </c>
      <c r="I31" s="25">
        <f>SUM('93-21'!I273:I284)</f>
        <v>5732.5</v>
      </c>
      <c r="J31" s="25">
        <f>SUM('93-21'!J273:J284)</f>
        <v>0</v>
      </c>
      <c r="K31" s="25">
        <f>SUM('93-21'!K273:K284)</f>
        <v>199065.60000000001</v>
      </c>
      <c r="L31" s="25">
        <f>SUM('93-21'!L273:L284)</f>
        <v>69469.099999999991</v>
      </c>
      <c r="M31" s="25">
        <f>SUM('93-21'!M273:M284)</f>
        <v>19.8</v>
      </c>
      <c r="N31" s="25" t="s">
        <v>86</v>
      </c>
      <c r="O31" s="25" t="s">
        <v>86</v>
      </c>
      <c r="P31" s="25">
        <f>SUM('93-21'!P273:P284)</f>
        <v>25166.400000000001</v>
      </c>
      <c r="Q31" s="25">
        <f>SUM('93-21'!Q273:Q284)</f>
        <v>53999.799999999996</v>
      </c>
      <c r="R31" s="25">
        <f>SUM('93-21'!R273:R284)</f>
        <v>41673.4</v>
      </c>
      <c r="S31" s="25">
        <f>SUM('93-21'!S273:S284)</f>
        <v>301.09999999999997</v>
      </c>
      <c r="T31" s="25">
        <f>SUM('93-21'!T273:T284)</f>
        <v>535697.1</v>
      </c>
      <c r="U31" s="25">
        <f>SUM('93-21'!U273:U284)</f>
        <v>36091.799999999996</v>
      </c>
      <c r="V31" s="25">
        <f>SUM('93-21'!V273:V284)</f>
        <v>322377.3</v>
      </c>
      <c r="W31" s="25">
        <f>SUM('93-21'!W273:W284)</f>
        <v>78276.299999999988</v>
      </c>
      <c r="X31" s="25">
        <f>SUM('93-21'!X273:X284)</f>
        <v>1134.5</v>
      </c>
      <c r="Y31" s="25">
        <f>SUM('93-21'!Y273:Y284)</f>
        <v>42.9</v>
      </c>
      <c r="Z31" s="25">
        <f>SUM('93-21'!Z273:Z284)</f>
        <v>24626.800000000003</v>
      </c>
      <c r="AA31" s="25">
        <f>SUM('93-21'!AA273:AA284)</f>
        <v>-143330.20000000007</v>
      </c>
      <c r="AB31" s="25">
        <f>SUM('93-21'!AB273:AB284)</f>
        <v>456.8</v>
      </c>
      <c r="AC31" s="25">
        <f>SUM('93-21'!AC273:AC284)</f>
        <v>64153.1</v>
      </c>
      <c r="AD31" s="25">
        <f>SUM('93-21'!AD273:AD284)</f>
        <v>84799.800000000017</v>
      </c>
      <c r="AE31" s="25">
        <f>SUM('93-21'!AE273:AE284)</f>
        <v>11934.5</v>
      </c>
      <c r="AF31" s="25">
        <f>SUM('93-21'!AF273:AF284)</f>
        <v>310422.10000000003</v>
      </c>
      <c r="AG31" s="25">
        <f>SUM('93-21'!AG273:AG284)</f>
        <v>1738.8999999999996</v>
      </c>
      <c r="AH31" s="25">
        <f>SUM('93-21'!AH273:AH284)</f>
        <v>1329.4999999999998</v>
      </c>
      <c r="AI31" s="25">
        <f>SUM('93-21'!AI273:AI284)</f>
        <v>100701.6</v>
      </c>
      <c r="AJ31" s="25">
        <f>SUM('93-21'!AJ273:AJ284)</f>
        <v>0</v>
      </c>
      <c r="AK31" s="25">
        <f>SUM('93-21'!AK273:AK284)</f>
        <v>0</v>
      </c>
      <c r="AL31" s="25">
        <f>SUM('93-21'!AL273:AL284)</f>
        <v>4122.8</v>
      </c>
      <c r="AM31" s="25">
        <f>SUM('93-21'!AM273:AM284)</f>
        <v>418314.89999999997</v>
      </c>
      <c r="AN31" s="25">
        <f>SUM('93-21'!AN273:AN284)</f>
        <v>1621709.9999999998</v>
      </c>
      <c r="AO31" s="25">
        <f>SUM('93-21'!AO273:AO284)</f>
        <v>1599491.6</v>
      </c>
      <c r="AP31" s="25">
        <f>SUM('93-21'!AP273:AP284)</f>
        <v>1846304.5999999999</v>
      </c>
      <c r="AQ31" s="25">
        <f>SUM('93-21'!AQ273:AQ284)</f>
        <v>1925470.8</v>
      </c>
      <c r="AR31" s="25">
        <f>SUM('93-21'!AR273:AR284)</f>
        <v>-224594.60000000006</v>
      </c>
      <c r="AS31" s="25">
        <f>SUM('93-21'!AS273:AS284)</f>
        <v>0</v>
      </c>
      <c r="AT31" s="25">
        <f>SUM('93-21'!AT273:AT284)</f>
        <v>-303760.80000000005</v>
      </c>
      <c r="AU31" s="25">
        <f>SUM('93-21'!AU273:AU284)</f>
        <v>0</v>
      </c>
      <c r="AV31" s="25">
        <f>SUM('93-21'!AV273:AV284)</f>
        <v>349556.7</v>
      </c>
      <c r="AW31" s="25">
        <f>SUM('93-21'!AW273:AW284)</f>
        <v>822527.2</v>
      </c>
      <c r="AX31" s="25">
        <f>SUM('93-21'!AX273:AX284)</f>
        <v>2.2000000000000002</v>
      </c>
      <c r="AY31" s="25">
        <f>SUM('93-21'!AY273:AY284)</f>
        <v>6244.6</v>
      </c>
      <c r="AZ31" s="25">
        <f>SUM('93-21'!AZ273:AZ284)</f>
        <v>387035.3</v>
      </c>
      <c r="BA31" s="25">
        <f>SUM('93-21'!BA273:BA284)</f>
        <v>559414</v>
      </c>
      <c r="BB31" s="25">
        <f>SUM('93-21'!BB273:BB284)</f>
        <v>0</v>
      </c>
      <c r="BC31" s="25">
        <f>SUM('93-21'!BC273:BC284)</f>
        <v>6244.6</v>
      </c>
    </row>
    <row r="32" spans="1:55">
      <c r="A32">
        <v>2016</v>
      </c>
      <c r="B32" s="26">
        <f>SUM('93-21'!B285:B296)</f>
        <v>976663</v>
      </c>
      <c r="C32" s="26">
        <f>SUM('93-21'!C285:C296)</f>
        <v>558087.29999999993</v>
      </c>
      <c r="D32" s="26">
        <f>SUM('93-21'!D285:D296)</f>
        <v>41279.799999999996</v>
      </c>
      <c r="E32" s="26">
        <f>SUM('93-21'!E285:E296)</f>
        <v>5568.8</v>
      </c>
      <c r="F32" s="26">
        <f>SUM('93-21'!F285:F296)</f>
        <v>0</v>
      </c>
      <c r="G32" s="25">
        <f>SUM('93-21'!G285:G296)</f>
        <v>27560.2</v>
      </c>
      <c r="H32" s="25">
        <f>SUM('93-21'!H285:H296)</f>
        <v>9046.1</v>
      </c>
      <c r="I32" s="25">
        <f>SUM('93-21'!I285:I296)</f>
        <v>10661.099999999999</v>
      </c>
      <c r="J32" s="25">
        <f>SUM('93-21'!J285:J296)</f>
        <v>0</v>
      </c>
      <c r="K32" s="25">
        <f>SUM('93-21'!K285:K296)</f>
        <v>266831.30000000005</v>
      </c>
      <c r="L32" s="25">
        <f>SUM('93-21'!L285:L296)</f>
        <v>79327</v>
      </c>
      <c r="M32" s="25">
        <f>SUM('93-21'!M285:M296)</f>
        <v>12.6</v>
      </c>
      <c r="N32" s="25" t="s">
        <v>86</v>
      </c>
      <c r="O32" s="25" t="s">
        <v>86</v>
      </c>
      <c r="P32" s="25">
        <f>SUM('93-21'!P285:P296)</f>
        <v>63168.600000000006</v>
      </c>
      <c r="Q32" s="25">
        <f>SUM('93-21'!Q285:Q296)</f>
        <v>68091.399999999994</v>
      </c>
      <c r="R32" s="25">
        <f>SUM('93-21'!R285:R296)</f>
        <v>53993.399999999994</v>
      </c>
      <c r="S32" s="25">
        <f>SUM('93-21'!S285:S296)</f>
        <v>110.4</v>
      </c>
      <c r="T32" s="25">
        <f>SUM('93-21'!T285:T296)</f>
        <v>734716.79999999993</v>
      </c>
      <c r="U32" s="25">
        <f>SUM('93-21'!U285:U296)</f>
        <v>19011</v>
      </c>
      <c r="V32" s="25">
        <f>SUM('93-21'!V285:V296)</f>
        <v>505787.60000000003</v>
      </c>
      <c r="W32" s="25">
        <f>SUM('93-21'!W285:W296)</f>
        <v>139537.5</v>
      </c>
      <c r="X32" s="25">
        <f>SUM('93-21'!X285:X296)</f>
        <v>1389.5000000000002</v>
      </c>
      <c r="Y32" s="25">
        <f>SUM('93-21'!Y285:Y296)</f>
        <v>54.399999999999991</v>
      </c>
      <c r="Z32" s="25">
        <f>SUM('93-21'!Z285:Z296)</f>
        <v>44011</v>
      </c>
      <c r="AA32" s="25">
        <f>SUM('93-21'!AA285:AA296)</f>
        <v>-293182.80000000005</v>
      </c>
      <c r="AB32" s="25">
        <f>SUM('93-21'!AB285:AB296)</f>
        <v>442.5</v>
      </c>
      <c r="AC32" s="25">
        <f>SUM('93-21'!AC285:AC296)</f>
        <v>78713.700000000012</v>
      </c>
      <c r="AD32" s="25">
        <f>SUM('93-21'!AD285:AD296)</f>
        <v>84197.700000000012</v>
      </c>
      <c r="AE32" s="25">
        <f>SUM('93-21'!AE285:AE296)</f>
        <v>19133.8</v>
      </c>
      <c r="AF32" s="25">
        <f>SUM('93-21'!AF285:AF296)</f>
        <v>481904.69999999995</v>
      </c>
      <c r="AG32" s="25">
        <f>SUM('93-21'!AG285:AG296)</f>
        <v>3711.1</v>
      </c>
      <c r="AH32" s="25">
        <f>SUM('93-21'!AH285:AH296)</f>
        <v>1168.4000000000001</v>
      </c>
      <c r="AI32" s="25">
        <f>SUM('93-21'!AI285:AI296)</f>
        <v>136583.4</v>
      </c>
      <c r="AJ32" s="25">
        <f>SUM('93-21'!AJ285:AJ296)</f>
        <v>0</v>
      </c>
      <c r="AK32" s="25">
        <f>SUM('93-21'!AK285:AK296)</f>
        <v>0</v>
      </c>
      <c r="AL32" s="25">
        <f>SUM('93-21'!AL285:AL296)</f>
        <v>3284.2</v>
      </c>
      <c r="AM32" s="25">
        <f>SUM('93-21'!AM285:AM296)</f>
        <v>626651.80000000005</v>
      </c>
      <c r="AN32" s="25">
        <f>SUM('93-21'!AN285:AN296)</f>
        <v>2255960.6</v>
      </c>
      <c r="AO32" s="25">
        <f>SUM('93-21'!AO285:AO296)</f>
        <v>2228400.4</v>
      </c>
      <c r="AP32" s="25">
        <f>SUM('93-21'!AP285:AP296)</f>
        <v>2599486.1</v>
      </c>
      <c r="AQ32" s="25">
        <f>SUM('93-21'!AQ285:AQ296)</f>
        <v>2730746.1000000006</v>
      </c>
      <c r="AR32" s="25">
        <f>SUM('93-21'!AR285:AR296)</f>
        <v>-343525.50000000017</v>
      </c>
      <c r="AS32" s="25">
        <f>SUM('93-21'!AS285:AS296)</f>
        <v>0</v>
      </c>
      <c r="AT32" s="25">
        <f>SUM('93-21'!AT285:AT296)</f>
        <v>-474785.50000000012</v>
      </c>
      <c r="AU32" s="25">
        <f>SUM('93-21'!AU285:AU296)</f>
        <v>0</v>
      </c>
      <c r="AV32" s="25">
        <f>SUM('93-21'!AV285:AV296)</f>
        <v>441261.39999999991</v>
      </c>
      <c r="AW32" s="25">
        <f>SUM('93-21'!AW285:AW296)</f>
        <v>1449879.3</v>
      </c>
      <c r="AX32" s="25">
        <f>SUM('93-21'!AX285:AX296)</f>
        <v>725.6</v>
      </c>
      <c r="AY32" s="25">
        <f>SUM('93-21'!AY285:AY296)</f>
        <v>8994.2999999999993</v>
      </c>
      <c r="AZ32" s="25">
        <f>SUM('93-21'!AZ285:AZ296)</f>
        <v>659324.19999999995</v>
      </c>
      <c r="BA32" s="25">
        <f>SUM('93-21'!BA285:BA296)</f>
        <v>867373.5</v>
      </c>
      <c r="BB32" s="25">
        <f>SUM('93-21'!BB285:BB296)</f>
        <v>0</v>
      </c>
      <c r="BC32" s="25">
        <f>SUM('93-21'!BC285:BC296)</f>
        <v>8994.2999999999993</v>
      </c>
    </row>
    <row r="33" spans="1:55">
      <c r="A33">
        <v>2017</v>
      </c>
      <c r="B33" s="26">
        <f>SUM('93-21'!B297:B308)</f>
        <v>1117612.5000000002</v>
      </c>
      <c r="C33" s="26">
        <f>SUM('93-21'!C297:C308)</f>
        <v>727253.79999999993</v>
      </c>
      <c r="D33" s="26">
        <f>SUM('93-21'!D297:D308)</f>
        <v>61200.900000000009</v>
      </c>
      <c r="E33" s="26">
        <f>SUM('93-21'!E297:E308)</f>
        <v>5858.8000000000011</v>
      </c>
      <c r="F33" s="26">
        <f>SUM('93-21'!F297:F308)</f>
        <v>0</v>
      </c>
      <c r="G33" s="25">
        <f>SUM('93-21'!G297:G308)</f>
        <v>71110</v>
      </c>
      <c r="H33" s="25">
        <f>SUM('93-21'!H297:H308)</f>
        <v>6587.9</v>
      </c>
      <c r="I33" s="25">
        <f>SUM('93-21'!I297:I308)</f>
        <v>5688.6</v>
      </c>
      <c r="J33" s="25">
        <f>SUM('93-21'!J297:J308)</f>
        <v>0</v>
      </c>
      <c r="K33" s="25">
        <f>SUM('93-21'!K297:K308)</f>
        <v>333193.2</v>
      </c>
      <c r="L33" s="25">
        <f>SUM('93-21'!L297:L308)</f>
        <v>104348.5</v>
      </c>
      <c r="M33" s="25">
        <f>SUM('93-21'!M297:M308)</f>
        <v>181.3</v>
      </c>
      <c r="N33" s="25" t="s">
        <v>86</v>
      </c>
      <c r="O33" s="25" t="s">
        <v>86</v>
      </c>
      <c r="P33" s="25" t="s">
        <v>86</v>
      </c>
      <c r="Q33" s="25" t="s">
        <v>86</v>
      </c>
      <c r="R33" s="25">
        <f>SUM('93-21'!R297:R308)</f>
        <v>83140.800000000003</v>
      </c>
      <c r="S33" s="25">
        <f>SUM('93-21'!S297:S308)</f>
        <v>20</v>
      </c>
      <c r="T33" s="25">
        <f>SUM('93-21'!T297:T308)</f>
        <v>1022540.8000000002</v>
      </c>
      <c r="U33" s="25">
        <f>SUM('93-21'!U297:U308)</f>
        <v>4825.7</v>
      </c>
      <c r="V33" s="25">
        <f>SUM('93-21'!V297:V308)</f>
        <v>507089.89999999997</v>
      </c>
      <c r="W33" s="25">
        <f>SUM('93-21'!W297:W308)</f>
        <v>173048.4</v>
      </c>
      <c r="X33" s="25">
        <f>SUM('93-21'!X297:X308)</f>
        <v>2380.0999999999995</v>
      </c>
      <c r="Y33" s="25">
        <f>SUM('93-21'!Y297:Y308)</f>
        <v>21.999999999999996</v>
      </c>
      <c r="Z33" s="25">
        <f>SUM('93-21'!Z297:Z308)</f>
        <v>46640.9</v>
      </c>
      <c r="AA33" s="25">
        <f>SUM('93-21'!AA297:AA308)</f>
        <v>-423885.49999999988</v>
      </c>
      <c r="AB33" s="25">
        <f>SUM('93-21'!AB297:AB308)</f>
        <v>2770</v>
      </c>
      <c r="AC33" s="25">
        <f>SUM('93-21'!AC297:AC308)</f>
        <v>95688.599999999991</v>
      </c>
      <c r="AD33" s="25">
        <f>SUM('93-21'!AD297:AD308)</f>
        <v>99482.799999999988</v>
      </c>
      <c r="AE33" s="25">
        <f>SUM('93-21'!AE297:AE308)</f>
        <v>12762.599999999999</v>
      </c>
      <c r="AF33" s="25">
        <f>SUM('93-21'!AF297:AF308)</f>
        <v>572973.60000000009</v>
      </c>
      <c r="AG33" s="25">
        <f>SUM('93-21'!AG297:AG308)</f>
        <v>6345.5999999999995</v>
      </c>
      <c r="AH33" s="25">
        <f>SUM('93-21'!AH297:AH308)</f>
        <v>2162.1</v>
      </c>
      <c r="AI33" s="25">
        <f>SUM('93-21'!AI297:AI308)</f>
        <v>178630.7</v>
      </c>
      <c r="AJ33" s="25">
        <f>SUM('93-21'!AJ297:AJ308)</f>
        <v>0</v>
      </c>
      <c r="AK33" s="25">
        <f>SUM('93-21'!AK297:AK308)</f>
        <v>0</v>
      </c>
      <c r="AL33" s="25">
        <f>SUM('93-21'!AL297:AL308)</f>
        <v>5220.5</v>
      </c>
      <c r="AM33" s="25">
        <f>SUM('93-21'!AM297:AM308)</f>
        <v>765332.49999999988</v>
      </c>
      <c r="AN33" s="25">
        <f>SUM('93-21'!AN297:AN308)</f>
        <v>2763415</v>
      </c>
      <c r="AO33" s="25">
        <f>SUM('93-21'!AO297:AO308)</f>
        <v>2692305.0000000005</v>
      </c>
      <c r="AP33" s="25">
        <f>SUM('93-21'!AP297:AP308)</f>
        <v>3167557.3</v>
      </c>
      <c r="AQ33" s="25">
        <f>SUM('93-21'!AQ297:AQ308)</f>
        <v>3392464.5</v>
      </c>
      <c r="AR33" s="25">
        <f>SUM('93-21'!AR297:AR308)</f>
        <v>-404142.29999999981</v>
      </c>
      <c r="AS33" s="25">
        <f>SUM('93-21'!AS297:AS308)</f>
        <v>0</v>
      </c>
      <c r="AT33" s="25">
        <f>SUM('93-21'!AT297:AT308)</f>
        <v>-629049.49999999965</v>
      </c>
      <c r="AU33" s="25">
        <f>SUM('93-21'!AU297:AU308)</f>
        <v>0</v>
      </c>
      <c r="AV33" s="25">
        <f>SUM('93-21'!AV297:AV308)</f>
        <v>752593.39999999991</v>
      </c>
      <c r="AW33" s="25">
        <f>SUM('93-21'!AW297:AW308)</f>
        <v>2170365.1</v>
      </c>
      <c r="AX33" s="25">
        <f>SUM('93-21'!AX297:AX308)</f>
        <v>7105.7999999999993</v>
      </c>
      <c r="AY33" s="25">
        <f>SUM('93-21'!AY297:AY308)</f>
        <v>19269.599999999999</v>
      </c>
      <c r="AZ33" s="25">
        <f>SUM('93-21'!AZ297:AZ308)</f>
        <v>818102.4</v>
      </c>
      <c r="BA33" s="25">
        <f>SUM('93-21'!BA297:BA308)</f>
        <v>1542912.4</v>
      </c>
      <c r="BB33" s="25">
        <f>SUM('93-21'!BB297:BB308)</f>
        <v>0</v>
      </c>
      <c r="BC33" s="25">
        <f>SUM('93-21'!BC297:BC308)</f>
        <v>19269.599999999999</v>
      </c>
    </row>
    <row r="34" spans="1:55">
      <c r="A34">
        <v>2018</v>
      </c>
      <c r="B34" s="26">
        <f>SUM('93-21'!B309:B320)</f>
        <v>1414606.9000000001</v>
      </c>
      <c r="C34" s="26">
        <f>SUM('93-21'!C309:C320)</f>
        <v>901922.2</v>
      </c>
      <c r="D34" s="26">
        <f>SUM('93-21'!D309:D320)</f>
        <v>79654.7</v>
      </c>
      <c r="E34" s="26">
        <f>SUM('93-21'!E309:E320)</f>
        <v>6770.4</v>
      </c>
      <c r="F34" s="26">
        <f>SUM('93-21'!F309:F320)</f>
        <v>0</v>
      </c>
      <c r="G34" s="25">
        <f>SUM('93-21'!G309:G320)</f>
        <v>175291.90000000002</v>
      </c>
      <c r="H34" s="25">
        <f>SUM('93-21'!H309:H320)</f>
        <v>1683.9</v>
      </c>
      <c r="I34" s="25">
        <f>SUM('93-21'!I309:I320)</f>
        <v>8427.4</v>
      </c>
      <c r="J34" s="25">
        <f>SUM('93-21'!J309:J320)</f>
        <v>0</v>
      </c>
      <c r="K34" s="25">
        <f>SUM('93-21'!K309:K320)</f>
        <v>400835.19999999995</v>
      </c>
      <c r="L34" s="25">
        <f>SUM('93-21'!L309:L320)</f>
        <v>134994.69999999998</v>
      </c>
      <c r="M34" s="25">
        <f>SUM('93-21'!M309:M320)</f>
        <v>371.3</v>
      </c>
      <c r="N34" s="25" t="s">
        <v>86</v>
      </c>
      <c r="O34" s="25" t="s">
        <v>86</v>
      </c>
      <c r="P34" s="25" t="s">
        <v>86</v>
      </c>
      <c r="Q34" s="25" t="s">
        <v>86</v>
      </c>
      <c r="R34" s="25">
        <f>SUM('93-21'!R309:R320)</f>
        <v>124933.2</v>
      </c>
      <c r="S34" s="25">
        <f>SUM('93-21'!S309:S320)</f>
        <v>37.600000000000009</v>
      </c>
      <c r="T34" s="25">
        <f>SUM('93-21'!T309:T320)</f>
        <v>1291678.3</v>
      </c>
      <c r="U34" s="25">
        <f>SUM('93-21'!U309:U320)</f>
        <v>12502.6</v>
      </c>
      <c r="V34" s="25">
        <f>SUM('93-21'!V309:V320)</f>
        <v>621229</v>
      </c>
      <c r="W34" s="25">
        <f>SUM('93-21'!W309:W320)</f>
        <v>193933.50000000003</v>
      </c>
      <c r="X34" s="25">
        <f>SUM('93-21'!X309:X320)</f>
        <v>2565.3000000000002</v>
      </c>
      <c r="Y34" s="25">
        <f>SUM('93-21'!Y309:Y320)</f>
        <v>122.6</v>
      </c>
      <c r="Z34" s="25">
        <f>SUM('93-21'!Z309:Z320)</f>
        <v>70980.600000000006</v>
      </c>
      <c r="AA34" s="25">
        <f>SUM('93-21'!AA309:AA320)</f>
        <v>-529833.29999999993</v>
      </c>
      <c r="AB34" s="25">
        <f>SUM('93-21'!AB309:AB320)</f>
        <v>12202.2</v>
      </c>
      <c r="AC34" s="25">
        <f>SUM('93-21'!AC309:AC320)</f>
        <v>92293.799999999988</v>
      </c>
      <c r="AD34" s="25">
        <f>SUM('93-21'!AD309:AD320)</f>
        <v>103465.90000000001</v>
      </c>
      <c r="AE34" s="25">
        <f>SUM('93-21'!AE309:AE320)</f>
        <v>14536.499999999998</v>
      </c>
      <c r="AF34" s="25">
        <f>SUM('93-21'!AF309:AF320)</f>
        <v>652020.69999999995</v>
      </c>
      <c r="AG34" s="25">
        <f>SUM('93-21'!AG309:AG320)</f>
        <v>8541.4</v>
      </c>
      <c r="AH34" s="25">
        <f>SUM('93-21'!AH309:AH320)</f>
        <v>792.09999999999991</v>
      </c>
      <c r="AI34" s="25">
        <f>SUM('93-21'!AI309:AI320)</f>
        <v>181943.40000000002</v>
      </c>
      <c r="AJ34" s="25">
        <f>SUM('93-21'!AJ309:AJ320)</f>
        <v>0</v>
      </c>
      <c r="AK34" s="25">
        <f>SUM('93-21'!AK309:AK320)</f>
        <v>0</v>
      </c>
      <c r="AL34" s="25">
        <f>SUM('93-21'!AL309:AL320)</f>
        <v>24171.000000000004</v>
      </c>
      <c r="AM34" s="25">
        <f>SUM('93-21'!AM309:AM320)</f>
        <v>867468.59999999986</v>
      </c>
      <c r="AN34" s="25">
        <f>SUM('93-21'!AN309:AN320)</f>
        <v>3468028.2</v>
      </c>
      <c r="AO34" s="25">
        <f>SUM('93-21'!AO309:AO320)</f>
        <v>3292736.3</v>
      </c>
      <c r="AP34" s="25">
        <f>SUM('93-21'!AP309:AP320)</f>
        <v>3807015.4999999995</v>
      </c>
      <c r="AQ34" s="25">
        <f>SUM('93-21'!AQ309:AQ320)</f>
        <v>4195955.5</v>
      </c>
      <c r="AR34" s="25">
        <f>SUM('93-21'!AR309:AR320)</f>
        <v>-338987.29999999981</v>
      </c>
      <c r="AS34" s="25">
        <f>SUM('93-21'!AS309:AS320)</f>
        <v>0</v>
      </c>
      <c r="AT34" s="25">
        <f>SUM('93-21'!AT309:AT320)</f>
        <v>-727927.29999999981</v>
      </c>
      <c r="AU34" s="25">
        <f>SUM('93-21'!AU309:AU320)</f>
        <v>0</v>
      </c>
      <c r="AV34" s="25">
        <f>SUM('93-21'!AV309:AV320)</f>
        <v>1987588.3</v>
      </c>
      <c r="AW34" s="25">
        <f>SUM('93-21'!AW309:AW320)</f>
        <v>3323021</v>
      </c>
      <c r="AX34" s="25">
        <f>SUM('93-21'!AX309:AX320)</f>
        <v>4553.7</v>
      </c>
      <c r="AY34" s="25">
        <f>SUM('93-21'!AY309:AY320)</f>
        <v>22191.1</v>
      </c>
      <c r="AZ34" s="25">
        <f>SUM('93-21'!AZ309:AZ320)</f>
        <v>2460817.5</v>
      </c>
      <c r="BA34" s="25">
        <f>SUM('93-21'!BA309:BA320)</f>
        <v>2126414.2999999998</v>
      </c>
      <c r="BB34" s="25">
        <f>SUM('93-21'!BB309:BB320)</f>
        <v>3.9</v>
      </c>
      <c r="BC34" s="25">
        <f>SUM('93-21'!BC309:BC320)</f>
        <v>22191.1</v>
      </c>
    </row>
    <row r="35" spans="1:55">
      <c r="A35">
        <v>2019</v>
      </c>
      <c r="B35" s="26">
        <f>SUM('93-21'!B321:B332)</f>
        <v>2209306.6</v>
      </c>
      <c r="C35" s="26">
        <f>SUM('93-21'!C321:C332)</f>
        <v>1224438.8999999999</v>
      </c>
      <c r="D35" s="26">
        <f>SUM('93-21'!D321:D332)</f>
        <v>123214.6</v>
      </c>
      <c r="E35" s="26">
        <f>SUM('93-21'!E321:E332)</f>
        <v>7357.8999999999987</v>
      </c>
      <c r="F35" s="26">
        <f>SUM('93-21'!F321:F332)</f>
        <v>0</v>
      </c>
      <c r="G35" s="25">
        <f>SUM('93-21'!G321:G332)</f>
        <v>223346.89999999997</v>
      </c>
      <c r="H35" s="25">
        <f>SUM('93-21'!H321:H332)</f>
        <v>17346.099999999999</v>
      </c>
      <c r="I35" s="25">
        <f>SUM('93-21'!I321:I332)</f>
        <v>12420.4</v>
      </c>
      <c r="J35" s="25">
        <f>SUM('93-21'!J321:J332)</f>
        <v>0</v>
      </c>
      <c r="K35" s="25">
        <f>SUM('93-21'!K321:K332)</f>
        <v>536937.39999999991</v>
      </c>
      <c r="L35" s="25">
        <f>SUM('93-21'!L321:L332)</f>
        <v>168398.59999999998</v>
      </c>
      <c r="M35" s="25">
        <f>SUM('93-21'!M321:M332)</f>
        <v>397.39999999999992</v>
      </c>
      <c r="N35" s="25" t="s">
        <v>86</v>
      </c>
      <c r="O35" s="25" t="s">
        <v>86</v>
      </c>
      <c r="P35" s="25" t="s">
        <v>86</v>
      </c>
      <c r="Q35" s="25" t="s">
        <v>86</v>
      </c>
      <c r="R35" s="25">
        <f>SUM('93-21'!R321:R332)</f>
        <v>190473.2</v>
      </c>
      <c r="S35" s="25">
        <f>SUM('93-21'!S321:S332)</f>
        <v>42.3</v>
      </c>
      <c r="T35" s="25">
        <f>SUM('93-21'!T321:T332)</f>
        <v>1866686.4000000001</v>
      </c>
      <c r="U35" s="25">
        <f>SUM('93-21'!U321:U332)</f>
        <v>13371.2</v>
      </c>
      <c r="V35" s="25">
        <f>SUM('93-21'!V321:V332)</f>
        <v>836763.6</v>
      </c>
      <c r="W35" s="25">
        <f>SUM('93-21'!W321:W332)</f>
        <v>284726.59999999992</v>
      </c>
      <c r="X35" s="25">
        <f>SUM('93-21'!X321:X332)</f>
        <v>3652.3</v>
      </c>
      <c r="Y35" s="25">
        <f>SUM('93-21'!Y321:Y332)</f>
        <v>132.80000000000001</v>
      </c>
      <c r="Z35" s="25">
        <f>SUM('93-21'!Z321:Z332)</f>
        <v>84724.799999999988</v>
      </c>
      <c r="AA35" s="25">
        <f>SUM('93-21'!AA321:AA332)</f>
        <v>-702687.29999999981</v>
      </c>
      <c r="AB35" s="25">
        <f>SUM('93-21'!AB321:AB332)</f>
        <v>119642.1</v>
      </c>
      <c r="AC35" s="25">
        <f>SUM('93-21'!AC321:AC332)</f>
        <v>126629.40000000001</v>
      </c>
      <c r="AD35" s="25">
        <f>SUM('93-21'!AD321:AD332)</f>
        <v>95896.099999999991</v>
      </c>
      <c r="AE35" s="25">
        <f>SUM('93-21'!AE321:AE332)</f>
        <v>13836.199999999999</v>
      </c>
      <c r="AF35" s="25">
        <f>SUM('93-21'!AF321:AF332)</f>
        <v>916479.5</v>
      </c>
      <c r="AG35" s="25">
        <f>SUM('93-21'!AG321:AG332)</f>
        <v>18222.5</v>
      </c>
      <c r="AH35" s="25">
        <f>SUM('93-21'!AH321:AH332)</f>
        <v>3453.6</v>
      </c>
      <c r="AI35" s="25">
        <f>SUM('93-21'!AI321:AI332)</f>
        <v>271523.59999999998</v>
      </c>
      <c r="AJ35" s="25">
        <f>SUM('93-21'!AJ321:AJ332)</f>
        <v>0</v>
      </c>
      <c r="AK35" s="25">
        <f>SUM('93-21'!AK321:AK332)</f>
        <v>0</v>
      </c>
      <c r="AL35" s="25">
        <f>SUM('93-21'!AL321:AL332)</f>
        <v>31696.3</v>
      </c>
      <c r="AM35" s="25">
        <f>SUM('93-21'!AM321:AM332)</f>
        <v>1241375.5</v>
      </c>
      <c r="AN35" s="25">
        <f>SUM('93-21'!AN321:AN332)</f>
        <v>5178449</v>
      </c>
      <c r="AO35" s="25">
        <f>SUM('93-21'!AO321:AO332)</f>
        <v>4955102.1000000006</v>
      </c>
      <c r="AP35" s="25">
        <f>SUM('93-21'!AP321:AP332)</f>
        <v>5273570.5999999996</v>
      </c>
      <c r="AQ35" s="25">
        <f>SUM('93-21'!AQ321:AQ332)</f>
        <v>5997855.8999999994</v>
      </c>
      <c r="AR35" s="25">
        <f>SUM('93-21'!AR321:AR332)</f>
        <v>-95121.599999999919</v>
      </c>
      <c r="AS35" s="25">
        <f>SUM('93-21'!AS321:AS332)</f>
        <v>0</v>
      </c>
      <c r="AT35" s="25">
        <f>SUM('93-21'!AT321:AT332)</f>
        <v>-819406.89999999979</v>
      </c>
      <c r="AU35" s="25">
        <f>SUM('93-21'!AU321:AU332)</f>
        <v>0</v>
      </c>
      <c r="AV35" s="25">
        <f>SUM('93-21'!AV321:AV332)</f>
        <v>2304313.5</v>
      </c>
      <c r="AW35" s="25">
        <f>SUM('93-21'!AW321:AW332)</f>
        <v>4219025.8999999994</v>
      </c>
      <c r="AX35" s="25">
        <f>SUM('93-21'!AX321:AX332)</f>
        <v>12750.8</v>
      </c>
      <c r="AY35" s="25">
        <f>SUM('93-21'!AY321:AY332)</f>
        <v>21494.400000000001</v>
      </c>
      <c r="AZ35" s="25">
        <f>SUM('93-21'!AZ321:AZ332)</f>
        <v>2227628.7000000002</v>
      </c>
      <c r="BA35" s="25">
        <f>SUM('93-21'!BA321:BA332)</f>
        <v>3693299.4</v>
      </c>
      <c r="BB35" s="25">
        <f>SUM('93-21'!BB321:BB332)</f>
        <v>0</v>
      </c>
      <c r="BC35" s="25">
        <f>SUM('93-21'!BC321:BC332)</f>
        <v>21494.400000000001</v>
      </c>
    </row>
    <row r="36" spans="1:55">
      <c r="A36">
        <v>2020</v>
      </c>
      <c r="B36" s="26">
        <f>SUM('93-21'!B333:B344)</f>
        <v>2868196.2</v>
      </c>
      <c r="C36" s="26">
        <f>SUM('93-21'!C333:C344)</f>
        <v>1533018.5</v>
      </c>
      <c r="D36" s="26">
        <f>SUM('93-21'!D333:D344)</f>
        <v>131174.12</v>
      </c>
      <c r="E36" s="26">
        <f>SUM('93-21'!E333:E344)</f>
        <v>8661.1</v>
      </c>
      <c r="F36" s="26">
        <f>SUM('93-21'!F333:F344)</f>
        <v>0</v>
      </c>
      <c r="G36" s="25">
        <f>SUM('93-21'!G333:G344)</f>
        <v>172374.80000000005</v>
      </c>
      <c r="H36" s="25">
        <f>SUM('93-21'!H333:H344)</f>
        <v>17833.399999999998</v>
      </c>
      <c r="I36" s="25">
        <f>SUM('93-21'!I333:I344)</f>
        <v>14687.000000000002</v>
      </c>
      <c r="J36" s="25">
        <f>SUM('93-21'!J333:J344)</f>
        <v>0</v>
      </c>
      <c r="K36" s="25">
        <f>SUM('93-21'!K333:K344)</f>
        <v>696029.89999999991</v>
      </c>
      <c r="L36" s="25">
        <f>SUM('93-21'!L333:L344)</f>
        <v>216760.90000000002</v>
      </c>
      <c r="M36" s="25">
        <f>SUM('93-21'!M333:M344)</f>
        <v>551.9</v>
      </c>
      <c r="N36" s="25" t="s">
        <v>86</v>
      </c>
      <c r="O36" s="25" t="s">
        <v>86</v>
      </c>
      <c r="P36" s="25" t="s">
        <v>86</v>
      </c>
      <c r="Q36" s="25" t="s">
        <v>86</v>
      </c>
      <c r="R36" s="25">
        <f>SUM('93-21'!R333:R344)</f>
        <v>109053.8</v>
      </c>
      <c r="S36" s="25">
        <f>SUM('93-21'!S333:S344)</f>
        <v>1523.6000000000001</v>
      </c>
      <c r="T36" s="25">
        <f>SUM('93-21'!T333:T344)</f>
        <v>2613831.64</v>
      </c>
      <c r="U36" s="25">
        <f>SUM('93-21'!U333:U344)</f>
        <v>9399.3999999999978</v>
      </c>
      <c r="V36" s="25">
        <f>SUM('93-21'!V333:V344)</f>
        <v>2032920.6</v>
      </c>
      <c r="W36" s="25">
        <f>SUM('93-21'!W333:W344)</f>
        <v>485371.1</v>
      </c>
      <c r="X36" s="25">
        <f>SUM('93-21'!X333:X344)</f>
        <v>6329.9</v>
      </c>
      <c r="Y36" s="25">
        <f>SUM('93-21'!Y333:Y344)</f>
        <v>0</v>
      </c>
      <c r="Z36" s="25">
        <f>SUM('93-21'!Z333:Z344)</f>
        <v>142480.69999999998</v>
      </c>
      <c r="AA36" s="25">
        <f>SUM('93-21'!AA333:AA344)</f>
        <v>-2108713.52</v>
      </c>
      <c r="AB36" s="25">
        <f>SUM('93-21'!AB333:AB344)</f>
        <v>95509.3</v>
      </c>
      <c r="AC36" s="25">
        <f>SUM('93-21'!AC333:AC344)</f>
        <v>134991.1</v>
      </c>
      <c r="AD36" s="25">
        <f>SUM('93-21'!AD333:AD344)</f>
        <v>135213.79999999999</v>
      </c>
      <c r="AE36" s="25">
        <f>SUM('93-21'!AE333:AE344)</f>
        <v>9421.4</v>
      </c>
      <c r="AF36" s="25">
        <f>SUM('93-21'!AF333:AF344)</f>
        <v>2194633.3000000003</v>
      </c>
      <c r="AG36" s="25">
        <f>SUM('93-21'!AG333:AG344)</f>
        <v>58574.6</v>
      </c>
      <c r="AH36" s="25">
        <f>SUM('93-21'!AH333:AH344)</f>
        <v>4032.1000000000004</v>
      </c>
      <c r="AI36" s="25">
        <f>SUM('93-21'!AI333:AI344)</f>
        <v>367175.1</v>
      </c>
      <c r="AJ36" s="25">
        <f>SUM('93-21'!AJ333:AJ344)</f>
        <v>0</v>
      </c>
      <c r="AK36" s="25">
        <f>SUM('93-21'!AK333:AK344)</f>
        <v>0</v>
      </c>
      <c r="AL36" s="25">
        <f>SUM('93-21'!AL333:AL344)</f>
        <v>20876.5</v>
      </c>
      <c r="AM36" s="25">
        <f>SUM('93-21'!AM333:AM344)</f>
        <v>2645291.6</v>
      </c>
      <c r="AN36" s="25">
        <f>SUM('93-21'!AN333:AN344)</f>
        <v>7486746.0199999996</v>
      </c>
      <c r="AO36" s="25">
        <f>SUM('93-21'!AO333:AO344)</f>
        <v>7314371.2200000007</v>
      </c>
      <c r="AP36" s="25">
        <f>SUM('93-21'!AP333:AP344)</f>
        <v>9236703.3399999999</v>
      </c>
      <c r="AQ36" s="25">
        <f>SUM('93-21'!AQ333:AQ344)</f>
        <v>9779576.5399999991</v>
      </c>
      <c r="AR36" s="25">
        <f>SUM('93-21'!AR333:AR344)</f>
        <v>-1749957.3199999998</v>
      </c>
      <c r="AS36" s="25">
        <f>SUM('93-21'!AS333:AS344)</f>
        <v>0</v>
      </c>
      <c r="AT36" s="25">
        <f>SUM('93-21'!AT333:AT344)</f>
        <v>-2292830.52</v>
      </c>
      <c r="AU36" s="25">
        <f>SUM('93-21'!AU333:AU344)</f>
        <v>0</v>
      </c>
      <c r="AV36" s="25">
        <f>SUM('93-21'!AV333:AV344)</f>
        <v>1003189.6000000001</v>
      </c>
      <c r="AW36" s="25">
        <f>SUM('93-21'!AW333:AW344)</f>
        <v>4921092.3000000007</v>
      </c>
      <c r="AX36" s="25">
        <f>SUM('93-21'!AX333:AX344)</f>
        <v>3325.5</v>
      </c>
      <c r="AY36" s="25">
        <f>SUM('93-21'!AY333:AY344)</f>
        <v>41658.6</v>
      </c>
      <c r="AZ36" s="25">
        <f>SUM('93-21'!AZ333:AZ344)</f>
        <v>1504951.9000000004</v>
      </c>
      <c r="BA36" s="25">
        <f>SUM('93-21'!BA333:BA344)</f>
        <v>3720167.4000000004</v>
      </c>
      <c r="BB36" s="25">
        <f>SUM('93-21'!BB333:BB344)</f>
        <v>77536.3</v>
      </c>
      <c r="BC36" s="25">
        <f>SUM('93-21'!BC333:BC344)</f>
        <v>41658.6</v>
      </c>
    </row>
    <row r="37" spans="1:55">
      <c r="A37">
        <v>2020</v>
      </c>
      <c r="B37" s="26">
        <f>SUM('93-21'!B345:B356)</f>
        <v>1441843.4000000001</v>
      </c>
      <c r="C37" s="26">
        <f>SUM('93-21'!C345:C356)</f>
        <v>691080.2</v>
      </c>
      <c r="D37" s="26">
        <f>SUM('93-21'!D345:D356)</f>
        <v>64506.1</v>
      </c>
      <c r="E37" s="26">
        <f>SUM('93-21'!E345:E356)</f>
        <v>3736</v>
      </c>
      <c r="F37" s="26">
        <f>SUM('93-21'!F345:F356)</f>
        <v>0</v>
      </c>
      <c r="G37" s="26">
        <f>SUM('93-21'!G345:G356)</f>
        <v>78819.199999999983</v>
      </c>
      <c r="H37" s="26">
        <f>SUM('93-21'!H345:H356)</f>
        <v>9907.7000000000007</v>
      </c>
      <c r="I37" s="26">
        <f>SUM('93-21'!I345:I356)</f>
        <v>7934.0999999999985</v>
      </c>
      <c r="J37" s="26">
        <f>SUM('93-21'!J345:J356)</f>
        <v>0</v>
      </c>
      <c r="K37" s="26">
        <f>SUM('93-21'!K345:K356)</f>
        <v>277289.40000000002</v>
      </c>
      <c r="L37" s="26">
        <f>SUM('93-21'!L345:L356)</f>
        <v>110904.4</v>
      </c>
      <c r="M37" s="26">
        <f>SUM('93-21'!M345:M356)</f>
        <v>208.7</v>
      </c>
      <c r="N37" s="26">
        <f>SUM('93-21'!N345:N356)</f>
        <v>0</v>
      </c>
      <c r="O37" s="26">
        <f>SUM('93-21'!O345:O356)</f>
        <v>0</v>
      </c>
      <c r="P37" s="26">
        <f>SUM('93-21'!P345:P356)</f>
        <v>0</v>
      </c>
      <c r="Q37" s="26">
        <f>SUM('93-21'!Q345:Q356)</f>
        <v>0</v>
      </c>
      <c r="R37" s="26">
        <f>SUM('93-21'!R345:R356)</f>
        <v>160845.5</v>
      </c>
      <c r="S37" s="26">
        <f>SUM('93-21'!S345:S356)</f>
        <v>190.1</v>
      </c>
      <c r="T37" s="26">
        <f>SUM('93-21'!T345:T356)</f>
        <v>960811.89999999991</v>
      </c>
      <c r="U37" s="26">
        <f>SUM('93-21'!U345:U356)</f>
        <v>14359.599999999999</v>
      </c>
      <c r="V37" s="26">
        <f>SUM('93-21'!V345:V356)</f>
        <v>622377</v>
      </c>
      <c r="W37" s="26">
        <f>SUM('93-21'!W345:W356)</f>
        <v>173684.4</v>
      </c>
      <c r="X37" s="26">
        <f>SUM('93-21'!X345:X356)</f>
        <v>2800.6</v>
      </c>
      <c r="Y37" s="26">
        <f>SUM('93-21'!Y345:Y356)</f>
        <v>0</v>
      </c>
      <c r="Z37" s="26">
        <f>SUM('93-21'!Z345:Z356)</f>
        <v>63834.9</v>
      </c>
      <c r="AA37" s="26">
        <f>SUM('93-21'!AA345:AA356)</f>
        <v>-89479.800000000061</v>
      </c>
      <c r="AB37" s="26">
        <f>SUM('93-21'!AB345:AB356)</f>
        <v>2589.1999999999998</v>
      </c>
      <c r="AC37" s="26">
        <f>SUM('93-21'!AC345:AC356)</f>
        <v>95190.900000000009</v>
      </c>
      <c r="AD37" s="26">
        <f>SUM('93-21'!AD345:AD356)</f>
        <v>58666</v>
      </c>
      <c r="AE37" s="26">
        <f>SUM('93-21'!AE345:AE356)</f>
        <v>692.2000000000005</v>
      </c>
      <c r="AF37" s="26">
        <f>SUM('93-21'!AF345:AF356)</f>
        <v>551763.30000000005</v>
      </c>
      <c r="AG37" s="26">
        <f>SUM('93-21'!AG345:AG356)</f>
        <v>17201</v>
      </c>
      <c r="AH37" s="26">
        <f>SUM('93-21'!AH345:AH356)</f>
        <v>984.80000000000007</v>
      </c>
      <c r="AI37" s="26">
        <f>SUM('93-21'!AI345:AI356)</f>
        <v>136864.20000000001</v>
      </c>
      <c r="AJ37" s="26">
        <f>SUM('93-21'!AJ345:AJ356)</f>
        <v>0</v>
      </c>
      <c r="AK37" s="26">
        <f>SUM('93-21'!AK345:AK356)</f>
        <v>0</v>
      </c>
      <c r="AL37" s="26">
        <f>SUM('93-21'!AL345:AL356)</f>
        <v>10551.5</v>
      </c>
      <c r="AM37" s="26">
        <f>SUM('93-21'!AM345:AM356)</f>
        <v>717364.8</v>
      </c>
      <c r="AN37" s="26">
        <f>SUM('93-21'!AN345:AN356)</f>
        <v>0</v>
      </c>
      <c r="AO37" s="26">
        <f>SUM('93-21'!AO345:AO356)</f>
        <v>3017780.7</v>
      </c>
      <c r="AP37" s="26">
        <f>SUM('93-21'!AP345:AP356)</f>
        <v>3098374.9000000004</v>
      </c>
      <c r="AQ37" s="26">
        <f>SUM('93-21'!AQ345:AQ356)</f>
        <v>3259220.4000000004</v>
      </c>
      <c r="AR37" s="26">
        <f>SUM('93-21'!AR345:AR356)</f>
        <v>-80594.200000000157</v>
      </c>
      <c r="AS37" s="26">
        <f>SUM('93-21'!AS345:AS356)</f>
        <v>0</v>
      </c>
      <c r="AT37" s="26">
        <f>SUM('93-21'!AT345:AT356)</f>
        <v>-241439.70000000016</v>
      </c>
      <c r="AU37" s="26">
        <f>SUM('93-21'!AU345:AU356)</f>
        <v>0</v>
      </c>
      <c r="AV37" s="26">
        <f>SUM('93-21'!AV345:AV356)</f>
        <v>506191.20000000007</v>
      </c>
      <c r="AW37" s="26">
        <f>SUM('93-21'!AW345:AW356)</f>
        <v>2570196.6</v>
      </c>
      <c r="AX37" s="26">
        <f>SUM('93-21'!AX345:AX356)</f>
        <v>1590</v>
      </c>
      <c r="AY37" s="26">
        <f>SUM('93-21'!AY345:AY356)</f>
        <v>12033.8</v>
      </c>
      <c r="AZ37" s="26">
        <f>SUM('93-21'!AZ345:AZ356)</f>
        <v>652586.78</v>
      </c>
      <c r="BA37" s="26">
        <f>SUM('93-21'!BA345:BA356)</f>
        <v>2183951.2999999998</v>
      </c>
      <c r="BB37" s="26">
        <f>SUM('93-21'!BB345:BB356)</f>
        <v>0</v>
      </c>
      <c r="BC37" s="26">
        <f>SUM('93-21'!BC345:BC356)</f>
        <v>12033.8</v>
      </c>
    </row>
  </sheetData>
  <mergeCells count="52">
    <mergeCell ref="AZ7:AZ8"/>
    <mergeCell ref="BA7:BA8"/>
    <mergeCell ref="BB7:BB8"/>
    <mergeCell ref="BC7:BC8"/>
    <mergeCell ref="AC7:AC8"/>
    <mergeCell ref="AD7:AD8"/>
    <mergeCell ref="AE7:AE8"/>
    <mergeCell ref="AF7:AF8"/>
    <mergeCell ref="AG7:AG8"/>
    <mergeCell ref="AH7:AH8"/>
    <mergeCell ref="AR6:AR8"/>
    <mergeCell ref="AS6:AS8"/>
    <mergeCell ref="AT6:AT8"/>
    <mergeCell ref="AU6:AU8"/>
    <mergeCell ref="AV6:AY6"/>
    <mergeCell ref="AZ6:BC6"/>
    <mergeCell ref="AV7:AV8"/>
    <mergeCell ref="AW7:AW8"/>
    <mergeCell ref="AX7:AX8"/>
    <mergeCell ref="AY7:AY8"/>
    <mergeCell ref="AF6:AL6"/>
    <mergeCell ref="AM6:AM8"/>
    <mergeCell ref="AN6:AN8"/>
    <mergeCell ref="AO6:AO8"/>
    <mergeCell ref="AP6:AP8"/>
    <mergeCell ref="AQ6:AQ8"/>
    <mergeCell ref="AI7:AI8"/>
    <mergeCell ref="AJ7:AJ8"/>
    <mergeCell ref="AK7:AK8"/>
    <mergeCell ref="AL7:AL8"/>
    <mergeCell ref="A6:A8"/>
    <mergeCell ref="B6:J6"/>
    <mergeCell ref="K6:Z6"/>
    <mergeCell ref="AA6:AA8"/>
    <mergeCell ref="AB6:AB8"/>
    <mergeCell ref="Z7:Z8"/>
    <mergeCell ref="F7:F8"/>
    <mergeCell ref="G7:G8"/>
    <mergeCell ref="H7:H8"/>
    <mergeCell ref="I7:I8"/>
    <mergeCell ref="J7:J8"/>
    <mergeCell ref="K7:M7"/>
    <mergeCell ref="O7:S7"/>
    <mergeCell ref="T7:T8"/>
    <mergeCell ref="U7:U8"/>
    <mergeCell ref="V7:X7"/>
    <mergeCell ref="AC6:AE6"/>
    <mergeCell ref="B7:B8"/>
    <mergeCell ref="C7:C8"/>
    <mergeCell ref="D7:D8"/>
    <mergeCell ref="E7:E8"/>
    <mergeCell ref="Y7:Y8"/>
  </mergeCells>
  <hyperlinks>
    <hyperlink ref="B4" r:id="rId1" xr:uid="{9FD706D3-498F-4DCD-B832-CDD08A56C478}"/>
    <hyperlink ref="E4" location="INDICE!A1" display="Volver al indice" xr:uid="{CAA68AB3-766B-4AF8-86BC-6B661273D64F}"/>
  </hyperlinks>
  <pageMargins left="0.7" right="0.7" top="0.75" bottom="0.75" header="0.3" footer="0.3"/>
  <ignoredErrors>
    <ignoredError sqref="B11:B12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807B-B175-47FF-B729-800DF0ABC94D}">
  <dimension ref="A1:AY176"/>
  <sheetViews>
    <sheetView zoomScale="110" zoomScaleNormal="110" workbookViewId="0">
      <pane xSplit="1" ySplit="8" topLeftCell="B171" activePane="bottomRight" state="frozen"/>
      <selection pane="topRight" activeCell="B1" sqref="B1"/>
      <selection pane="bottomLeft" activeCell="A7" sqref="A7"/>
      <selection pane="bottomRight" activeCell="E4" sqref="E4"/>
    </sheetView>
  </sheetViews>
  <sheetFormatPr baseColWidth="10" defaultColWidth="11.42578125" defaultRowHeight="15"/>
  <cols>
    <col min="10" max="10" width="11.85546875" bestFit="1" customWidth="1"/>
    <col min="11" max="11" width="11.5703125" customWidth="1"/>
    <col min="24" max="24" width="13.85546875" customWidth="1"/>
  </cols>
  <sheetData>
    <row r="1" spans="1:51" ht="23.25">
      <c r="A1" s="1" t="s">
        <v>17</v>
      </c>
    </row>
    <row r="2" spans="1:51" ht="21">
      <c r="A2" s="2" t="s">
        <v>18</v>
      </c>
    </row>
    <row r="3" spans="1:51">
      <c r="A3" t="s">
        <v>19</v>
      </c>
      <c r="J3" s="14"/>
    </row>
    <row r="4" spans="1:51">
      <c r="A4" t="s">
        <v>20</v>
      </c>
      <c r="B4" s="37" t="s">
        <v>21</v>
      </c>
      <c r="E4" s="37" t="s">
        <v>22</v>
      </c>
      <c r="J4" s="14"/>
    </row>
    <row r="5" spans="1:51">
      <c r="J5" s="14"/>
    </row>
    <row r="6" spans="1:51" ht="27" customHeight="1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5" t="s">
        <v>26</v>
      </c>
      <c r="AA6" s="75" t="s">
        <v>27</v>
      </c>
      <c r="AB6" s="73" t="s">
        <v>28</v>
      </c>
      <c r="AC6" s="73"/>
      <c r="AD6" s="84"/>
      <c r="AE6" s="72" t="s">
        <v>29</v>
      </c>
      <c r="AF6" s="73"/>
      <c r="AG6" s="73"/>
      <c r="AH6" s="73"/>
      <c r="AI6" s="73"/>
      <c r="AJ6" s="73"/>
      <c r="AK6" s="75" t="s">
        <v>30</v>
      </c>
      <c r="AL6" s="75" t="s">
        <v>31</v>
      </c>
      <c r="AM6" s="75" t="s">
        <v>32</v>
      </c>
      <c r="AN6" s="75" t="s">
        <v>33</v>
      </c>
      <c r="AO6" s="75" t="s">
        <v>34</v>
      </c>
      <c r="AP6" s="75" t="s">
        <v>35</v>
      </c>
      <c r="AQ6" s="75" t="s">
        <v>36</v>
      </c>
      <c r="AR6" s="75" t="s">
        <v>37</v>
      </c>
      <c r="AS6" s="75" t="s">
        <v>38</v>
      </c>
      <c r="AT6" s="77" t="s">
        <v>39</v>
      </c>
      <c r="AU6" s="77"/>
      <c r="AV6" s="78"/>
      <c r="AW6" s="79" t="s">
        <v>40</v>
      </c>
      <c r="AX6" s="77"/>
      <c r="AY6" s="77"/>
    </row>
    <row r="7" spans="1:51" ht="31.5" customHeight="1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86" t="s">
        <v>51</v>
      </c>
      <c r="O7" s="82"/>
      <c r="P7" s="82"/>
      <c r="Q7" s="82"/>
      <c r="R7" s="82"/>
      <c r="S7" s="75" t="s">
        <v>52</v>
      </c>
      <c r="T7" s="75" t="s">
        <v>53</v>
      </c>
      <c r="U7" s="77" t="s">
        <v>54</v>
      </c>
      <c r="V7" s="77"/>
      <c r="W7" s="77"/>
      <c r="X7" s="75" t="s">
        <v>55</v>
      </c>
      <c r="Y7" s="75" t="s">
        <v>56</v>
      </c>
      <c r="Z7" s="75"/>
      <c r="AA7" s="88"/>
      <c r="AB7" s="74" t="s">
        <v>57</v>
      </c>
      <c r="AC7" s="75" t="s">
        <v>58</v>
      </c>
      <c r="AD7" s="80" t="s">
        <v>59</v>
      </c>
      <c r="AE7" s="75" t="s">
        <v>60</v>
      </c>
      <c r="AF7" s="75" t="s">
        <v>61</v>
      </c>
      <c r="AG7" s="75" t="s">
        <v>62</v>
      </c>
      <c r="AH7" s="75" t="s">
        <v>63</v>
      </c>
      <c r="AI7" s="75" t="s">
        <v>64</v>
      </c>
      <c r="AJ7" s="75" t="s">
        <v>65</v>
      </c>
      <c r="AK7" s="75"/>
      <c r="AL7" s="75"/>
      <c r="AM7" s="75"/>
      <c r="AN7" s="75"/>
      <c r="AO7" s="75"/>
      <c r="AP7" s="75"/>
      <c r="AQ7" s="75"/>
      <c r="AR7" s="75"/>
      <c r="AS7" s="75"/>
      <c r="AT7" s="75" t="s">
        <v>67</v>
      </c>
      <c r="AU7" s="75" t="s">
        <v>68</v>
      </c>
      <c r="AV7" s="80" t="s">
        <v>70</v>
      </c>
      <c r="AW7" s="76" t="s">
        <v>71</v>
      </c>
      <c r="AX7" s="75" t="s">
        <v>72</v>
      </c>
      <c r="AY7" s="74" t="s">
        <v>74</v>
      </c>
    </row>
    <row r="8" spans="1:51" ht="47.25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0" t="s">
        <v>77</v>
      </c>
      <c r="O8" s="9" t="s">
        <v>78</v>
      </c>
      <c r="P8" s="13" t="s">
        <v>79</v>
      </c>
      <c r="Q8" s="9" t="s">
        <v>80</v>
      </c>
      <c r="R8" s="9" t="s">
        <v>82</v>
      </c>
      <c r="S8" s="75"/>
      <c r="T8" s="75"/>
      <c r="U8" s="9" t="s">
        <v>83</v>
      </c>
      <c r="V8" s="9" t="s">
        <v>84</v>
      </c>
      <c r="W8" s="9" t="s">
        <v>85</v>
      </c>
      <c r="X8" s="75"/>
      <c r="Y8" s="75"/>
      <c r="Z8" s="75"/>
      <c r="AA8" s="88"/>
      <c r="AB8" s="75"/>
      <c r="AC8" s="75"/>
      <c r="AD8" s="81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81"/>
      <c r="AW8" s="76"/>
      <c r="AX8" s="75"/>
      <c r="AY8" s="75"/>
    </row>
    <row r="9" spans="1:51">
      <c r="A9" s="7">
        <v>33970</v>
      </c>
      <c r="B9" s="16">
        <v>2275.1999999999998</v>
      </c>
      <c r="C9" s="16">
        <v>1289.5999999999999</v>
      </c>
      <c r="D9" s="16">
        <v>82.7</v>
      </c>
      <c r="E9" s="16">
        <v>29.8</v>
      </c>
      <c r="F9" s="8">
        <v>0</v>
      </c>
      <c r="G9" s="16">
        <v>6.4</v>
      </c>
      <c r="H9" s="16">
        <v>0</v>
      </c>
      <c r="I9" s="16">
        <v>31.4</v>
      </c>
      <c r="J9" s="16">
        <v>91.9</v>
      </c>
      <c r="K9" s="16">
        <v>563</v>
      </c>
      <c r="L9" s="16">
        <v>111</v>
      </c>
      <c r="M9" s="16">
        <v>1.2</v>
      </c>
      <c r="N9" s="16">
        <v>17.2</v>
      </c>
      <c r="O9" s="16">
        <v>131.5</v>
      </c>
      <c r="P9" s="21" t="s">
        <v>86</v>
      </c>
      <c r="Q9" s="21" t="s">
        <v>86</v>
      </c>
      <c r="R9" s="16">
        <v>0</v>
      </c>
      <c r="S9" s="16">
        <v>868.3</v>
      </c>
      <c r="T9" s="16">
        <v>0.1</v>
      </c>
      <c r="U9" s="16">
        <v>197.9</v>
      </c>
      <c r="V9" s="16">
        <v>1171.0999999999999</v>
      </c>
      <c r="W9" s="16">
        <v>0.4</v>
      </c>
      <c r="X9" s="16" t="s">
        <v>86</v>
      </c>
      <c r="Y9" s="16">
        <v>0</v>
      </c>
      <c r="Z9" s="16">
        <v>737.99999999999955</v>
      </c>
      <c r="AA9" s="16">
        <v>3.9000000000000004</v>
      </c>
      <c r="AB9" s="16">
        <v>141.19999999999999</v>
      </c>
      <c r="AC9" s="16">
        <v>96.4</v>
      </c>
      <c r="AD9" s="18">
        <v>9.5</v>
      </c>
      <c r="AE9" s="16">
        <v>273.7</v>
      </c>
      <c r="AF9" s="16">
        <v>0</v>
      </c>
      <c r="AG9" s="16">
        <v>0</v>
      </c>
      <c r="AH9" s="16">
        <v>130</v>
      </c>
      <c r="AI9" s="16" t="s">
        <v>86</v>
      </c>
      <c r="AJ9" s="16">
        <v>0</v>
      </c>
      <c r="AK9" s="16">
        <v>403.7</v>
      </c>
      <c r="AL9" s="16">
        <v>4214.6000000000004</v>
      </c>
      <c r="AM9" s="16">
        <v>4208.2</v>
      </c>
      <c r="AN9" s="16">
        <v>3571.1000000000004</v>
      </c>
      <c r="AO9" s="16">
        <v>3719.8</v>
      </c>
      <c r="AP9" s="16">
        <v>643.5</v>
      </c>
      <c r="AQ9" s="16">
        <v>641.70000000000005</v>
      </c>
      <c r="AR9" s="16">
        <v>494.80000000000018</v>
      </c>
      <c r="AS9" s="16" t="s">
        <v>86</v>
      </c>
      <c r="AT9" s="16">
        <v>487.9</v>
      </c>
      <c r="AU9" s="18">
        <v>571.90000000000009</v>
      </c>
      <c r="AV9" s="16" t="s">
        <v>86</v>
      </c>
      <c r="AW9" s="16">
        <v>1102.0999999999999</v>
      </c>
      <c r="AX9" s="16">
        <v>452.5</v>
      </c>
      <c r="AY9" s="20" t="s">
        <v>86</v>
      </c>
    </row>
    <row r="10" spans="1:51">
      <c r="A10" s="7">
        <v>34001</v>
      </c>
      <c r="B10" s="16">
        <v>1905.3</v>
      </c>
      <c r="C10" s="16">
        <v>877.6</v>
      </c>
      <c r="D10" s="16">
        <v>106.6</v>
      </c>
      <c r="E10" s="16">
        <v>29.8</v>
      </c>
      <c r="F10" s="8">
        <v>0</v>
      </c>
      <c r="G10" s="16">
        <v>0.9</v>
      </c>
      <c r="H10" s="16">
        <v>0</v>
      </c>
      <c r="I10" s="16">
        <v>7</v>
      </c>
      <c r="J10" s="16">
        <v>130</v>
      </c>
      <c r="K10" s="16">
        <v>385.4</v>
      </c>
      <c r="L10" s="16">
        <v>151.1</v>
      </c>
      <c r="M10" s="16">
        <v>1.2</v>
      </c>
      <c r="N10" s="16">
        <v>45.2</v>
      </c>
      <c r="O10" s="16">
        <v>227.3</v>
      </c>
      <c r="P10" s="21" t="s">
        <v>86</v>
      </c>
      <c r="Q10" s="21" t="s">
        <v>86</v>
      </c>
      <c r="R10" s="16">
        <v>0</v>
      </c>
      <c r="S10" s="16">
        <v>1038.9000000000001</v>
      </c>
      <c r="T10" s="16">
        <v>0.1</v>
      </c>
      <c r="U10" s="16">
        <v>146.5</v>
      </c>
      <c r="V10" s="16">
        <v>922.1</v>
      </c>
      <c r="W10" s="16">
        <v>0.8</v>
      </c>
      <c r="X10" s="16" t="s">
        <v>86</v>
      </c>
      <c r="Y10" s="16">
        <v>0</v>
      </c>
      <c r="Z10" s="16">
        <v>133.29999999999973</v>
      </c>
      <c r="AA10" s="16">
        <v>21.9</v>
      </c>
      <c r="AB10" s="16">
        <v>133.69999999999999</v>
      </c>
      <c r="AC10" s="16">
        <v>67.900000000000006</v>
      </c>
      <c r="AD10" s="18">
        <v>6.3999999999999995</v>
      </c>
      <c r="AE10" s="16">
        <v>273.39999999999998</v>
      </c>
      <c r="AF10" s="16">
        <v>0</v>
      </c>
      <c r="AG10" s="16">
        <v>0</v>
      </c>
      <c r="AH10" s="16">
        <v>107.3</v>
      </c>
      <c r="AI10" s="16" t="s">
        <v>86</v>
      </c>
      <c r="AJ10" s="16">
        <v>0</v>
      </c>
      <c r="AK10" s="16">
        <v>380.7</v>
      </c>
      <c r="AL10" s="16">
        <v>3459.8</v>
      </c>
      <c r="AM10" s="16">
        <v>3458.9</v>
      </c>
      <c r="AN10" s="16">
        <v>3240.1000000000004</v>
      </c>
      <c r="AO10" s="16">
        <v>3512.6000000000004</v>
      </c>
      <c r="AP10" s="16">
        <v>219.69999999999982</v>
      </c>
      <c r="AQ10" s="16">
        <v>209.09999999999982</v>
      </c>
      <c r="AR10" s="16">
        <v>-52.800000000000182</v>
      </c>
      <c r="AS10" s="16" t="s">
        <v>86</v>
      </c>
      <c r="AT10" s="16">
        <v>379.4</v>
      </c>
      <c r="AU10" s="18">
        <v>1211.3999999999999</v>
      </c>
      <c r="AV10" s="16" t="s">
        <v>86</v>
      </c>
      <c r="AW10" s="16">
        <v>1388.6</v>
      </c>
      <c r="AX10" s="16">
        <v>149.4</v>
      </c>
      <c r="AY10" s="20" t="s">
        <v>86</v>
      </c>
    </row>
    <row r="11" spans="1:51">
      <c r="A11" s="7">
        <v>34029</v>
      </c>
      <c r="B11" s="16">
        <v>2347.5</v>
      </c>
      <c r="C11" s="16">
        <v>828.5</v>
      </c>
      <c r="D11" s="16">
        <v>95.5</v>
      </c>
      <c r="E11" s="16">
        <v>33.6</v>
      </c>
      <c r="F11" s="8">
        <v>0</v>
      </c>
      <c r="G11" s="16">
        <v>7.2</v>
      </c>
      <c r="H11" s="16">
        <v>0</v>
      </c>
      <c r="I11" s="16">
        <v>1.9</v>
      </c>
      <c r="J11" s="16">
        <v>150.9</v>
      </c>
      <c r="K11" s="16">
        <v>447.4</v>
      </c>
      <c r="L11" s="16">
        <v>188.8</v>
      </c>
      <c r="M11" s="16">
        <v>0.5</v>
      </c>
      <c r="N11" s="16">
        <v>36.299999999999997</v>
      </c>
      <c r="O11" s="16">
        <v>112.4</v>
      </c>
      <c r="P11" s="21" t="s">
        <v>86</v>
      </c>
      <c r="Q11" s="21" t="s">
        <v>86</v>
      </c>
      <c r="R11" s="16">
        <v>0</v>
      </c>
      <c r="S11" s="16">
        <v>972.9</v>
      </c>
      <c r="T11" s="16">
        <v>0</v>
      </c>
      <c r="U11" s="16">
        <v>116</v>
      </c>
      <c r="V11" s="16">
        <v>1153.5</v>
      </c>
      <c r="W11" s="16">
        <v>0.3</v>
      </c>
      <c r="X11" s="16" t="s">
        <v>86</v>
      </c>
      <c r="Y11" s="16">
        <v>0</v>
      </c>
      <c r="Z11" s="16">
        <v>435.09999999999945</v>
      </c>
      <c r="AA11" s="16">
        <v>39.6</v>
      </c>
      <c r="AB11" s="16">
        <v>147.69999999999999</v>
      </c>
      <c r="AC11" s="16">
        <v>86.7</v>
      </c>
      <c r="AD11" s="18">
        <v>4.2</v>
      </c>
      <c r="AE11" s="16">
        <v>272.7</v>
      </c>
      <c r="AF11" s="16">
        <v>0</v>
      </c>
      <c r="AG11" s="16">
        <v>0</v>
      </c>
      <c r="AH11" s="16">
        <v>97</v>
      </c>
      <c r="AI11" s="16" t="s">
        <v>86</v>
      </c>
      <c r="AJ11" s="16">
        <v>0</v>
      </c>
      <c r="AK11" s="16">
        <v>369.7</v>
      </c>
      <c r="AL11" s="16">
        <v>3874.3999999999996</v>
      </c>
      <c r="AM11" s="16">
        <v>3867.2</v>
      </c>
      <c r="AN11" s="16">
        <v>3489.6</v>
      </c>
      <c r="AO11" s="16">
        <v>3638.3</v>
      </c>
      <c r="AP11" s="16">
        <v>384.79999999999973</v>
      </c>
      <c r="AQ11" s="16">
        <v>358.79999999999973</v>
      </c>
      <c r="AR11" s="16">
        <v>236.09999999999945</v>
      </c>
      <c r="AS11" s="16" t="s">
        <v>86</v>
      </c>
      <c r="AT11" s="16">
        <v>980.9</v>
      </c>
      <c r="AU11" s="18">
        <v>316.39999999999998</v>
      </c>
      <c r="AV11" s="16" t="s">
        <v>86</v>
      </c>
      <c r="AW11" s="16">
        <v>1178.4000000000001</v>
      </c>
      <c r="AX11" s="16">
        <v>355</v>
      </c>
      <c r="AY11" s="20" t="s">
        <v>86</v>
      </c>
    </row>
    <row r="12" spans="1:51">
      <c r="A12" s="7">
        <v>34060</v>
      </c>
      <c r="B12" s="16">
        <v>2335.8000000000002</v>
      </c>
      <c r="C12" s="16">
        <v>904</v>
      </c>
      <c r="D12" s="16">
        <v>313.89999999999998</v>
      </c>
      <c r="E12" s="16">
        <v>15.3</v>
      </c>
      <c r="F12" s="8">
        <v>0</v>
      </c>
      <c r="G12" s="16">
        <v>0.1</v>
      </c>
      <c r="H12" s="16">
        <v>0</v>
      </c>
      <c r="I12" s="16">
        <v>3.3</v>
      </c>
      <c r="J12" s="16">
        <v>161.5</v>
      </c>
      <c r="K12" s="16">
        <v>499.4</v>
      </c>
      <c r="L12" s="16">
        <v>213.9</v>
      </c>
      <c r="M12" s="16">
        <v>0.9</v>
      </c>
      <c r="N12" s="16">
        <v>37.5</v>
      </c>
      <c r="O12" s="16">
        <v>205.5</v>
      </c>
      <c r="P12" s="21" t="s">
        <v>86</v>
      </c>
      <c r="Q12" s="21" t="s">
        <v>86</v>
      </c>
      <c r="R12" s="16">
        <v>0</v>
      </c>
      <c r="S12" s="16">
        <v>1109.9000000000001</v>
      </c>
      <c r="T12" s="16">
        <v>0</v>
      </c>
      <c r="U12" s="16">
        <v>140.19999999999999</v>
      </c>
      <c r="V12" s="16">
        <v>1185.9000000000001</v>
      </c>
      <c r="W12" s="16">
        <v>0.2</v>
      </c>
      <c r="X12" s="16" t="s">
        <v>86</v>
      </c>
      <c r="Y12" s="16">
        <v>0</v>
      </c>
      <c r="Z12" s="16">
        <v>339.80000000000155</v>
      </c>
      <c r="AA12" s="16">
        <v>12</v>
      </c>
      <c r="AB12" s="16">
        <v>144.69999999999999</v>
      </c>
      <c r="AC12" s="16">
        <v>88.6</v>
      </c>
      <c r="AD12" s="18">
        <v>3.6</v>
      </c>
      <c r="AE12" s="16">
        <v>256.89999999999998</v>
      </c>
      <c r="AF12" s="16">
        <v>0</v>
      </c>
      <c r="AG12" s="16">
        <v>0</v>
      </c>
      <c r="AH12" s="16">
        <v>99.2</v>
      </c>
      <c r="AI12" s="16" t="s">
        <v>86</v>
      </c>
      <c r="AJ12" s="16">
        <v>0</v>
      </c>
      <c r="AK12" s="16">
        <v>356.1</v>
      </c>
      <c r="AL12" s="16">
        <v>4102.0000000000009</v>
      </c>
      <c r="AM12" s="16">
        <v>4101.9000000000005</v>
      </c>
      <c r="AN12" s="16">
        <v>3744.099999999999</v>
      </c>
      <c r="AO12" s="16">
        <v>3987.099999999999</v>
      </c>
      <c r="AP12" s="16">
        <v>357.90000000000191</v>
      </c>
      <c r="AQ12" s="16">
        <v>357.90000000000191</v>
      </c>
      <c r="AR12" s="16">
        <v>114.90000000000191</v>
      </c>
      <c r="AS12" s="16" t="s">
        <v>86</v>
      </c>
      <c r="AT12" s="16">
        <v>931.8</v>
      </c>
      <c r="AU12" s="18">
        <v>1200.3</v>
      </c>
      <c r="AV12" s="16" t="s">
        <v>86</v>
      </c>
      <c r="AW12" s="16">
        <v>841</v>
      </c>
      <c r="AX12" s="16">
        <v>1406</v>
      </c>
      <c r="AY12" s="20" t="s">
        <v>86</v>
      </c>
    </row>
    <row r="13" spans="1:51">
      <c r="A13" s="7">
        <v>34090</v>
      </c>
      <c r="B13" s="16">
        <v>2359</v>
      </c>
      <c r="C13" s="16">
        <v>926.5</v>
      </c>
      <c r="D13" s="16">
        <v>63.6</v>
      </c>
      <c r="E13" s="16">
        <v>16.2</v>
      </c>
      <c r="F13" s="8">
        <v>0</v>
      </c>
      <c r="G13" s="16">
        <v>6.3</v>
      </c>
      <c r="H13" s="16">
        <v>0</v>
      </c>
      <c r="I13" s="16">
        <v>4.5999999999999996</v>
      </c>
      <c r="J13" s="16">
        <v>156.4</v>
      </c>
      <c r="K13" s="16">
        <v>429.8</v>
      </c>
      <c r="L13" s="16">
        <v>235.4</v>
      </c>
      <c r="M13" s="16">
        <v>1.2</v>
      </c>
      <c r="N13" s="16">
        <v>49</v>
      </c>
      <c r="O13" s="16">
        <v>153.9</v>
      </c>
      <c r="P13" s="21" t="s">
        <v>86</v>
      </c>
      <c r="Q13" s="21" t="s">
        <v>86</v>
      </c>
      <c r="R13" s="16">
        <v>0</v>
      </c>
      <c r="S13" s="16">
        <v>1012.2</v>
      </c>
      <c r="T13" s="16">
        <v>0</v>
      </c>
      <c r="U13" s="16">
        <v>165.6</v>
      </c>
      <c r="V13" s="16">
        <v>1139.7</v>
      </c>
      <c r="W13" s="16">
        <v>0.2</v>
      </c>
      <c r="X13" s="16" t="s">
        <v>86</v>
      </c>
      <c r="Y13" s="16">
        <v>0</v>
      </c>
      <c r="Z13" s="16">
        <v>342.40000000000009</v>
      </c>
      <c r="AA13" s="16">
        <v>17.100000000000001</v>
      </c>
      <c r="AB13" s="16">
        <v>171.7</v>
      </c>
      <c r="AC13" s="16">
        <v>86.8</v>
      </c>
      <c r="AD13" s="18">
        <v>4.9000000000000004</v>
      </c>
      <c r="AE13" s="16">
        <v>308.8</v>
      </c>
      <c r="AF13" s="16">
        <v>0</v>
      </c>
      <c r="AG13" s="16">
        <v>0</v>
      </c>
      <c r="AH13" s="16">
        <v>96.7</v>
      </c>
      <c r="AI13" s="16" t="s">
        <v>86</v>
      </c>
      <c r="AJ13" s="16">
        <v>0</v>
      </c>
      <c r="AK13" s="16">
        <v>405.5</v>
      </c>
      <c r="AL13" s="16">
        <v>3955.2</v>
      </c>
      <c r="AM13" s="16">
        <v>3948.8999999999996</v>
      </c>
      <c r="AN13" s="16">
        <v>3656.2</v>
      </c>
      <c r="AO13" s="16">
        <v>3859.1</v>
      </c>
      <c r="AP13" s="16">
        <v>299</v>
      </c>
      <c r="AQ13" s="16">
        <v>291.7</v>
      </c>
      <c r="AR13" s="16">
        <v>96.099999999999909</v>
      </c>
      <c r="AS13" s="16" t="s">
        <v>86</v>
      </c>
      <c r="AT13" s="16">
        <v>263.7</v>
      </c>
      <c r="AU13" s="18">
        <v>279</v>
      </c>
      <c r="AV13" s="16" t="s">
        <v>86</v>
      </c>
      <c r="AW13" s="16">
        <v>165.3</v>
      </c>
      <c r="AX13" s="16">
        <v>473.5</v>
      </c>
      <c r="AY13" s="20" t="s">
        <v>86</v>
      </c>
    </row>
    <row r="14" spans="1:51">
      <c r="A14" s="7">
        <v>34121</v>
      </c>
      <c r="B14" s="16">
        <v>2238.3000000000002</v>
      </c>
      <c r="C14" s="16">
        <v>933.6</v>
      </c>
      <c r="D14" s="16">
        <v>185.8</v>
      </c>
      <c r="E14" s="16">
        <v>14.3</v>
      </c>
      <c r="F14" s="8">
        <v>0</v>
      </c>
      <c r="G14" s="16">
        <v>259</v>
      </c>
      <c r="H14" s="16">
        <v>0</v>
      </c>
      <c r="I14" s="16">
        <v>2.1</v>
      </c>
      <c r="J14" s="16">
        <v>37.700000000000003</v>
      </c>
      <c r="K14" s="16">
        <v>436.7</v>
      </c>
      <c r="L14" s="16">
        <v>264.60000000000002</v>
      </c>
      <c r="M14" s="16">
        <v>0.4</v>
      </c>
      <c r="N14" s="16">
        <v>35</v>
      </c>
      <c r="O14" s="16">
        <v>114.2</v>
      </c>
      <c r="P14" s="21" t="s">
        <v>86</v>
      </c>
      <c r="Q14" s="21" t="s">
        <v>86</v>
      </c>
      <c r="R14" s="16">
        <v>0</v>
      </c>
      <c r="S14" s="16">
        <v>1040</v>
      </c>
      <c r="T14" s="16">
        <v>0</v>
      </c>
      <c r="U14" s="16">
        <v>144.80000000000001</v>
      </c>
      <c r="V14" s="16">
        <v>1062.1000000000001</v>
      </c>
      <c r="W14" s="16">
        <v>0.3</v>
      </c>
      <c r="X14" s="16" t="s">
        <v>86</v>
      </c>
      <c r="Y14" s="16">
        <v>0</v>
      </c>
      <c r="Z14" s="16">
        <v>563.89999999999964</v>
      </c>
      <c r="AA14" s="16">
        <v>14</v>
      </c>
      <c r="AB14" s="16">
        <v>189.4</v>
      </c>
      <c r="AC14" s="16">
        <v>75.100000000000009</v>
      </c>
      <c r="AD14" s="18">
        <v>6.9</v>
      </c>
      <c r="AE14" s="16">
        <v>371.8</v>
      </c>
      <c r="AF14" s="16">
        <v>0</v>
      </c>
      <c r="AG14" s="16">
        <v>0</v>
      </c>
      <c r="AH14" s="16">
        <v>95.6</v>
      </c>
      <c r="AI14" s="16" t="s">
        <v>86</v>
      </c>
      <c r="AJ14" s="16">
        <v>0</v>
      </c>
      <c r="AK14" s="16">
        <v>467.4</v>
      </c>
      <c r="AL14" s="16">
        <v>4152.2</v>
      </c>
      <c r="AM14" s="16">
        <v>3893.2000000000003</v>
      </c>
      <c r="AN14" s="16">
        <v>3696.5000000000009</v>
      </c>
      <c r="AO14" s="16">
        <v>3845.7000000000007</v>
      </c>
      <c r="AP14" s="16">
        <v>455.69999999999891</v>
      </c>
      <c r="AQ14" s="16">
        <v>453.59999999999889</v>
      </c>
      <c r="AR14" s="16">
        <v>306.49999999999909</v>
      </c>
      <c r="AS14" s="16" t="s">
        <v>86</v>
      </c>
      <c r="AT14" s="16">
        <v>525.1</v>
      </c>
      <c r="AU14" s="18">
        <v>327.90000000000003</v>
      </c>
      <c r="AV14" s="16" t="s">
        <v>86</v>
      </c>
      <c r="AW14" s="16">
        <v>437</v>
      </c>
      <c r="AX14" s="16">
        <v>722.5</v>
      </c>
      <c r="AY14" s="20" t="s">
        <v>86</v>
      </c>
    </row>
    <row r="15" spans="1:51">
      <c r="A15" s="7">
        <v>34151</v>
      </c>
      <c r="B15" s="16">
        <v>2585.5</v>
      </c>
      <c r="C15" s="16">
        <v>1463.3</v>
      </c>
      <c r="D15" s="16">
        <v>79.5</v>
      </c>
      <c r="E15" s="16">
        <v>12.9</v>
      </c>
      <c r="F15" s="8">
        <v>0</v>
      </c>
      <c r="G15" s="16">
        <v>7.7</v>
      </c>
      <c r="H15" s="16">
        <v>0</v>
      </c>
      <c r="I15" s="16">
        <v>12.2</v>
      </c>
      <c r="J15" s="16">
        <v>0</v>
      </c>
      <c r="K15" s="16">
        <v>558.6</v>
      </c>
      <c r="L15" s="16">
        <v>248</v>
      </c>
      <c r="M15" s="16">
        <v>0.5</v>
      </c>
      <c r="N15" s="16">
        <v>34.5</v>
      </c>
      <c r="O15" s="16">
        <v>63.7</v>
      </c>
      <c r="P15" s="21" t="s">
        <v>86</v>
      </c>
      <c r="Q15" s="21" t="s">
        <v>86</v>
      </c>
      <c r="R15" s="16">
        <v>0</v>
      </c>
      <c r="S15" s="16">
        <v>1503.5</v>
      </c>
      <c r="T15" s="16">
        <v>0</v>
      </c>
      <c r="U15" s="16">
        <v>209.6</v>
      </c>
      <c r="V15" s="16">
        <v>1314.9</v>
      </c>
      <c r="W15" s="16">
        <v>0.6</v>
      </c>
      <c r="X15" s="16" t="s">
        <v>86</v>
      </c>
      <c r="Y15" s="16">
        <v>25.5</v>
      </c>
      <c r="Z15" s="16">
        <v>196.69999999999936</v>
      </c>
      <c r="AA15" s="16">
        <v>30.1</v>
      </c>
      <c r="AB15" s="16">
        <v>106</v>
      </c>
      <c r="AC15" s="16">
        <v>82.5</v>
      </c>
      <c r="AD15" s="18">
        <v>5</v>
      </c>
      <c r="AE15" s="16">
        <v>346.9</v>
      </c>
      <c r="AF15" s="16">
        <v>0</v>
      </c>
      <c r="AG15" s="16">
        <v>0</v>
      </c>
      <c r="AH15" s="16">
        <v>136.1</v>
      </c>
      <c r="AI15" s="16" t="s">
        <v>86</v>
      </c>
      <c r="AJ15" s="16">
        <v>0</v>
      </c>
      <c r="AK15" s="16">
        <v>483</v>
      </c>
      <c r="AL15" s="16">
        <v>4674.2</v>
      </c>
      <c r="AM15" s="16">
        <v>4666.5</v>
      </c>
      <c r="AN15" s="16">
        <v>4542.7</v>
      </c>
      <c r="AO15" s="16">
        <v>4640.8999999999996</v>
      </c>
      <c r="AP15" s="16">
        <v>131.5</v>
      </c>
      <c r="AQ15" s="16">
        <v>110.5</v>
      </c>
      <c r="AR15" s="16">
        <v>33.300000000000182</v>
      </c>
      <c r="AS15" s="16" t="s">
        <v>86</v>
      </c>
      <c r="AT15" s="16">
        <v>342.5</v>
      </c>
      <c r="AU15" s="18">
        <v>1129.1999999999998</v>
      </c>
      <c r="AV15" s="16" t="s">
        <v>86</v>
      </c>
      <c r="AW15" s="16">
        <v>497</v>
      </c>
      <c r="AX15" s="16">
        <v>1008</v>
      </c>
      <c r="AY15" s="20" t="s">
        <v>86</v>
      </c>
    </row>
    <row r="16" spans="1:51">
      <c r="A16" s="7">
        <v>34182</v>
      </c>
      <c r="B16" s="16">
        <v>2822.2</v>
      </c>
      <c r="C16" s="16">
        <v>984.2</v>
      </c>
      <c r="D16" s="16">
        <v>348.5</v>
      </c>
      <c r="E16" s="16">
        <v>15.9</v>
      </c>
      <c r="F16" s="8">
        <v>0</v>
      </c>
      <c r="G16" s="16">
        <v>18.3</v>
      </c>
      <c r="H16" s="16">
        <v>0</v>
      </c>
      <c r="I16" s="16">
        <v>1.1000000000000001</v>
      </c>
      <c r="J16" s="16">
        <v>31.1</v>
      </c>
      <c r="K16" s="16">
        <v>457.9</v>
      </c>
      <c r="L16" s="16">
        <v>246.1</v>
      </c>
      <c r="M16" s="16">
        <v>0.6</v>
      </c>
      <c r="N16" s="16">
        <v>20.6</v>
      </c>
      <c r="O16" s="16">
        <v>171.2</v>
      </c>
      <c r="P16" s="21" t="s">
        <v>86</v>
      </c>
      <c r="Q16" s="21" t="s">
        <v>86</v>
      </c>
      <c r="R16" s="16">
        <v>0</v>
      </c>
      <c r="S16" s="16">
        <v>1058.0999999999999</v>
      </c>
      <c r="T16" s="16">
        <v>0</v>
      </c>
      <c r="U16" s="16">
        <v>139.80000000000001</v>
      </c>
      <c r="V16" s="16">
        <v>1279.5999999999999</v>
      </c>
      <c r="W16" s="16">
        <v>0.3</v>
      </c>
      <c r="X16" s="16" t="s">
        <v>86</v>
      </c>
      <c r="Y16" s="16">
        <v>0</v>
      </c>
      <c r="Z16" s="16">
        <v>843.59999999999991</v>
      </c>
      <c r="AA16" s="16">
        <v>144.69999999999999</v>
      </c>
      <c r="AB16" s="16">
        <v>95.3</v>
      </c>
      <c r="AC16" s="16">
        <v>70.900000000000006</v>
      </c>
      <c r="AD16" s="18">
        <v>4.1000000000000005</v>
      </c>
      <c r="AE16" s="16">
        <v>316.60000000000002</v>
      </c>
      <c r="AF16" s="16">
        <v>0</v>
      </c>
      <c r="AG16" s="16">
        <v>0</v>
      </c>
      <c r="AH16" s="16">
        <v>96.7</v>
      </c>
      <c r="AI16" s="16" t="s">
        <v>86</v>
      </c>
      <c r="AJ16" s="16">
        <v>0</v>
      </c>
      <c r="AK16" s="16">
        <v>413.3</v>
      </c>
      <c r="AL16" s="16">
        <v>4779.3</v>
      </c>
      <c r="AM16" s="16">
        <v>4761</v>
      </c>
      <c r="AN16" s="16">
        <v>3769.5000000000009</v>
      </c>
      <c r="AO16" s="16">
        <v>3961.3000000000006</v>
      </c>
      <c r="AP16" s="16">
        <v>1009.7999999999993</v>
      </c>
      <c r="AQ16" s="16">
        <v>876.69999999999925</v>
      </c>
      <c r="AR16" s="16">
        <v>817.99999999999955</v>
      </c>
      <c r="AS16" s="16" t="s">
        <v>86</v>
      </c>
      <c r="AT16" s="16">
        <v>648.70000000000005</v>
      </c>
      <c r="AU16" s="18">
        <v>486</v>
      </c>
      <c r="AV16" s="16" t="s">
        <v>86</v>
      </c>
      <c r="AW16" s="16">
        <v>620</v>
      </c>
      <c r="AX16" s="16">
        <v>1332.7</v>
      </c>
      <c r="AY16" s="20" t="s">
        <v>86</v>
      </c>
    </row>
    <row r="17" spans="1:51">
      <c r="A17" s="7">
        <v>34213</v>
      </c>
      <c r="B17" s="16">
        <v>2585.1</v>
      </c>
      <c r="C17" s="16">
        <v>995</v>
      </c>
      <c r="D17" s="16">
        <v>196</v>
      </c>
      <c r="E17" s="16">
        <v>20.2</v>
      </c>
      <c r="F17" s="8">
        <v>0</v>
      </c>
      <c r="G17" s="16">
        <v>7.5</v>
      </c>
      <c r="H17" s="16">
        <v>0</v>
      </c>
      <c r="I17" s="16">
        <v>0.1</v>
      </c>
      <c r="J17" s="16">
        <v>41.5</v>
      </c>
      <c r="K17" s="16">
        <v>414.7</v>
      </c>
      <c r="L17" s="16">
        <v>252.9</v>
      </c>
      <c r="M17" s="16">
        <v>0.2</v>
      </c>
      <c r="N17" s="16">
        <v>29.2</v>
      </c>
      <c r="O17" s="16">
        <v>688.6</v>
      </c>
      <c r="P17" s="21" t="s">
        <v>86</v>
      </c>
      <c r="Q17" s="21" t="s">
        <v>86</v>
      </c>
      <c r="R17" s="16">
        <v>0</v>
      </c>
      <c r="S17" s="16">
        <v>1044.9000000000001</v>
      </c>
      <c r="T17" s="16">
        <v>0</v>
      </c>
      <c r="U17" s="16">
        <v>125.3</v>
      </c>
      <c r="V17" s="16">
        <v>1160.1000000000001</v>
      </c>
      <c r="W17" s="16">
        <v>0.1</v>
      </c>
      <c r="X17" s="16" t="s">
        <v>86</v>
      </c>
      <c r="Y17" s="16">
        <v>0</v>
      </c>
      <c r="Z17" s="16">
        <v>124.39999999999964</v>
      </c>
      <c r="AA17" s="16">
        <v>13.5</v>
      </c>
      <c r="AB17" s="16">
        <v>82.7</v>
      </c>
      <c r="AC17" s="16">
        <v>84.8</v>
      </c>
      <c r="AD17" s="18">
        <v>3.3</v>
      </c>
      <c r="AE17" s="16">
        <v>536.5</v>
      </c>
      <c r="AF17" s="16">
        <v>0</v>
      </c>
      <c r="AG17" s="16">
        <v>0</v>
      </c>
      <c r="AH17" s="16">
        <v>96.4</v>
      </c>
      <c r="AI17" s="16" t="s">
        <v>86</v>
      </c>
      <c r="AJ17" s="16">
        <v>0</v>
      </c>
      <c r="AK17" s="16">
        <v>632.9</v>
      </c>
      <c r="AL17" s="16">
        <v>4491.7999999999993</v>
      </c>
      <c r="AM17" s="16">
        <v>4484.2999999999993</v>
      </c>
      <c r="AN17" s="16">
        <v>3806.9</v>
      </c>
      <c r="AO17" s="16">
        <v>4524.7</v>
      </c>
      <c r="AP17" s="16">
        <v>684.89999999999918</v>
      </c>
      <c r="AQ17" s="16">
        <v>684.89999999999918</v>
      </c>
      <c r="AR17" s="16">
        <v>-32.900000000000546</v>
      </c>
      <c r="AS17" s="16" t="s">
        <v>86</v>
      </c>
      <c r="AT17" s="16">
        <v>2190.8000000000002</v>
      </c>
      <c r="AU17" s="18">
        <v>19.600000000000001</v>
      </c>
      <c r="AV17" s="16" t="s">
        <v>86</v>
      </c>
      <c r="AW17" s="16">
        <v>1732.4</v>
      </c>
      <c r="AX17" s="16">
        <v>445.09999999999997</v>
      </c>
      <c r="AY17" s="20" t="s">
        <v>86</v>
      </c>
    </row>
    <row r="18" spans="1:51">
      <c r="A18" s="7">
        <v>34243</v>
      </c>
      <c r="B18" s="16">
        <v>2429.6</v>
      </c>
      <c r="C18" s="16">
        <v>1006.2</v>
      </c>
      <c r="D18" s="16">
        <v>103.7</v>
      </c>
      <c r="E18" s="16">
        <v>21.9</v>
      </c>
      <c r="F18" s="8">
        <v>0</v>
      </c>
      <c r="G18" s="16">
        <v>2.1</v>
      </c>
      <c r="H18" s="16">
        <v>0</v>
      </c>
      <c r="I18" s="16">
        <v>0.6</v>
      </c>
      <c r="J18" s="16">
        <v>0</v>
      </c>
      <c r="K18" s="16">
        <v>437.6</v>
      </c>
      <c r="L18" s="16">
        <v>220</v>
      </c>
      <c r="M18" s="16">
        <v>0</v>
      </c>
      <c r="N18" s="16">
        <v>18.2</v>
      </c>
      <c r="O18" s="16">
        <v>169.2</v>
      </c>
      <c r="P18" s="21" t="s">
        <v>86</v>
      </c>
      <c r="Q18" s="21" t="s">
        <v>86</v>
      </c>
      <c r="R18" s="16">
        <v>0</v>
      </c>
      <c r="S18" s="16">
        <v>1165</v>
      </c>
      <c r="T18" s="16">
        <v>0</v>
      </c>
      <c r="U18" s="16">
        <v>167.3</v>
      </c>
      <c r="V18" s="16">
        <v>1071.5</v>
      </c>
      <c r="W18" s="16">
        <v>0.2</v>
      </c>
      <c r="X18" s="16" t="s">
        <v>86</v>
      </c>
      <c r="Y18" s="16">
        <v>18.100000000000001</v>
      </c>
      <c r="Z18" s="16">
        <v>292.50000000000045</v>
      </c>
      <c r="AA18" s="16">
        <v>17.3</v>
      </c>
      <c r="AB18" s="16">
        <v>84.7</v>
      </c>
      <c r="AC18" s="16">
        <v>80.599999999999994</v>
      </c>
      <c r="AD18" s="18">
        <v>3.3000000000000003</v>
      </c>
      <c r="AE18" s="16">
        <v>314.3</v>
      </c>
      <c r="AF18" s="16">
        <v>0</v>
      </c>
      <c r="AG18" s="16">
        <v>0</v>
      </c>
      <c r="AH18" s="16">
        <v>98</v>
      </c>
      <c r="AI18" s="16" t="s">
        <v>86</v>
      </c>
      <c r="AJ18" s="16">
        <v>0</v>
      </c>
      <c r="AK18" s="16">
        <v>412.3</v>
      </c>
      <c r="AL18" s="16">
        <v>3993.7000000000003</v>
      </c>
      <c r="AM18" s="16">
        <v>3991.6000000000004</v>
      </c>
      <c r="AN18" s="16">
        <v>3665.1</v>
      </c>
      <c r="AO18" s="16">
        <v>3852.4999999999995</v>
      </c>
      <c r="AP18" s="16">
        <v>328.60000000000036</v>
      </c>
      <c r="AQ18" s="16">
        <v>328.60000000000036</v>
      </c>
      <c r="AR18" s="16">
        <v>141.20000000000073</v>
      </c>
      <c r="AS18" s="16" t="s">
        <v>86</v>
      </c>
      <c r="AT18" s="16">
        <v>1312.3</v>
      </c>
      <c r="AU18" s="18">
        <v>653.4</v>
      </c>
      <c r="AV18" s="16" t="s">
        <v>86</v>
      </c>
      <c r="AW18" s="16">
        <v>1637.3</v>
      </c>
      <c r="AX18" s="16">
        <v>469.6</v>
      </c>
      <c r="AY18" s="20" t="s">
        <v>86</v>
      </c>
    </row>
    <row r="19" spans="1:51">
      <c r="A19" s="7">
        <v>34274</v>
      </c>
      <c r="B19" s="16">
        <v>2591.9</v>
      </c>
      <c r="C19" s="16">
        <v>991</v>
      </c>
      <c r="D19" s="16">
        <v>238.2</v>
      </c>
      <c r="E19" s="16">
        <v>20.100000000000001</v>
      </c>
      <c r="F19" s="8">
        <v>0</v>
      </c>
      <c r="G19" s="16">
        <v>5.8</v>
      </c>
      <c r="H19" s="16">
        <v>0</v>
      </c>
      <c r="I19" s="16">
        <v>0.9</v>
      </c>
      <c r="J19" s="16">
        <v>0</v>
      </c>
      <c r="K19" s="16">
        <v>466.6</v>
      </c>
      <c r="L19" s="16">
        <v>242.7</v>
      </c>
      <c r="M19" s="16">
        <v>0.3</v>
      </c>
      <c r="N19" s="16">
        <v>20.9</v>
      </c>
      <c r="O19" s="16">
        <v>362.3</v>
      </c>
      <c r="P19" s="21" t="s">
        <v>86</v>
      </c>
      <c r="Q19" s="21" t="s">
        <v>86</v>
      </c>
      <c r="R19" s="16">
        <v>0</v>
      </c>
      <c r="S19" s="16">
        <v>987.7</v>
      </c>
      <c r="T19" s="16">
        <v>0</v>
      </c>
      <c r="U19" s="16">
        <v>165.1</v>
      </c>
      <c r="V19" s="16">
        <v>1213.5999999999999</v>
      </c>
      <c r="W19" s="16">
        <v>0.3</v>
      </c>
      <c r="X19" s="16" t="s">
        <v>86</v>
      </c>
      <c r="Y19" s="16">
        <v>14.2</v>
      </c>
      <c r="Z19" s="16">
        <v>370.60000000000036</v>
      </c>
      <c r="AA19" s="16">
        <v>14.8</v>
      </c>
      <c r="AB19" s="16">
        <v>77.7</v>
      </c>
      <c r="AC19" s="16">
        <v>84.2</v>
      </c>
      <c r="AD19" s="18">
        <v>3.9000000000000004</v>
      </c>
      <c r="AE19" s="16">
        <v>288.3</v>
      </c>
      <c r="AF19" s="16">
        <v>0</v>
      </c>
      <c r="AG19" s="16">
        <v>0</v>
      </c>
      <c r="AH19" s="16">
        <v>98.3</v>
      </c>
      <c r="AI19" s="16" t="s">
        <v>86</v>
      </c>
      <c r="AJ19" s="16">
        <v>0</v>
      </c>
      <c r="AK19" s="16">
        <v>386.6</v>
      </c>
      <c r="AL19" s="16">
        <v>4249.3</v>
      </c>
      <c r="AM19" s="16">
        <v>4243.5</v>
      </c>
      <c r="AN19" s="16">
        <v>3646.4999999999995</v>
      </c>
      <c r="AO19" s="16">
        <v>4029.7</v>
      </c>
      <c r="AP19" s="16">
        <v>602.80000000000064</v>
      </c>
      <c r="AQ19" s="16">
        <v>602.80000000000064</v>
      </c>
      <c r="AR19" s="16">
        <v>219.60000000000036</v>
      </c>
      <c r="AS19" s="16" t="s">
        <v>86</v>
      </c>
      <c r="AT19" s="16">
        <v>670.4</v>
      </c>
      <c r="AU19" s="18">
        <v>259.2</v>
      </c>
      <c r="AV19" s="16" t="s">
        <v>86</v>
      </c>
      <c r="AW19" s="16">
        <v>822.5</v>
      </c>
      <c r="AX19" s="16">
        <v>326.7</v>
      </c>
      <c r="AY19" s="20" t="s">
        <v>86</v>
      </c>
    </row>
    <row r="20" spans="1:51">
      <c r="A20" s="7">
        <v>34304</v>
      </c>
      <c r="B20" s="16">
        <v>2531.8000000000002</v>
      </c>
      <c r="C20" s="16">
        <v>1046.0999999999999</v>
      </c>
      <c r="D20" s="16">
        <v>227.3</v>
      </c>
      <c r="E20" s="16">
        <v>22.1</v>
      </c>
      <c r="F20" s="8">
        <v>0</v>
      </c>
      <c r="G20" s="16">
        <v>9.6999999999999993</v>
      </c>
      <c r="H20" s="16">
        <v>0</v>
      </c>
      <c r="I20" s="16">
        <v>0.5</v>
      </c>
      <c r="J20" s="16">
        <v>12.2</v>
      </c>
      <c r="K20" s="16">
        <v>509.7</v>
      </c>
      <c r="L20" s="16">
        <v>203.2</v>
      </c>
      <c r="M20" s="16">
        <v>0.3</v>
      </c>
      <c r="N20" s="16">
        <v>18.5</v>
      </c>
      <c r="O20" s="16">
        <v>152.1</v>
      </c>
      <c r="P20" s="21" t="s">
        <v>86</v>
      </c>
      <c r="Q20" s="21" t="s">
        <v>86</v>
      </c>
      <c r="R20" s="16">
        <v>0</v>
      </c>
      <c r="S20" s="16">
        <v>1334.7</v>
      </c>
      <c r="T20" s="16">
        <v>0</v>
      </c>
      <c r="U20" s="16">
        <v>196.9</v>
      </c>
      <c r="V20" s="16">
        <v>1253.7</v>
      </c>
      <c r="W20" s="16">
        <v>0.7</v>
      </c>
      <c r="X20" s="16" t="s">
        <v>86</v>
      </c>
      <c r="Y20" s="16">
        <v>0</v>
      </c>
      <c r="Z20" s="16">
        <v>178.5</v>
      </c>
      <c r="AA20" s="16">
        <v>338.9</v>
      </c>
      <c r="AB20" s="16">
        <v>87.4</v>
      </c>
      <c r="AC20" s="16">
        <v>71.100000000000009</v>
      </c>
      <c r="AD20" s="18">
        <v>3.2</v>
      </c>
      <c r="AE20" s="16">
        <v>724.2</v>
      </c>
      <c r="AF20" s="16">
        <v>0</v>
      </c>
      <c r="AG20" s="16">
        <v>0</v>
      </c>
      <c r="AH20" s="16">
        <v>99.2</v>
      </c>
      <c r="AI20" s="16" t="s">
        <v>86</v>
      </c>
      <c r="AJ20" s="16">
        <v>0</v>
      </c>
      <c r="AK20" s="16">
        <v>823.4</v>
      </c>
      <c r="AL20" s="16">
        <v>5012</v>
      </c>
      <c r="AM20" s="16">
        <v>5002.2999999999993</v>
      </c>
      <c r="AN20" s="16">
        <v>4485.6999999999989</v>
      </c>
      <c r="AO20" s="16">
        <v>4656.2999999999993</v>
      </c>
      <c r="AP20" s="16">
        <v>526.30000000000109</v>
      </c>
      <c r="AQ20" s="16">
        <v>204.90000000000111</v>
      </c>
      <c r="AR20" s="16">
        <v>355.70000000000073</v>
      </c>
      <c r="AS20" s="16" t="s">
        <v>86</v>
      </c>
      <c r="AT20" s="16">
        <v>1750.5</v>
      </c>
      <c r="AU20" s="18">
        <v>1460.3999999999999</v>
      </c>
      <c r="AV20" s="16" t="s">
        <v>86</v>
      </c>
      <c r="AW20" s="16">
        <v>1791.9</v>
      </c>
      <c r="AX20" s="16">
        <v>1774.7</v>
      </c>
      <c r="AY20" s="20" t="s">
        <v>86</v>
      </c>
    </row>
    <row r="21" spans="1:51">
      <c r="A21" s="7">
        <v>34335</v>
      </c>
      <c r="B21" s="16">
        <v>2646.4</v>
      </c>
      <c r="C21" s="16">
        <v>1601.5</v>
      </c>
      <c r="D21" s="16">
        <v>114.6</v>
      </c>
      <c r="E21" s="16">
        <v>22.6</v>
      </c>
      <c r="F21" s="8">
        <v>0</v>
      </c>
      <c r="G21" s="16">
        <v>6.2</v>
      </c>
      <c r="H21" s="16">
        <v>0</v>
      </c>
      <c r="I21" s="16">
        <v>1.4</v>
      </c>
      <c r="J21" s="16">
        <v>24.8</v>
      </c>
      <c r="K21" s="16">
        <v>659.7</v>
      </c>
      <c r="L21" s="16">
        <v>174.2</v>
      </c>
      <c r="M21" s="16">
        <v>3.3</v>
      </c>
      <c r="N21" s="16">
        <v>0.5</v>
      </c>
      <c r="O21" s="16">
        <v>33.9</v>
      </c>
      <c r="P21" s="21" t="s">
        <v>86</v>
      </c>
      <c r="Q21" s="21" t="s">
        <v>86</v>
      </c>
      <c r="R21" s="16">
        <v>0</v>
      </c>
      <c r="S21" s="16">
        <v>1380.3</v>
      </c>
      <c r="T21" s="16">
        <v>0</v>
      </c>
      <c r="U21" s="16">
        <v>313.10000000000002</v>
      </c>
      <c r="V21" s="16">
        <v>1192.2</v>
      </c>
      <c r="W21" s="16">
        <v>1.7</v>
      </c>
      <c r="X21" s="16" t="s">
        <v>86</v>
      </c>
      <c r="Y21" s="16">
        <v>0</v>
      </c>
      <c r="Z21" s="16">
        <v>649.10000000000036</v>
      </c>
      <c r="AA21" s="16">
        <v>4.9000000000000004</v>
      </c>
      <c r="AB21" s="16">
        <v>123.2</v>
      </c>
      <c r="AC21" s="16">
        <v>199.39999999999998</v>
      </c>
      <c r="AD21" s="18">
        <v>9.1000000000000014</v>
      </c>
      <c r="AE21" s="16">
        <v>433.6</v>
      </c>
      <c r="AF21" s="16">
        <v>0</v>
      </c>
      <c r="AG21" s="16">
        <v>0</v>
      </c>
      <c r="AH21" s="16">
        <v>143.1</v>
      </c>
      <c r="AI21" s="16" t="s">
        <v>86</v>
      </c>
      <c r="AJ21" s="16">
        <v>0</v>
      </c>
      <c r="AK21" s="16">
        <v>576.70000000000005</v>
      </c>
      <c r="AL21" s="16">
        <v>4999.0999999999995</v>
      </c>
      <c r="AM21" s="16">
        <v>4992.8999999999996</v>
      </c>
      <c r="AN21" s="16">
        <v>4642.3999999999996</v>
      </c>
      <c r="AO21" s="16">
        <v>4676.7999999999993</v>
      </c>
      <c r="AP21" s="16">
        <v>356.69999999999982</v>
      </c>
      <c r="AQ21" s="16">
        <v>352.89999999999981</v>
      </c>
      <c r="AR21" s="16">
        <v>322.30000000000018</v>
      </c>
      <c r="AS21" s="16" t="s">
        <v>86</v>
      </c>
      <c r="AT21" s="16">
        <v>1571</v>
      </c>
      <c r="AU21" s="18">
        <v>41.300000000000004</v>
      </c>
      <c r="AV21" s="16" t="s">
        <v>86</v>
      </c>
      <c r="AW21" s="16">
        <v>1638.4</v>
      </c>
      <c r="AX21" s="16">
        <v>296.2</v>
      </c>
      <c r="AY21" s="20" t="s">
        <v>86</v>
      </c>
    </row>
    <row r="22" spans="1:51">
      <c r="A22" s="7">
        <v>34366</v>
      </c>
      <c r="B22" s="16">
        <v>2390.8000000000002</v>
      </c>
      <c r="C22" s="16">
        <v>1125.3</v>
      </c>
      <c r="D22" s="16">
        <v>85.1</v>
      </c>
      <c r="E22" s="16">
        <v>25.6</v>
      </c>
      <c r="F22" s="8">
        <v>0</v>
      </c>
      <c r="G22" s="16">
        <v>8.1999999999999993</v>
      </c>
      <c r="H22" s="16">
        <v>0</v>
      </c>
      <c r="I22" s="16">
        <v>0.5</v>
      </c>
      <c r="J22" s="16">
        <v>0</v>
      </c>
      <c r="K22" s="16">
        <v>547.29999999999995</v>
      </c>
      <c r="L22" s="16">
        <v>151.9</v>
      </c>
      <c r="M22" s="16">
        <v>0.3</v>
      </c>
      <c r="N22" s="16">
        <v>15.9</v>
      </c>
      <c r="O22" s="16">
        <v>169.2</v>
      </c>
      <c r="P22" s="21" t="s">
        <v>86</v>
      </c>
      <c r="Q22" s="21" t="s">
        <v>86</v>
      </c>
      <c r="R22" s="16">
        <v>0</v>
      </c>
      <c r="S22" s="16">
        <v>1246.4000000000001</v>
      </c>
      <c r="T22" s="16">
        <v>0</v>
      </c>
      <c r="U22" s="16">
        <v>207.9</v>
      </c>
      <c r="V22" s="16">
        <v>1130.7</v>
      </c>
      <c r="W22" s="16">
        <v>0.3</v>
      </c>
      <c r="X22" s="16" t="s">
        <v>86</v>
      </c>
      <c r="Y22" s="16">
        <v>14.3</v>
      </c>
      <c r="Z22" s="16">
        <v>147.09999999999945</v>
      </c>
      <c r="AA22" s="16">
        <v>10.700000000000001</v>
      </c>
      <c r="AB22" s="16">
        <v>99.8</v>
      </c>
      <c r="AC22" s="16">
        <v>135.20000000000002</v>
      </c>
      <c r="AD22" s="18">
        <v>9.6999999999999993</v>
      </c>
      <c r="AE22" s="16">
        <v>376.4</v>
      </c>
      <c r="AF22" s="16">
        <v>0</v>
      </c>
      <c r="AG22" s="16">
        <v>0</v>
      </c>
      <c r="AH22" s="16">
        <v>147.19999999999999</v>
      </c>
      <c r="AI22" s="16" t="s">
        <v>86</v>
      </c>
      <c r="AJ22" s="16">
        <v>0</v>
      </c>
      <c r="AK22" s="16">
        <v>523.6</v>
      </c>
      <c r="AL22" s="16">
        <v>4169.7999999999993</v>
      </c>
      <c r="AM22" s="16">
        <v>4161.6000000000004</v>
      </c>
      <c r="AN22" s="16">
        <v>4071.6000000000013</v>
      </c>
      <c r="AO22" s="16">
        <v>4256.7000000000007</v>
      </c>
      <c r="AP22" s="16">
        <v>98.199999999997999</v>
      </c>
      <c r="AQ22" s="16">
        <v>89.399999999998002</v>
      </c>
      <c r="AR22" s="16">
        <v>-86.900000000001455</v>
      </c>
      <c r="AS22" s="16" t="s">
        <v>86</v>
      </c>
      <c r="AT22" s="16">
        <v>627</v>
      </c>
      <c r="AU22" s="18">
        <v>261.2</v>
      </c>
      <c r="AV22" s="16" t="s">
        <v>86</v>
      </c>
      <c r="AW22" s="16">
        <v>399.4</v>
      </c>
      <c r="AX22" s="16">
        <v>401.90000000000003</v>
      </c>
      <c r="AY22" s="20" t="s">
        <v>86</v>
      </c>
    </row>
    <row r="23" spans="1:51">
      <c r="A23" s="7">
        <v>34394</v>
      </c>
      <c r="B23" s="16">
        <v>2535.6999999999998</v>
      </c>
      <c r="C23" s="16">
        <v>927.5</v>
      </c>
      <c r="D23" s="16">
        <v>234.3</v>
      </c>
      <c r="E23" s="16">
        <v>24.9</v>
      </c>
      <c r="F23" s="8">
        <v>0</v>
      </c>
      <c r="G23" s="16">
        <v>8.5</v>
      </c>
      <c r="H23" s="16">
        <v>0</v>
      </c>
      <c r="I23" s="16">
        <v>0.3</v>
      </c>
      <c r="J23" s="16">
        <v>0</v>
      </c>
      <c r="K23" s="16">
        <v>442.1</v>
      </c>
      <c r="L23" s="16">
        <v>140.69999999999999</v>
      </c>
      <c r="M23" s="16">
        <v>0.2</v>
      </c>
      <c r="N23" s="16">
        <v>14</v>
      </c>
      <c r="O23" s="16">
        <v>297.3</v>
      </c>
      <c r="P23" s="21" t="s">
        <v>86</v>
      </c>
      <c r="Q23" s="21" t="s">
        <v>86</v>
      </c>
      <c r="R23" s="16">
        <v>0</v>
      </c>
      <c r="S23" s="16">
        <v>1139.4000000000001</v>
      </c>
      <c r="T23" s="16">
        <v>0.1</v>
      </c>
      <c r="U23" s="16">
        <v>191.8</v>
      </c>
      <c r="V23" s="16">
        <v>1229</v>
      </c>
      <c r="W23" s="16">
        <v>0.5</v>
      </c>
      <c r="X23" s="16" t="s">
        <v>86</v>
      </c>
      <c r="Y23" s="16">
        <v>25.9</v>
      </c>
      <c r="Z23" s="16">
        <v>246.70000000000073</v>
      </c>
      <c r="AA23" s="16">
        <v>5.6</v>
      </c>
      <c r="AB23" s="16">
        <v>119.1</v>
      </c>
      <c r="AC23" s="16">
        <v>164.29999999999998</v>
      </c>
      <c r="AD23" s="18">
        <v>12.5</v>
      </c>
      <c r="AE23" s="16">
        <v>355</v>
      </c>
      <c r="AF23" s="16">
        <v>0</v>
      </c>
      <c r="AG23" s="16">
        <v>0</v>
      </c>
      <c r="AH23" s="16">
        <v>136.1</v>
      </c>
      <c r="AI23" s="16" t="s">
        <v>86</v>
      </c>
      <c r="AJ23" s="16">
        <v>0</v>
      </c>
      <c r="AK23" s="16">
        <v>491.1</v>
      </c>
      <c r="AL23" s="16">
        <v>4227.9000000000005</v>
      </c>
      <c r="AM23" s="16">
        <v>4219.4000000000005</v>
      </c>
      <c r="AN23" s="16">
        <v>3960.2</v>
      </c>
      <c r="AO23" s="16">
        <v>4271.5</v>
      </c>
      <c r="AP23" s="16">
        <v>267.70000000000073</v>
      </c>
      <c r="AQ23" s="16">
        <v>266.00000000000074</v>
      </c>
      <c r="AR23" s="16">
        <v>-43.599999999999454</v>
      </c>
      <c r="AS23" s="16" t="s">
        <v>86</v>
      </c>
      <c r="AT23" s="16">
        <v>1176.5999999999999</v>
      </c>
      <c r="AU23" s="18">
        <v>437.90000000000003</v>
      </c>
      <c r="AV23" s="16" t="s">
        <v>86</v>
      </c>
      <c r="AW23" s="16">
        <v>1203.5999999999999</v>
      </c>
      <c r="AX23" s="16">
        <v>367.3</v>
      </c>
      <c r="AY23" s="20" t="s">
        <v>86</v>
      </c>
    </row>
    <row r="24" spans="1:51">
      <c r="A24" s="7">
        <v>34425</v>
      </c>
      <c r="B24" s="16">
        <v>2545.4</v>
      </c>
      <c r="C24" s="16">
        <v>967.1</v>
      </c>
      <c r="D24" s="16">
        <v>42.8</v>
      </c>
      <c r="E24" s="16">
        <v>16.600000000000001</v>
      </c>
      <c r="F24" s="8">
        <v>0</v>
      </c>
      <c r="G24" s="16">
        <v>98.3</v>
      </c>
      <c r="H24" s="16">
        <v>0</v>
      </c>
      <c r="I24" s="16">
        <v>0.2</v>
      </c>
      <c r="J24" s="16">
        <v>0</v>
      </c>
      <c r="K24" s="16">
        <v>584.79999999999995</v>
      </c>
      <c r="L24" s="16">
        <v>158.80000000000001</v>
      </c>
      <c r="M24" s="16">
        <v>0.7</v>
      </c>
      <c r="N24" s="16">
        <v>31.8</v>
      </c>
      <c r="O24" s="16">
        <v>91.8</v>
      </c>
      <c r="P24" s="21" t="s">
        <v>86</v>
      </c>
      <c r="Q24" s="21" t="s">
        <v>86</v>
      </c>
      <c r="R24" s="16">
        <v>0</v>
      </c>
      <c r="S24" s="16">
        <v>1257.9000000000001</v>
      </c>
      <c r="T24" s="16">
        <v>0</v>
      </c>
      <c r="U24" s="16">
        <v>203</v>
      </c>
      <c r="V24" s="16">
        <v>1207.7</v>
      </c>
      <c r="W24" s="16">
        <v>13.4</v>
      </c>
      <c r="X24" s="16" t="s">
        <v>86</v>
      </c>
      <c r="Y24" s="16">
        <v>6</v>
      </c>
      <c r="Z24" s="16">
        <v>114.5</v>
      </c>
      <c r="AA24" s="16">
        <v>5.3</v>
      </c>
      <c r="AB24" s="16">
        <v>79.8</v>
      </c>
      <c r="AC24" s="16">
        <v>116.7</v>
      </c>
      <c r="AD24" s="18">
        <v>7.3000000000000007</v>
      </c>
      <c r="AE24" s="16">
        <v>379</v>
      </c>
      <c r="AF24" s="16">
        <v>0</v>
      </c>
      <c r="AG24" s="16">
        <v>0</v>
      </c>
      <c r="AH24" s="16">
        <v>133.9</v>
      </c>
      <c r="AI24" s="16" t="s">
        <v>86</v>
      </c>
      <c r="AJ24" s="16">
        <v>0</v>
      </c>
      <c r="AK24" s="16">
        <v>512.9</v>
      </c>
      <c r="AL24" s="16">
        <v>4188.6000000000004</v>
      </c>
      <c r="AM24" s="16">
        <v>4090.3</v>
      </c>
      <c r="AN24" s="16">
        <v>4149</v>
      </c>
      <c r="AO24" s="16">
        <v>4272.6000000000004</v>
      </c>
      <c r="AP24" s="16">
        <v>39.600000000000364</v>
      </c>
      <c r="AQ24" s="16">
        <v>39.300000000000367</v>
      </c>
      <c r="AR24" s="16">
        <v>-84</v>
      </c>
      <c r="AS24" s="16" t="s">
        <v>86</v>
      </c>
      <c r="AT24" s="16">
        <v>1529.1</v>
      </c>
      <c r="AU24" s="18">
        <v>240.2</v>
      </c>
      <c r="AV24" s="16" t="s">
        <v>86</v>
      </c>
      <c r="AW24" s="16">
        <v>1233.9000000000001</v>
      </c>
      <c r="AX24" s="16">
        <v>451.4</v>
      </c>
      <c r="AY24" s="20" t="s">
        <v>86</v>
      </c>
    </row>
    <row r="25" spans="1:51">
      <c r="A25" s="7">
        <v>34455</v>
      </c>
      <c r="B25" s="16">
        <v>2854.9</v>
      </c>
      <c r="C25" s="16">
        <v>1068.0999999999999</v>
      </c>
      <c r="D25" s="16">
        <v>83.1</v>
      </c>
      <c r="E25" s="16">
        <v>20.9</v>
      </c>
      <c r="F25" s="8">
        <v>0</v>
      </c>
      <c r="G25" s="16">
        <v>164</v>
      </c>
      <c r="H25" s="16">
        <v>0</v>
      </c>
      <c r="I25" s="16">
        <v>0.8</v>
      </c>
      <c r="J25" s="16">
        <v>4.8</v>
      </c>
      <c r="K25" s="16">
        <v>485.3</v>
      </c>
      <c r="L25" s="16">
        <v>155.9</v>
      </c>
      <c r="M25" s="16">
        <v>0.2</v>
      </c>
      <c r="N25" s="16">
        <v>18.2</v>
      </c>
      <c r="O25" s="16">
        <v>544.4</v>
      </c>
      <c r="P25" s="21" t="s">
        <v>86</v>
      </c>
      <c r="Q25" s="21" t="s">
        <v>86</v>
      </c>
      <c r="R25" s="16">
        <v>0</v>
      </c>
      <c r="S25" s="16">
        <v>1199.3</v>
      </c>
      <c r="T25" s="16">
        <v>0</v>
      </c>
      <c r="U25" s="16">
        <v>192.7</v>
      </c>
      <c r="V25" s="16">
        <v>1330.3</v>
      </c>
      <c r="W25" s="16">
        <v>9.1999999999999993</v>
      </c>
      <c r="X25" s="16" t="s">
        <v>86</v>
      </c>
      <c r="Y25" s="16">
        <v>0</v>
      </c>
      <c r="Z25" s="16">
        <v>261.10000000000036</v>
      </c>
      <c r="AA25" s="16">
        <v>473.09999999999997</v>
      </c>
      <c r="AB25" s="16">
        <v>68.3</v>
      </c>
      <c r="AC25" s="16">
        <v>109.7</v>
      </c>
      <c r="AD25" s="18">
        <v>3.5999999999999996</v>
      </c>
      <c r="AE25" s="16">
        <v>388.9</v>
      </c>
      <c r="AF25" s="16">
        <v>0</v>
      </c>
      <c r="AG25" s="16">
        <v>0</v>
      </c>
      <c r="AH25" s="16">
        <v>132.6</v>
      </c>
      <c r="AI25" s="16" t="s">
        <v>86</v>
      </c>
      <c r="AJ25" s="16">
        <v>0</v>
      </c>
      <c r="AK25" s="16">
        <v>521.5</v>
      </c>
      <c r="AL25" s="16">
        <v>5191.2000000000007</v>
      </c>
      <c r="AM25" s="16">
        <v>5027.2000000000007</v>
      </c>
      <c r="AN25" s="16">
        <v>4076.0000000000005</v>
      </c>
      <c r="AO25" s="16">
        <v>4638.6000000000004</v>
      </c>
      <c r="AP25" s="16">
        <v>1115.2000000000003</v>
      </c>
      <c r="AQ25" s="16">
        <v>649.50000000000023</v>
      </c>
      <c r="AR25" s="16">
        <v>552.60000000000036</v>
      </c>
      <c r="AS25" s="16" t="s">
        <v>86</v>
      </c>
      <c r="AT25" s="16">
        <v>841.6</v>
      </c>
      <c r="AU25" s="18">
        <v>28.9</v>
      </c>
      <c r="AV25" s="16" t="s">
        <v>86</v>
      </c>
      <c r="AW25" s="16">
        <v>923.5</v>
      </c>
      <c r="AX25" s="16">
        <v>499.6</v>
      </c>
      <c r="AY25" s="20" t="s">
        <v>86</v>
      </c>
    </row>
    <row r="26" spans="1:51">
      <c r="A26" s="7">
        <v>34486</v>
      </c>
      <c r="B26" s="16">
        <v>2905.4</v>
      </c>
      <c r="C26" s="16">
        <v>1035.2</v>
      </c>
      <c r="D26" s="16">
        <v>283.10000000000002</v>
      </c>
      <c r="E26" s="16">
        <v>28.4</v>
      </c>
      <c r="F26" s="8">
        <v>0</v>
      </c>
      <c r="G26" s="16">
        <v>4.4000000000000004</v>
      </c>
      <c r="H26" s="16">
        <v>0</v>
      </c>
      <c r="I26" s="16">
        <v>0</v>
      </c>
      <c r="J26" s="16">
        <v>0</v>
      </c>
      <c r="K26" s="16">
        <v>414.5</v>
      </c>
      <c r="L26" s="16">
        <v>88.7</v>
      </c>
      <c r="M26" s="16">
        <v>0.1</v>
      </c>
      <c r="N26" s="16">
        <v>25.7</v>
      </c>
      <c r="O26" s="16">
        <v>176.3</v>
      </c>
      <c r="P26" s="21" t="s">
        <v>86</v>
      </c>
      <c r="Q26" s="21" t="s">
        <v>86</v>
      </c>
      <c r="R26" s="16">
        <v>0</v>
      </c>
      <c r="S26" s="16">
        <v>1109.3</v>
      </c>
      <c r="T26" s="16">
        <v>0</v>
      </c>
      <c r="U26" s="16">
        <v>177.6</v>
      </c>
      <c r="V26" s="16">
        <v>1304</v>
      </c>
      <c r="W26" s="16">
        <v>0.3</v>
      </c>
      <c r="X26" s="16" t="s">
        <v>86</v>
      </c>
      <c r="Y26" s="16">
        <v>4.8</v>
      </c>
      <c r="Z26" s="16">
        <v>955.20000000000027</v>
      </c>
      <c r="AA26" s="16">
        <v>11.2</v>
      </c>
      <c r="AB26" s="16">
        <v>68.3</v>
      </c>
      <c r="AC26" s="16">
        <v>89.9</v>
      </c>
      <c r="AD26" s="18">
        <v>2.5</v>
      </c>
      <c r="AE26" s="16">
        <v>421</v>
      </c>
      <c r="AF26" s="16">
        <v>0</v>
      </c>
      <c r="AG26" s="16">
        <v>0</v>
      </c>
      <c r="AH26" s="16">
        <v>136.80000000000001</v>
      </c>
      <c r="AI26" s="16" t="s">
        <v>86</v>
      </c>
      <c r="AJ26" s="16">
        <v>0</v>
      </c>
      <c r="AK26" s="16">
        <v>557.79999999999995</v>
      </c>
      <c r="AL26" s="16">
        <v>4825.5</v>
      </c>
      <c r="AM26" s="16">
        <v>4821.1000000000004</v>
      </c>
      <c r="AN26" s="16">
        <v>3817.7999999999993</v>
      </c>
      <c r="AO26" s="16">
        <v>4019.7999999999993</v>
      </c>
      <c r="AP26" s="16">
        <v>1007.7000000000007</v>
      </c>
      <c r="AQ26" s="16">
        <v>1004.3000000000008</v>
      </c>
      <c r="AR26" s="16">
        <v>805.70000000000073</v>
      </c>
      <c r="AS26" s="16" t="s">
        <v>86</v>
      </c>
      <c r="AT26" s="16">
        <v>1982.3</v>
      </c>
      <c r="AU26" s="18">
        <v>104.5</v>
      </c>
      <c r="AV26" s="16" t="s">
        <v>86</v>
      </c>
      <c r="AW26" s="16">
        <v>2499.8000000000002</v>
      </c>
      <c r="AX26" s="16">
        <v>392.7</v>
      </c>
      <c r="AY26" s="20" t="s">
        <v>86</v>
      </c>
    </row>
    <row r="27" spans="1:51">
      <c r="A27" s="7">
        <v>34516</v>
      </c>
      <c r="B27" s="16">
        <v>2495.3000000000002</v>
      </c>
      <c r="C27" s="16">
        <v>1446</v>
      </c>
      <c r="D27" s="16">
        <v>83</v>
      </c>
      <c r="E27" s="16">
        <v>35.200000000000003</v>
      </c>
      <c r="F27" s="8">
        <v>0</v>
      </c>
      <c r="G27" s="16">
        <v>6.6</v>
      </c>
      <c r="H27" s="16">
        <v>1.1000000000000001</v>
      </c>
      <c r="I27" s="16">
        <v>3.7</v>
      </c>
      <c r="J27" s="16">
        <v>0</v>
      </c>
      <c r="K27" s="16">
        <v>647.4</v>
      </c>
      <c r="L27" s="16">
        <v>183.4</v>
      </c>
      <c r="M27" s="16">
        <v>0</v>
      </c>
      <c r="N27" s="16">
        <v>14.4</v>
      </c>
      <c r="O27" s="16">
        <v>57.9</v>
      </c>
      <c r="P27" s="21" t="s">
        <v>86</v>
      </c>
      <c r="Q27" s="21" t="s">
        <v>86</v>
      </c>
      <c r="R27" s="16">
        <v>0.2</v>
      </c>
      <c r="S27" s="16">
        <v>1906.8</v>
      </c>
      <c r="T27" s="16">
        <v>0.1</v>
      </c>
      <c r="U27" s="16">
        <v>281</v>
      </c>
      <c r="V27" s="16">
        <v>1310.4000000000001</v>
      </c>
      <c r="W27" s="16">
        <v>0.3</v>
      </c>
      <c r="X27" s="16" t="s">
        <v>86</v>
      </c>
      <c r="Y27" s="16">
        <v>11.3</v>
      </c>
      <c r="Z27" s="16">
        <v>-351.80000000000018</v>
      </c>
      <c r="AA27" s="16">
        <v>4.7</v>
      </c>
      <c r="AB27" s="16">
        <v>89</v>
      </c>
      <c r="AC27" s="16">
        <v>90</v>
      </c>
      <c r="AD27" s="18">
        <v>17.399999999999999</v>
      </c>
      <c r="AE27" s="16">
        <v>452.2</v>
      </c>
      <c r="AF27" s="16">
        <v>1.2</v>
      </c>
      <c r="AG27" s="16">
        <v>0</v>
      </c>
      <c r="AH27" s="16">
        <v>177.8</v>
      </c>
      <c r="AI27" s="16" t="s">
        <v>86</v>
      </c>
      <c r="AJ27" s="16">
        <v>0</v>
      </c>
      <c r="AK27" s="16">
        <v>631.20000000000005</v>
      </c>
      <c r="AL27" s="16">
        <v>4706.7999999999993</v>
      </c>
      <c r="AM27" s="16">
        <v>4700.2</v>
      </c>
      <c r="AN27" s="16">
        <v>5178</v>
      </c>
      <c r="AO27" s="16">
        <v>5250.2999999999993</v>
      </c>
      <c r="AP27" s="16">
        <v>-471.20000000000073</v>
      </c>
      <c r="AQ27" s="16">
        <v>-473.30000000000075</v>
      </c>
      <c r="AR27" s="16">
        <v>-543.5</v>
      </c>
      <c r="AS27" s="16" t="s">
        <v>86</v>
      </c>
      <c r="AT27" s="16">
        <v>2409.1999999999998</v>
      </c>
      <c r="AU27" s="18">
        <v>448.6</v>
      </c>
      <c r="AV27" s="16" t="s">
        <v>86</v>
      </c>
      <c r="AW27" s="16">
        <v>2159.5</v>
      </c>
      <c r="AX27" s="16">
        <v>154.80000000000001</v>
      </c>
      <c r="AY27" s="20" t="s">
        <v>86</v>
      </c>
    </row>
    <row r="28" spans="1:51">
      <c r="A28" s="7">
        <v>34547</v>
      </c>
      <c r="B28" s="16">
        <v>2607.9</v>
      </c>
      <c r="C28" s="16">
        <v>903</v>
      </c>
      <c r="D28" s="16">
        <v>99.5</v>
      </c>
      <c r="E28" s="16">
        <v>46.5</v>
      </c>
      <c r="F28" s="8">
        <v>0</v>
      </c>
      <c r="G28" s="16">
        <v>20.399999999999999</v>
      </c>
      <c r="H28" s="16">
        <v>2.5</v>
      </c>
      <c r="I28" s="16">
        <v>18.600000000000001</v>
      </c>
      <c r="J28" s="16">
        <v>13.4</v>
      </c>
      <c r="K28" s="16">
        <v>462.4</v>
      </c>
      <c r="L28" s="16">
        <v>176.5</v>
      </c>
      <c r="M28" s="16">
        <v>0</v>
      </c>
      <c r="N28" s="16">
        <v>17</v>
      </c>
      <c r="O28" s="16">
        <v>187.8</v>
      </c>
      <c r="P28" s="21" t="s">
        <v>86</v>
      </c>
      <c r="Q28" s="21" t="s">
        <v>86</v>
      </c>
      <c r="R28" s="16">
        <v>0.2</v>
      </c>
      <c r="S28" s="16">
        <v>1255.8</v>
      </c>
      <c r="T28" s="16">
        <v>0</v>
      </c>
      <c r="U28" s="16">
        <v>261.60000000000002</v>
      </c>
      <c r="V28" s="16">
        <v>1259.8</v>
      </c>
      <c r="W28" s="16">
        <v>0.4</v>
      </c>
      <c r="X28" s="16" t="s">
        <v>86</v>
      </c>
      <c r="Y28" s="16">
        <v>0</v>
      </c>
      <c r="Z28" s="16">
        <v>84.400000000000091</v>
      </c>
      <c r="AA28" s="16">
        <v>4.5</v>
      </c>
      <c r="AB28" s="16">
        <v>107.5</v>
      </c>
      <c r="AC28" s="16">
        <v>130.19999999999999</v>
      </c>
      <c r="AD28" s="18">
        <v>16.8</v>
      </c>
      <c r="AE28" s="16">
        <v>338.7</v>
      </c>
      <c r="AF28" s="16">
        <v>0</v>
      </c>
      <c r="AG28" s="16">
        <v>0</v>
      </c>
      <c r="AH28" s="16">
        <v>131.4</v>
      </c>
      <c r="AI28" s="16" t="s">
        <v>86</v>
      </c>
      <c r="AJ28" s="16">
        <v>0</v>
      </c>
      <c r="AK28" s="16">
        <v>470.1</v>
      </c>
      <c r="AL28" s="16">
        <v>4186.4000000000005</v>
      </c>
      <c r="AM28" s="16">
        <v>4166</v>
      </c>
      <c r="AN28" s="16">
        <v>4147.2</v>
      </c>
      <c r="AO28" s="16">
        <v>4352</v>
      </c>
      <c r="AP28" s="16">
        <v>39.200000000000728</v>
      </c>
      <c r="AQ28" s="16">
        <v>39.000000000000725</v>
      </c>
      <c r="AR28" s="16">
        <v>-165.59999999999945</v>
      </c>
      <c r="AS28" s="16" t="s">
        <v>86</v>
      </c>
      <c r="AT28" s="16">
        <v>511</v>
      </c>
      <c r="AU28" s="18">
        <v>349.3</v>
      </c>
      <c r="AV28" s="16" t="s">
        <v>86</v>
      </c>
      <c r="AW28" s="16">
        <v>374.6</v>
      </c>
      <c r="AX28" s="16">
        <v>320.10000000000002</v>
      </c>
      <c r="AY28" s="20" t="s">
        <v>86</v>
      </c>
    </row>
    <row r="29" spans="1:51">
      <c r="A29" s="7">
        <v>34578</v>
      </c>
      <c r="B29" s="16">
        <v>2614.1999999999998</v>
      </c>
      <c r="C29" s="16">
        <v>921.8</v>
      </c>
      <c r="D29" s="16">
        <v>108.4</v>
      </c>
      <c r="E29" s="16">
        <v>33.799999999999997</v>
      </c>
      <c r="F29" s="8">
        <v>0</v>
      </c>
      <c r="G29" s="16">
        <v>207.9</v>
      </c>
      <c r="H29" s="16">
        <v>3.1</v>
      </c>
      <c r="I29" s="16">
        <v>10.5</v>
      </c>
      <c r="J29" s="16">
        <v>9.5</v>
      </c>
      <c r="K29" s="16">
        <v>465.1</v>
      </c>
      <c r="L29" s="16">
        <v>171.3</v>
      </c>
      <c r="M29" s="16">
        <v>0.4</v>
      </c>
      <c r="N29" s="16">
        <v>34.6</v>
      </c>
      <c r="O29" s="16">
        <v>373.2</v>
      </c>
      <c r="P29" s="21" t="s">
        <v>86</v>
      </c>
      <c r="Q29" s="21" t="s">
        <v>86</v>
      </c>
      <c r="R29" s="16">
        <v>0</v>
      </c>
      <c r="S29" s="16">
        <v>1164.3</v>
      </c>
      <c r="T29" s="16">
        <v>0</v>
      </c>
      <c r="U29" s="16">
        <v>246.7</v>
      </c>
      <c r="V29" s="16">
        <v>1215.7</v>
      </c>
      <c r="W29" s="16">
        <v>4.7</v>
      </c>
      <c r="X29" s="16" t="s">
        <v>86</v>
      </c>
      <c r="Y29" s="16">
        <v>0</v>
      </c>
      <c r="Z29" s="16">
        <v>225.60000000000082</v>
      </c>
      <c r="AA29" s="16">
        <v>4.5</v>
      </c>
      <c r="AB29" s="16">
        <v>74.5</v>
      </c>
      <c r="AC29" s="16">
        <v>111.3</v>
      </c>
      <c r="AD29" s="18">
        <v>4.5</v>
      </c>
      <c r="AE29" s="16">
        <v>339.8</v>
      </c>
      <c r="AF29" s="16">
        <v>0</v>
      </c>
      <c r="AG29" s="16">
        <v>0</v>
      </c>
      <c r="AH29" s="16">
        <v>131.5</v>
      </c>
      <c r="AI29" s="16" t="s">
        <v>86</v>
      </c>
      <c r="AJ29" s="16">
        <v>0</v>
      </c>
      <c r="AK29" s="16">
        <v>471.3</v>
      </c>
      <c r="AL29" s="16">
        <v>4385</v>
      </c>
      <c r="AM29" s="16">
        <v>4177.1000000000004</v>
      </c>
      <c r="AN29" s="16">
        <v>3937.3999999999996</v>
      </c>
      <c r="AO29" s="16">
        <v>4345.2</v>
      </c>
      <c r="AP29" s="16">
        <v>447.60000000000036</v>
      </c>
      <c r="AQ29" s="16">
        <v>446.30000000000035</v>
      </c>
      <c r="AR29" s="16">
        <v>39.800000000000182</v>
      </c>
      <c r="AS29" s="16" t="s">
        <v>86</v>
      </c>
      <c r="AT29" s="16">
        <v>1391.7</v>
      </c>
      <c r="AU29" s="18">
        <v>387.00000000000006</v>
      </c>
      <c r="AV29" s="16" t="s">
        <v>86</v>
      </c>
      <c r="AW29" s="16">
        <v>1392.8</v>
      </c>
      <c r="AX29" s="16">
        <v>425.70000000000005</v>
      </c>
      <c r="AY29" s="20" t="s">
        <v>86</v>
      </c>
    </row>
    <row r="30" spans="1:51">
      <c r="A30" s="7">
        <v>34608</v>
      </c>
      <c r="B30" s="16">
        <v>2591.6</v>
      </c>
      <c r="C30" s="16">
        <v>929.9</v>
      </c>
      <c r="D30" s="16">
        <v>168.3</v>
      </c>
      <c r="E30" s="16">
        <v>30.6</v>
      </c>
      <c r="F30" s="8">
        <v>0</v>
      </c>
      <c r="G30" s="16">
        <v>9.5</v>
      </c>
      <c r="H30" s="16">
        <v>0.5</v>
      </c>
      <c r="I30" s="16">
        <v>14.9</v>
      </c>
      <c r="J30" s="16">
        <v>4</v>
      </c>
      <c r="K30" s="16">
        <v>486.1</v>
      </c>
      <c r="L30" s="16">
        <v>185.9</v>
      </c>
      <c r="M30" s="16">
        <v>1.6</v>
      </c>
      <c r="N30" s="16">
        <v>17.3</v>
      </c>
      <c r="O30" s="16">
        <v>122</v>
      </c>
      <c r="P30" s="21" t="s">
        <v>86</v>
      </c>
      <c r="Q30" s="21" t="s">
        <v>86</v>
      </c>
      <c r="R30" s="16">
        <v>0</v>
      </c>
      <c r="S30" s="16">
        <v>1466.4</v>
      </c>
      <c r="T30" s="16">
        <v>0</v>
      </c>
      <c r="U30" s="16">
        <v>238.8</v>
      </c>
      <c r="V30" s="16">
        <v>1265.8999999999999</v>
      </c>
      <c r="W30" s="16">
        <v>1.1000000000000001</v>
      </c>
      <c r="X30" s="16" t="s">
        <v>86</v>
      </c>
      <c r="Y30" s="16">
        <v>0</v>
      </c>
      <c r="Z30" s="16">
        <v>-42.999999999999545</v>
      </c>
      <c r="AA30" s="16">
        <v>29.4</v>
      </c>
      <c r="AB30" s="16">
        <v>103.6</v>
      </c>
      <c r="AC30" s="16">
        <v>102.9</v>
      </c>
      <c r="AD30" s="18">
        <v>34.9</v>
      </c>
      <c r="AE30" s="16">
        <v>401.9</v>
      </c>
      <c r="AF30" s="16">
        <v>0</v>
      </c>
      <c r="AG30" s="16">
        <v>0</v>
      </c>
      <c r="AH30" s="16">
        <v>155.69999999999999</v>
      </c>
      <c r="AI30" s="16" t="s">
        <v>86</v>
      </c>
      <c r="AJ30" s="16">
        <v>0</v>
      </c>
      <c r="AK30" s="16">
        <v>557.6</v>
      </c>
      <c r="AL30" s="16">
        <v>4336.3</v>
      </c>
      <c r="AM30" s="16">
        <v>4326.8</v>
      </c>
      <c r="AN30" s="16">
        <v>4452</v>
      </c>
      <c r="AO30" s="16">
        <v>4591.3</v>
      </c>
      <c r="AP30" s="16">
        <v>-115.69999999999982</v>
      </c>
      <c r="AQ30" s="16">
        <v>-122.29999999999981</v>
      </c>
      <c r="AR30" s="16">
        <v>-255</v>
      </c>
      <c r="AS30" s="16" t="s">
        <v>86</v>
      </c>
      <c r="AT30" s="16">
        <v>1477.9</v>
      </c>
      <c r="AU30" s="18">
        <v>364.2</v>
      </c>
      <c r="AV30" s="16" t="s">
        <v>86</v>
      </c>
      <c r="AW30" s="16">
        <v>1331.6</v>
      </c>
      <c r="AX30" s="16">
        <v>255.5</v>
      </c>
      <c r="AY30" s="20" t="s">
        <v>86</v>
      </c>
    </row>
    <row r="31" spans="1:51">
      <c r="A31" s="7">
        <v>34639</v>
      </c>
      <c r="B31" s="16">
        <v>2674.8</v>
      </c>
      <c r="C31" s="16">
        <v>1011.6</v>
      </c>
      <c r="D31" s="16">
        <v>82.5</v>
      </c>
      <c r="E31" s="16">
        <v>28.7</v>
      </c>
      <c r="F31" s="8">
        <v>0</v>
      </c>
      <c r="G31" s="16">
        <v>19</v>
      </c>
      <c r="H31" s="16">
        <v>3</v>
      </c>
      <c r="I31" s="16">
        <v>19</v>
      </c>
      <c r="J31" s="16">
        <v>13.6</v>
      </c>
      <c r="K31" s="16">
        <v>467.5</v>
      </c>
      <c r="L31" s="16">
        <v>164.8</v>
      </c>
      <c r="M31" s="16">
        <v>0</v>
      </c>
      <c r="N31" s="16">
        <v>15.4</v>
      </c>
      <c r="O31" s="16">
        <v>634.5</v>
      </c>
      <c r="P31" s="21" t="s">
        <v>86</v>
      </c>
      <c r="Q31" s="21" t="s">
        <v>86</v>
      </c>
      <c r="R31" s="16">
        <v>0.1</v>
      </c>
      <c r="S31" s="16">
        <v>1310.5</v>
      </c>
      <c r="T31" s="16">
        <v>0.3</v>
      </c>
      <c r="U31" s="16">
        <v>239.4</v>
      </c>
      <c r="V31" s="16">
        <v>1319.5</v>
      </c>
      <c r="W31" s="16">
        <v>1.2</v>
      </c>
      <c r="X31" s="16" t="s">
        <v>86</v>
      </c>
      <c r="Y31" s="16">
        <v>0</v>
      </c>
      <c r="Z31" s="16">
        <v>-329.30000000000018</v>
      </c>
      <c r="AA31" s="16">
        <v>110.5</v>
      </c>
      <c r="AB31" s="16">
        <v>98.6</v>
      </c>
      <c r="AC31" s="16">
        <v>107.8</v>
      </c>
      <c r="AD31" s="18">
        <v>33.799999999999997</v>
      </c>
      <c r="AE31" s="16">
        <v>360.6</v>
      </c>
      <c r="AF31" s="16">
        <v>0</v>
      </c>
      <c r="AG31" s="16">
        <v>0</v>
      </c>
      <c r="AH31" s="16">
        <v>130.69999999999999</v>
      </c>
      <c r="AI31" s="16" t="s">
        <v>86</v>
      </c>
      <c r="AJ31" s="16">
        <v>0</v>
      </c>
      <c r="AK31" s="16">
        <v>491.3</v>
      </c>
      <c r="AL31" s="16">
        <v>4454</v>
      </c>
      <c r="AM31" s="16">
        <v>4435</v>
      </c>
      <c r="AN31" s="16">
        <v>4263.1000000000004</v>
      </c>
      <c r="AO31" s="16">
        <v>4913</v>
      </c>
      <c r="AP31" s="16">
        <v>190.89999999999964</v>
      </c>
      <c r="AQ31" s="16">
        <v>83.399999999999636</v>
      </c>
      <c r="AR31" s="16">
        <v>-459</v>
      </c>
      <c r="AS31" s="16" t="s">
        <v>86</v>
      </c>
      <c r="AT31" s="16">
        <v>419.5</v>
      </c>
      <c r="AU31" s="18">
        <v>1103</v>
      </c>
      <c r="AV31" s="16" t="s">
        <v>86</v>
      </c>
      <c r="AW31" s="16">
        <v>593.29999999999995</v>
      </c>
      <c r="AX31" s="16">
        <v>470.2</v>
      </c>
      <c r="AY31" s="20" t="s">
        <v>86</v>
      </c>
    </row>
    <row r="32" spans="1:51">
      <c r="A32" s="7">
        <v>34669</v>
      </c>
      <c r="B32" s="16">
        <v>2751.7</v>
      </c>
      <c r="C32" s="16">
        <v>975.9</v>
      </c>
      <c r="D32" s="16">
        <v>449.1</v>
      </c>
      <c r="E32" s="16">
        <v>31.8</v>
      </c>
      <c r="F32" s="8">
        <v>0</v>
      </c>
      <c r="G32" s="16">
        <v>22.6</v>
      </c>
      <c r="H32" s="16">
        <v>1.8</v>
      </c>
      <c r="I32" s="16">
        <v>24.1</v>
      </c>
      <c r="J32" s="16">
        <v>0</v>
      </c>
      <c r="K32" s="16">
        <v>645.4</v>
      </c>
      <c r="L32" s="16">
        <v>191.8</v>
      </c>
      <c r="M32" s="16">
        <v>0.3</v>
      </c>
      <c r="N32" s="16">
        <v>29.9</v>
      </c>
      <c r="O32" s="16">
        <v>227.3</v>
      </c>
      <c r="P32" s="21" t="s">
        <v>86</v>
      </c>
      <c r="Q32" s="21" t="s">
        <v>86</v>
      </c>
      <c r="R32" s="16">
        <v>0</v>
      </c>
      <c r="S32" s="16">
        <v>1564.4</v>
      </c>
      <c r="T32" s="16">
        <v>0</v>
      </c>
      <c r="U32" s="16">
        <v>229.3</v>
      </c>
      <c r="V32" s="16">
        <v>1400</v>
      </c>
      <c r="W32" s="16">
        <v>8.5</v>
      </c>
      <c r="X32" s="16" t="s">
        <v>86</v>
      </c>
      <c r="Y32" s="16">
        <v>24.1</v>
      </c>
      <c r="Z32" s="16">
        <v>-71.100000000000364</v>
      </c>
      <c r="AA32" s="16">
        <v>142.5</v>
      </c>
      <c r="AB32" s="16">
        <v>108.1</v>
      </c>
      <c r="AC32" s="16">
        <v>125.19999999999999</v>
      </c>
      <c r="AD32" s="18">
        <v>5.2</v>
      </c>
      <c r="AE32" s="16">
        <v>400.4</v>
      </c>
      <c r="AF32" s="16">
        <v>0</v>
      </c>
      <c r="AG32" s="16">
        <v>0</v>
      </c>
      <c r="AH32" s="16">
        <v>144.80000000000001</v>
      </c>
      <c r="AI32" s="16" t="s">
        <v>86</v>
      </c>
      <c r="AJ32" s="16">
        <v>0</v>
      </c>
      <c r="AK32" s="16">
        <v>545.20000000000005</v>
      </c>
      <c r="AL32" s="16">
        <v>4944.7000000000007</v>
      </c>
      <c r="AM32" s="16">
        <v>4922.1000000000004</v>
      </c>
      <c r="AN32" s="16">
        <v>4854.6000000000013</v>
      </c>
      <c r="AO32" s="16">
        <v>5111.8000000000011</v>
      </c>
      <c r="AP32" s="16">
        <v>90.099999999999454</v>
      </c>
      <c r="AQ32" s="16">
        <v>-41.400000000000546</v>
      </c>
      <c r="AR32" s="16">
        <v>-167.10000000000036</v>
      </c>
      <c r="AS32" s="16" t="s">
        <v>86</v>
      </c>
      <c r="AT32" s="16">
        <v>787.1</v>
      </c>
      <c r="AU32" s="18">
        <v>1369.2</v>
      </c>
      <c r="AV32" s="16" t="s">
        <v>86</v>
      </c>
      <c r="AW32" s="16">
        <v>833.3</v>
      </c>
      <c r="AX32" s="16">
        <v>1155.9000000000001</v>
      </c>
      <c r="AY32" s="20" t="s">
        <v>86</v>
      </c>
    </row>
    <row r="33" spans="1:51">
      <c r="A33" s="7">
        <v>34700</v>
      </c>
      <c r="B33" s="16">
        <v>2653.2</v>
      </c>
      <c r="C33" s="16">
        <v>1458</v>
      </c>
      <c r="D33" s="16">
        <v>151.69999999999999</v>
      </c>
      <c r="E33" s="16">
        <v>11.2</v>
      </c>
      <c r="F33" s="8">
        <v>0</v>
      </c>
      <c r="G33" s="16">
        <v>3.3</v>
      </c>
      <c r="H33" s="16">
        <v>2.2000000000000002</v>
      </c>
      <c r="I33" s="16">
        <v>0</v>
      </c>
      <c r="J33" s="16">
        <v>0</v>
      </c>
      <c r="K33" s="16">
        <v>637.70000000000005</v>
      </c>
      <c r="L33" s="16">
        <v>214.5</v>
      </c>
      <c r="M33" s="16">
        <v>0</v>
      </c>
      <c r="N33" s="16">
        <v>13.2</v>
      </c>
      <c r="O33" s="16">
        <v>102.1</v>
      </c>
      <c r="P33" s="21" t="s">
        <v>86</v>
      </c>
      <c r="Q33" s="21" t="s">
        <v>86</v>
      </c>
      <c r="R33" s="16">
        <v>0</v>
      </c>
      <c r="S33" s="16">
        <v>1329.6</v>
      </c>
      <c r="T33" s="16">
        <v>0.8</v>
      </c>
      <c r="U33" s="16">
        <v>423.7</v>
      </c>
      <c r="V33" s="16">
        <v>1168.9000000000001</v>
      </c>
      <c r="W33" s="16">
        <v>0</v>
      </c>
      <c r="X33" s="16">
        <v>24</v>
      </c>
      <c r="Y33" s="16">
        <v>50.5</v>
      </c>
      <c r="Z33" s="16">
        <v>314.59999999999945</v>
      </c>
      <c r="AA33" s="16">
        <v>2.8</v>
      </c>
      <c r="AB33" s="16">
        <v>71.900000000000006</v>
      </c>
      <c r="AC33" s="16">
        <v>198.5</v>
      </c>
      <c r="AD33" s="18">
        <v>15.7</v>
      </c>
      <c r="AE33" s="16">
        <v>445.1</v>
      </c>
      <c r="AF33" s="16">
        <v>14.4</v>
      </c>
      <c r="AG33" s="16">
        <v>0</v>
      </c>
      <c r="AH33" s="16">
        <v>476</v>
      </c>
      <c r="AI33" s="16" t="s">
        <v>86</v>
      </c>
      <c r="AJ33" s="16">
        <v>0</v>
      </c>
      <c r="AK33" s="16">
        <v>935.5</v>
      </c>
      <c r="AL33" s="16">
        <v>5217.8999999999996</v>
      </c>
      <c r="AM33" s="16">
        <v>5214.5999999999995</v>
      </c>
      <c r="AN33" s="16">
        <v>5071.3</v>
      </c>
      <c r="AO33" s="16">
        <v>5186.6000000000004</v>
      </c>
      <c r="AP33" s="16">
        <v>146.59999999999945</v>
      </c>
      <c r="AQ33" s="16">
        <v>145.69999999999945</v>
      </c>
      <c r="AR33" s="16">
        <v>31.299999999999272</v>
      </c>
      <c r="AS33" s="16" t="s">
        <v>86</v>
      </c>
      <c r="AT33" s="16">
        <v>588.6</v>
      </c>
      <c r="AU33" s="18">
        <v>206.6</v>
      </c>
      <c r="AV33" s="16" t="s">
        <v>86</v>
      </c>
      <c r="AW33" s="16">
        <v>465.7</v>
      </c>
      <c r="AX33" s="16">
        <v>360.8</v>
      </c>
      <c r="AY33" s="20" t="s">
        <v>86</v>
      </c>
    </row>
    <row r="34" spans="1:51">
      <c r="A34" s="7">
        <v>34731</v>
      </c>
      <c r="B34" s="16">
        <v>2277.1999999999998</v>
      </c>
      <c r="C34" s="16">
        <v>963.8</v>
      </c>
      <c r="D34" s="16">
        <v>146.9</v>
      </c>
      <c r="E34" s="16">
        <v>12.6</v>
      </c>
      <c r="F34" s="8">
        <v>0</v>
      </c>
      <c r="G34" s="16">
        <v>102.6</v>
      </c>
      <c r="H34" s="16">
        <v>2</v>
      </c>
      <c r="I34" s="16">
        <v>0</v>
      </c>
      <c r="J34" s="16">
        <v>0</v>
      </c>
      <c r="K34" s="16">
        <v>605.20000000000005</v>
      </c>
      <c r="L34" s="16">
        <v>118.4</v>
      </c>
      <c r="M34" s="16">
        <v>0</v>
      </c>
      <c r="N34" s="16">
        <v>15.3</v>
      </c>
      <c r="O34" s="16">
        <v>161.6</v>
      </c>
      <c r="P34" s="21" t="s">
        <v>86</v>
      </c>
      <c r="Q34" s="21" t="s">
        <v>86</v>
      </c>
      <c r="R34" s="16">
        <v>0.1</v>
      </c>
      <c r="S34" s="16">
        <v>1230.5999999999999</v>
      </c>
      <c r="T34" s="16">
        <v>0.7</v>
      </c>
      <c r="U34" s="16">
        <v>312.39999999999998</v>
      </c>
      <c r="V34" s="16">
        <v>1071.4000000000001</v>
      </c>
      <c r="W34" s="16">
        <v>0</v>
      </c>
      <c r="X34" s="16">
        <v>27.8</v>
      </c>
      <c r="Y34" s="16">
        <v>18.3</v>
      </c>
      <c r="Z34" s="16">
        <v>-56.700000000000273</v>
      </c>
      <c r="AA34" s="16">
        <v>2.6</v>
      </c>
      <c r="AB34" s="16">
        <v>75.2</v>
      </c>
      <c r="AC34" s="16">
        <v>201.29999999999998</v>
      </c>
      <c r="AD34" s="18">
        <v>11.7</v>
      </c>
      <c r="AE34" s="16">
        <v>406.7</v>
      </c>
      <c r="AF34" s="16">
        <v>0.8</v>
      </c>
      <c r="AG34" s="16">
        <v>0</v>
      </c>
      <c r="AH34" s="16">
        <v>332.7</v>
      </c>
      <c r="AI34" s="16" t="s">
        <v>86</v>
      </c>
      <c r="AJ34" s="16">
        <v>0</v>
      </c>
      <c r="AK34" s="16">
        <v>740.2</v>
      </c>
      <c r="AL34" s="16">
        <v>4247.8999999999996</v>
      </c>
      <c r="AM34" s="16">
        <v>4145.3</v>
      </c>
      <c r="AN34" s="16">
        <v>4413.2999999999993</v>
      </c>
      <c r="AO34" s="16">
        <v>4590.2</v>
      </c>
      <c r="AP34" s="16">
        <v>-165.39999999999964</v>
      </c>
      <c r="AQ34" s="16">
        <v>-165.49999999999963</v>
      </c>
      <c r="AR34" s="16">
        <v>-342.30000000000018</v>
      </c>
      <c r="AS34" s="16" t="s">
        <v>86</v>
      </c>
      <c r="AT34" s="16">
        <v>526.9</v>
      </c>
      <c r="AU34" s="18">
        <v>829.8</v>
      </c>
      <c r="AV34" s="16" t="s">
        <v>86</v>
      </c>
      <c r="AW34" s="16">
        <v>269.8</v>
      </c>
      <c r="AX34" s="16">
        <v>744.6</v>
      </c>
      <c r="AY34" s="20" t="s">
        <v>86</v>
      </c>
    </row>
    <row r="35" spans="1:51">
      <c r="A35" s="7">
        <v>34759</v>
      </c>
      <c r="B35" s="16">
        <v>2459.1999999999998</v>
      </c>
      <c r="C35" s="16">
        <v>898.2</v>
      </c>
      <c r="D35" s="16">
        <v>363.6</v>
      </c>
      <c r="E35" s="16">
        <v>14</v>
      </c>
      <c r="F35" s="8">
        <v>0</v>
      </c>
      <c r="G35" s="16">
        <v>157.1</v>
      </c>
      <c r="H35" s="16">
        <v>1.9</v>
      </c>
      <c r="I35" s="16">
        <v>0</v>
      </c>
      <c r="J35" s="16">
        <v>0</v>
      </c>
      <c r="K35" s="16">
        <v>479.1</v>
      </c>
      <c r="L35" s="16">
        <v>153.6</v>
      </c>
      <c r="M35" s="16">
        <v>0</v>
      </c>
      <c r="N35" s="16">
        <v>23</v>
      </c>
      <c r="O35" s="16">
        <v>476.1</v>
      </c>
      <c r="P35" s="21" t="s">
        <v>86</v>
      </c>
      <c r="Q35" s="21" t="s">
        <v>86</v>
      </c>
      <c r="R35" s="16">
        <v>0.1</v>
      </c>
      <c r="S35" s="16">
        <v>1176.3</v>
      </c>
      <c r="T35" s="16">
        <v>1.1000000000000001</v>
      </c>
      <c r="U35" s="16">
        <v>416.9</v>
      </c>
      <c r="V35" s="16">
        <v>1218.2</v>
      </c>
      <c r="W35" s="16">
        <v>0.2</v>
      </c>
      <c r="X35" s="16">
        <v>32.1</v>
      </c>
      <c r="Y35" s="16">
        <v>10.8</v>
      </c>
      <c r="Z35" s="16">
        <v>-93.500000000000909</v>
      </c>
      <c r="AA35" s="16">
        <v>2.5</v>
      </c>
      <c r="AB35" s="16">
        <v>139.4</v>
      </c>
      <c r="AC35" s="16">
        <v>188.20000000000002</v>
      </c>
      <c r="AD35" s="18">
        <v>10.199999999999999</v>
      </c>
      <c r="AE35" s="16">
        <v>357.9</v>
      </c>
      <c r="AF35" s="16">
        <v>6.7</v>
      </c>
      <c r="AG35" s="16">
        <v>51.6</v>
      </c>
      <c r="AH35" s="16">
        <v>341.2</v>
      </c>
      <c r="AI35" s="16" t="s">
        <v>86</v>
      </c>
      <c r="AJ35" s="16">
        <v>0</v>
      </c>
      <c r="AK35" s="16">
        <v>757.4</v>
      </c>
      <c r="AL35" s="16">
        <v>4653.8999999999996</v>
      </c>
      <c r="AM35" s="16">
        <v>4496.7999999999993</v>
      </c>
      <c r="AN35" s="16">
        <v>4583.5999999999995</v>
      </c>
      <c r="AO35" s="16">
        <v>5082.7</v>
      </c>
      <c r="AP35" s="16">
        <v>70.300000000000182</v>
      </c>
      <c r="AQ35" s="16">
        <v>70.200000000000188</v>
      </c>
      <c r="AR35" s="16">
        <v>-428.80000000000018</v>
      </c>
      <c r="AS35" s="16" t="s">
        <v>86</v>
      </c>
      <c r="AT35" s="16">
        <v>496.2</v>
      </c>
      <c r="AU35" s="18">
        <v>671.7</v>
      </c>
      <c r="AV35" s="16" t="s">
        <v>86</v>
      </c>
      <c r="AW35" s="16">
        <v>24.9</v>
      </c>
      <c r="AX35" s="16">
        <v>714.2</v>
      </c>
      <c r="AY35" s="20" t="s">
        <v>86</v>
      </c>
    </row>
    <row r="36" spans="1:51">
      <c r="A36" s="7">
        <v>34790</v>
      </c>
      <c r="B36" s="16">
        <v>2327.9</v>
      </c>
      <c r="C36" s="16">
        <v>1000.2</v>
      </c>
      <c r="D36" s="16">
        <v>150.19999999999999</v>
      </c>
      <c r="E36" s="16">
        <v>26.3</v>
      </c>
      <c r="F36" s="8">
        <v>0</v>
      </c>
      <c r="G36" s="16">
        <v>3.2</v>
      </c>
      <c r="H36" s="16">
        <v>1</v>
      </c>
      <c r="I36" s="16">
        <v>0</v>
      </c>
      <c r="J36" s="16">
        <v>0</v>
      </c>
      <c r="K36" s="16">
        <v>611.6</v>
      </c>
      <c r="L36" s="16">
        <v>163.69999999999999</v>
      </c>
      <c r="M36" s="16">
        <v>0</v>
      </c>
      <c r="N36" s="16">
        <v>21.3</v>
      </c>
      <c r="O36" s="16">
        <v>127.5</v>
      </c>
      <c r="P36" s="21" t="s">
        <v>86</v>
      </c>
      <c r="Q36" s="21" t="s">
        <v>86</v>
      </c>
      <c r="R36" s="16">
        <v>0.2</v>
      </c>
      <c r="S36" s="16">
        <v>1193</v>
      </c>
      <c r="T36" s="16">
        <v>1.5</v>
      </c>
      <c r="U36" s="16">
        <v>435.5</v>
      </c>
      <c r="V36" s="16">
        <v>1061.5</v>
      </c>
      <c r="W36" s="16">
        <v>0.1</v>
      </c>
      <c r="X36" s="16">
        <v>41.1</v>
      </c>
      <c r="Y36" s="16">
        <v>11.2</v>
      </c>
      <c r="Z36" s="16">
        <v>-159.39999999999964</v>
      </c>
      <c r="AA36" s="16">
        <v>2.3000000000000003</v>
      </c>
      <c r="AB36" s="16">
        <v>92.1</v>
      </c>
      <c r="AC36" s="16">
        <v>192.3</v>
      </c>
      <c r="AD36" s="18">
        <v>5.4</v>
      </c>
      <c r="AE36" s="16">
        <v>394.2</v>
      </c>
      <c r="AF36" s="16">
        <v>5</v>
      </c>
      <c r="AG36" s="16">
        <v>9.5</v>
      </c>
      <c r="AH36" s="16">
        <v>312.89999999999998</v>
      </c>
      <c r="AI36" s="16" t="s">
        <v>86</v>
      </c>
      <c r="AJ36" s="16">
        <v>0</v>
      </c>
      <c r="AK36" s="16">
        <v>721.6</v>
      </c>
      <c r="AL36" s="16">
        <v>4232.7000000000007</v>
      </c>
      <c r="AM36" s="16">
        <v>4229.5</v>
      </c>
      <c r="AN36" s="16">
        <v>4530.8</v>
      </c>
      <c r="AO36" s="16">
        <v>4679.6000000000004</v>
      </c>
      <c r="AP36" s="16">
        <v>-298.09999999999945</v>
      </c>
      <c r="AQ36" s="16">
        <v>-298.19999999999948</v>
      </c>
      <c r="AR36" s="16">
        <v>-446.89999999999964</v>
      </c>
      <c r="AS36" s="16" t="s">
        <v>86</v>
      </c>
      <c r="AT36" s="16">
        <v>194.3</v>
      </c>
      <c r="AU36" s="18">
        <v>2018.6999999999998</v>
      </c>
      <c r="AV36" s="16" t="s">
        <v>86</v>
      </c>
      <c r="AW36" s="16">
        <v>1483.1</v>
      </c>
      <c r="AX36" s="16">
        <v>283</v>
      </c>
      <c r="AY36" s="20" t="s">
        <v>86</v>
      </c>
    </row>
    <row r="37" spans="1:51">
      <c r="A37" s="7">
        <v>34820</v>
      </c>
      <c r="B37" s="16">
        <v>2798.7</v>
      </c>
      <c r="C37" s="16">
        <v>1018.3</v>
      </c>
      <c r="D37" s="16">
        <v>136.4</v>
      </c>
      <c r="E37" s="16">
        <v>27.8</v>
      </c>
      <c r="F37" s="8">
        <v>0</v>
      </c>
      <c r="G37" s="16">
        <v>25</v>
      </c>
      <c r="H37" s="16">
        <v>4.5</v>
      </c>
      <c r="I37" s="16">
        <v>3.2</v>
      </c>
      <c r="J37" s="16">
        <v>42.8</v>
      </c>
      <c r="K37" s="16">
        <v>529.1</v>
      </c>
      <c r="L37" s="16">
        <v>197.3</v>
      </c>
      <c r="M37" s="16">
        <v>0</v>
      </c>
      <c r="N37" s="16">
        <v>19.5</v>
      </c>
      <c r="O37" s="16">
        <v>665.1</v>
      </c>
      <c r="P37" s="21" t="s">
        <v>86</v>
      </c>
      <c r="Q37" s="21" t="s">
        <v>86</v>
      </c>
      <c r="R37" s="16">
        <v>0.9</v>
      </c>
      <c r="S37" s="16">
        <v>1175.0999999999999</v>
      </c>
      <c r="T37" s="16">
        <v>1.5</v>
      </c>
      <c r="U37" s="16">
        <v>406.5</v>
      </c>
      <c r="V37" s="16">
        <v>1247.6000000000001</v>
      </c>
      <c r="W37" s="16">
        <v>0</v>
      </c>
      <c r="X37" s="16">
        <v>18.8</v>
      </c>
      <c r="Y37" s="16">
        <v>0</v>
      </c>
      <c r="Z37" s="16">
        <v>-204.69999999999936</v>
      </c>
      <c r="AA37" s="16">
        <v>9</v>
      </c>
      <c r="AB37" s="16">
        <v>72.8</v>
      </c>
      <c r="AC37" s="16">
        <v>211.20000000000002</v>
      </c>
      <c r="AD37" s="18">
        <v>5.8000000000000007</v>
      </c>
      <c r="AE37" s="16">
        <v>337.4</v>
      </c>
      <c r="AF37" s="16">
        <v>5</v>
      </c>
      <c r="AG37" s="16">
        <v>22.5</v>
      </c>
      <c r="AH37" s="16">
        <v>351.4</v>
      </c>
      <c r="AI37" s="16" t="s">
        <v>86</v>
      </c>
      <c r="AJ37" s="16">
        <v>0</v>
      </c>
      <c r="AK37" s="16">
        <v>716.3</v>
      </c>
      <c r="AL37" s="16">
        <v>4782</v>
      </c>
      <c r="AM37" s="16">
        <v>4757</v>
      </c>
      <c r="AN37" s="16">
        <v>4582.8999999999996</v>
      </c>
      <c r="AO37" s="16">
        <v>5267.5</v>
      </c>
      <c r="AP37" s="16">
        <v>199.10000000000036</v>
      </c>
      <c r="AQ37" s="16">
        <v>192.70000000000036</v>
      </c>
      <c r="AR37" s="16">
        <v>-485.5</v>
      </c>
      <c r="AS37" s="16" t="s">
        <v>86</v>
      </c>
      <c r="AT37" s="16">
        <v>1086.5</v>
      </c>
      <c r="AU37" s="18">
        <v>1420.5</v>
      </c>
      <c r="AV37" s="16" t="s">
        <v>86</v>
      </c>
      <c r="AW37" s="16">
        <v>678.7</v>
      </c>
      <c r="AX37" s="16">
        <v>1342.8000000000002</v>
      </c>
      <c r="AY37" s="20" t="s">
        <v>86</v>
      </c>
    </row>
    <row r="38" spans="1:51">
      <c r="A38" s="7">
        <v>34851</v>
      </c>
      <c r="B38" s="16">
        <v>2999.9</v>
      </c>
      <c r="C38" s="16">
        <v>968.5</v>
      </c>
      <c r="D38" s="16">
        <v>213.4</v>
      </c>
      <c r="E38" s="16">
        <v>32.299999999999997</v>
      </c>
      <c r="F38" s="8">
        <v>0</v>
      </c>
      <c r="G38" s="16">
        <v>158.80000000000001</v>
      </c>
      <c r="H38" s="16">
        <v>5.0999999999999996</v>
      </c>
      <c r="I38" s="16">
        <v>0.4</v>
      </c>
      <c r="J38" s="16">
        <v>6.4</v>
      </c>
      <c r="K38" s="16">
        <v>225.3</v>
      </c>
      <c r="L38" s="16">
        <v>124.7</v>
      </c>
      <c r="M38" s="16">
        <v>0</v>
      </c>
      <c r="N38" s="16">
        <v>20.100000000000001</v>
      </c>
      <c r="O38" s="16">
        <v>198.4</v>
      </c>
      <c r="P38" s="21" t="s">
        <v>86</v>
      </c>
      <c r="Q38" s="21" t="s">
        <v>86</v>
      </c>
      <c r="R38" s="16">
        <v>0.2</v>
      </c>
      <c r="S38" s="16">
        <v>1191.7</v>
      </c>
      <c r="T38" s="16">
        <v>1.1000000000000001</v>
      </c>
      <c r="U38" s="16">
        <v>379.6</v>
      </c>
      <c r="V38" s="16">
        <v>1163.6000000000001</v>
      </c>
      <c r="W38" s="16">
        <v>3.3</v>
      </c>
      <c r="X38" s="16">
        <v>23.4</v>
      </c>
      <c r="Y38" s="16">
        <v>0</v>
      </c>
      <c r="Z38" s="16">
        <v>1053.4000000000001</v>
      </c>
      <c r="AA38" s="16">
        <v>121.3</v>
      </c>
      <c r="AB38" s="16">
        <v>59.7</v>
      </c>
      <c r="AC38" s="16">
        <v>172.5</v>
      </c>
      <c r="AD38" s="18">
        <v>6.6000000000000005</v>
      </c>
      <c r="AE38" s="16">
        <v>312</v>
      </c>
      <c r="AF38" s="16">
        <v>5.7</v>
      </c>
      <c r="AG38" s="16">
        <v>22.2</v>
      </c>
      <c r="AH38" s="16">
        <v>374.8</v>
      </c>
      <c r="AI38" s="16" t="s">
        <v>86</v>
      </c>
      <c r="AJ38" s="16">
        <v>0</v>
      </c>
      <c r="AK38" s="16">
        <v>714.7</v>
      </c>
      <c r="AL38" s="16">
        <v>5220.8</v>
      </c>
      <c r="AM38" s="16">
        <v>5062</v>
      </c>
      <c r="AN38" s="16">
        <v>4066.4</v>
      </c>
      <c r="AO38" s="16">
        <v>4284.9000000000005</v>
      </c>
      <c r="AP38" s="16">
        <v>1154.4000000000001</v>
      </c>
      <c r="AQ38" s="16">
        <v>1036.9000000000001</v>
      </c>
      <c r="AR38" s="16">
        <v>935.89999999999964</v>
      </c>
      <c r="AS38" s="16" t="s">
        <v>86</v>
      </c>
      <c r="AT38" s="16">
        <v>170.6</v>
      </c>
      <c r="AU38" s="18">
        <v>1024.5999999999999</v>
      </c>
      <c r="AV38" s="16" t="s">
        <v>86</v>
      </c>
      <c r="AW38" s="16">
        <v>1872.8</v>
      </c>
      <c r="AX38" s="16">
        <v>258.3</v>
      </c>
      <c r="AY38" s="20" t="s">
        <v>86</v>
      </c>
    </row>
    <row r="39" spans="1:51">
      <c r="A39" s="7">
        <v>34881</v>
      </c>
      <c r="B39" s="16">
        <v>2390</v>
      </c>
      <c r="C39" s="16">
        <v>1363.2</v>
      </c>
      <c r="D39" s="16">
        <v>83.3</v>
      </c>
      <c r="E39" s="16">
        <v>37</v>
      </c>
      <c r="F39" s="8">
        <v>0</v>
      </c>
      <c r="G39" s="16">
        <v>63</v>
      </c>
      <c r="H39" s="16">
        <v>8.3000000000000007</v>
      </c>
      <c r="I39" s="16">
        <v>1.8</v>
      </c>
      <c r="J39" s="16">
        <v>1.8</v>
      </c>
      <c r="K39" s="16">
        <v>747.7</v>
      </c>
      <c r="L39" s="16">
        <v>200.6</v>
      </c>
      <c r="M39" s="16">
        <v>0</v>
      </c>
      <c r="N39" s="16">
        <v>16.3</v>
      </c>
      <c r="O39" s="16">
        <v>323.7</v>
      </c>
      <c r="P39" s="21" t="s">
        <v>86</v>
      </c>
      <c r="Q39" s="21" t="s">
        <v>86</v>
      </c>
      <c r="R39" s="16">
        <v>0.3</v>
      </c>
      <c r="S39" s="16">
        <v>1744.2</v>
      </c>
      <c r="T39" s="16">
        <v>2.2000000000000002</v>
      </c>
      <c r="U39" s="16">
        <v>470.4</v>
      </c>
      <c r="V39" s="16">
        <v>1037.5</v>
      </c>
      <c r="W39" s="16">
        <v>0</v>
      </c>
      <c r="X39" s="16">
        <v>22</v>
      </c>
      <c r="Y39" s="16">
        <v>0</v>
      </c>
      <c r="Z39" s="16">
        <v>-616.49999999999909</v>
      </c>
      <c r="AA39" s="16">
        <v>175.7</v>
      </c>
      <c r="AB39" s="16">
        <v>54</v>
      </c>
      <c r="AC39" s="16">
        <v>202.5</v>
      </c>
      <c r="AD39" s="18">
        <v>6.8</v>
      </c>
      <c r="AE39" s="16">
        <v>489.6</v>
      </c>
      <c r="AF39" s="16">
        <v>0</v>
      </c>
      <c r="AG39" s="16">
        <v>8.4</v>
      </c>
      <c r="AH39" s="16">
        <v>456.5</v>
      </c>
      <c r="AI39" s="16" t="s">
        <v>86</v>
      </c>
      <c r="AJ39" s="16">
        <v>0</v>
      </c>
      <c r="AK39" s="16">
        <v>954.5</v>
      </c>
      <c r="AL39" s="16">
        <v>5078.6000000000004</v>
      </c>
      <c r="AM39" s="16">
        <v>5015.6000000000004</v>
      </c>
      <c r="AN39" s="16">
        <v>5442.7</v>
      </c>
      <c r="AO39" s="16">
        <v>5782.7</v>
      </c>
      <c r="AP39" s="16">
        <v>-364.09999999999945</v>
      </c>
      <c r="AQ39" s="16">
        <v>-494.79999999999944</v>
      </c>
      <c r="AR39" s="16">
        <v>-704.09999999999945</v>
      </c>
      <c r="AS39" s="16" t="s">
        <v>86</v>
      </c>
      <c r="AT39" s="16">
        <v>1312.2</v>
      </c>
      <c r="AU39" s="18">
        <v>307.39999999999998</v>
      </c>
      <c r="AV39" s="16" t="s">
        <v>86</v>
      </c>
      <c r="AW39" s="16">
        <v>410.1</v>
      </c>
      <c r="AX39" s="16">
        <v>505.4</v>
      </c>
      <c r="AY39" s="20" t="s">
        <v>86</v>
      </c>
    </row>
    <row r="40" spans="1:51">
      <c r="A40" s="7">
        <v>34912</v>
      </c>
      <c r="B40" s="16">
        <v>2503.8000000000002</v>
      </c>
      <c r="C40" s="16">
        <v>1009.4</v>
      </c>
      <c r="D40" s="16">
        <v>69.599999999999994</v>
      </c>
      <c r="E40" s="16">
        <v>27.1</v>
      </c>
      <c r="F40" s="8">
        <v>0</v>
      </c>
      <c r="G40" s="16">
        <v>8.9</v>
      </c>
      <c r="H40" s="16">
        <v>9.8000000000000007</v>
      </c>
      <c r="I40" s="16">
        <v>18</v>
      </c>
      <c r="J40" s="16">
        <v>0</v>
      </c>
      <c r="K40" s="16">
        <v>529.4</v>
      </c>
      <c r="L40" s="16">
        <v>187.3</v>
      </c>
      <c r="M40" s="16">
        <v>0</v>
      </c>
      <c r="N40" s="16">
        <v>21.5</v>
      </c>
      <c r="O40" s="16">
        <v>163.19999999999999</v>
      </c>
      <c r="P40" s="21" t="s">
        <v>86</v>
      </c>
      <c r="Q40" s="21" t="s">
        <v>86</v>
      </c>
      <c r="R40" s="16">
        <v>0.1</v>
      </c>
      <c r="S40" s="16">
        <v>1225</v>
      </c>
      <c r="T40" s="16">
        <v>1.2</v>
      </c>
      <c r="U40" s="16">
        <v>394.5</v>
      </c>
      <c r="V40" s="16">
        <v>1201</v>
      </c>
      <c r="W40" s="16">
        <v>0.6</v>
      </c>
      <c r="X40" s="16">
        <v>0</v>
      </c>
      <c r="Y40" s="16">
        <v>12.1</v>
      </c>
      <c r="Z40" s="16">
        <v>-89.299999999999272</v>
      </c>
      <c r="AA40" s="16">
        <v>2.2000000000000002</v>
      </c>
      <c r="AB40" s="16">
        <v>69.3</v>
      </c>
      <c r="AC40" s="16">
        <v>177.29999999999998</v>
      </c>
      <c r="AD40" s="18">
        <v>1.1000000000000001</v>
      </c>
      <c r="AE40" s="16">
        <v>370</v>
      </c>
      <c r="AF40" s="16">
        <v>3</v>
      </c>
      <c r="AG40" s="16">
        <v>31.4</v>
      </c>
      <c r="AH40" s="16">
        <v>332.86</v>
      </c>
      <c r="AI40" s="16" t="s">
        <v>86</v>
      </c>
      <c r="AJ40" s="16">
        <v>0</v>
      </c>
      <c r="AK40" s="16">
        <v>737.26</v>
      </c>
      <c r="AL40" s="16">
        <v>4386.0600000000004</v>
      </c>
      <c r="AM40" s="16">
        <v>4377.16</v>
      </c>
      <c r="AN40" s="16">
        <v>4536.16</v>
      </c>
      <c r="AO40" s="16">
        <v>4720.8599999999997</v>
      </c>
      <c r="AP40" s="16">
        <v>-150.09999999999945</v>
      </c>
      <c r="AQ40" s="16">
        <v>-150.19999999999945</v>
      </c>
      <c r="AR40" s="16">
        <v>-334.79999999999927</v>
      </c>
      <c r="AS40" s="16" t="s">
        <v>86</v>
      </c>
      <c r="AT40" s="16">
        <v>521.20000000000005</v>
      </c>
      <c r="AU40" s="18">
        <v>437.4</v>
      </c>
      <c r="AV40" s="16" t="s">
        <v>86</v>
      </c>
      <c r="AW40" s="16">
        <v>208.2</v>
      </c>
      <c r="AX40" s="16">
        <v>415.6</v>
      </c>
      <c r="AY40" s="20" t="s">
        <v>86</v>
      </c>
    </row>
    <row r="41" spans="1:51">
      <c r="A41" s="7">
        <v>34943</v>
      </c>
      <c r="B41" s="16">
        <v>2681.8</v>
      </c>
      <c r="C41" s="16">
        <v>969.7</v>
      </c>
      <c r="D41" s="16">
        <v>107</v>
      </c>
      <c r="E41" s="16">
        <v>35.200000000000003</v>
      </c>
      <c r="F41" s="8">
        <v>0</v>
      </c>
      <c r="G41" s="16">
        <v>173.8</v>
      </c>
      <c r="H41" s="16">
        <v>8.6999999999999993</v>
      </c>
      <c r="I41" s="16">
        <v>24.2</v>
      </c>
      <c r="J41" s="16">
        <v>18.600000000000001</v>
      </c>
      <c r="K41" s="16">
        <v>508.2</v>
      </c>
      <c r="L41" s="16">
        <v>173</v>
      </c>
      <c r="M41" s="16">
        <v>0</v>
      </c>
      <c r="N41" s="16">
        <v>14.9</v>
      </c>
      <c r="O41" s="16">
        <v>494.7</v>
      </c>
      <c r="P41" s="21" t="s">
        <v>86</v>
      </c>
      <c r="Q41" s="21" t="s">
        <v>86</v>
      </c>
      <c r="R41" s="16">
        <v>0</v>
      </c>
      <c r="S41" s="16">
        <v>1218.2</v>
      </c>
      <c r="T41" s="16">
        <v>1.4</v>
      </c>
      <c r="U41" s="16">
        <v>336.6</v>
      </c>
      <c r="V41" s="16">
        <v>1170.6000000000001</v>
      </c>
      <c r="W41" s="16">
        <v>5.9</v>
      </c>
      <c r="X41" s="16">
        <v>0</v>
      </c>
      <c r="Y41" s="16">
        <v>0</v>
      </c>
      <c r="Z41" s="16">
        <v>95.499999999999545</v>
      </c>
      <c r="AA41" s="16">
        <v>5</v>
      </c>
      <c r="AB41" s="16">
        <v>58.6</v>
      </c>
      <c r="AC41" s="16">
        <v>163.9</v>
      </c>
      <c r="AD41" s="18">
        <v>12.399999999999999</v>
      </c>
      <c r="AE41" s="16">
        <v>513</v>
      </c>
      <c r="AF41" s="16">
        <v>1.4</v>
      </c>
      <c r="AG41" s="16">
        <v>14.4</v>
      </c>
      <c r="AH41" s="16">
        <v>322.7</v>
      </c>
      <c r="AI41" s="16" t="s">
        <v>86</v>
      </c>
      <c r="AJ41" s="16">
        <v>0</v>
      </c>
      <c r="AK41" s="16">
        <v>851.5</v>
      </c>
      <c r="AL41" s="16">
        <v>4875.5</v>
      </c>
      <c r="AM41" s="16">
        <v>4701.6999999999989</v>
      </c>
      <c r="AN41" s="16">
        <v>4500.3</v>
      </c>
      <c r="AO41" s="16">
        <v>5009.8999999999996</v>
      </c>
      <c r="AP41" s="16">
        <v>375.19999999999982</v>
      </c>
      <c r="AQ41" s="16">
        <v>375.19999999999982</v>
      </c>
      <c r="AR41" s="16">
        <v>-134.39999999999964</v>
      </c>
      <c r="AS41" s="16" t="s">
        <v>86</v>
      </c>
      <c r="AT41" s="16">
        <v>77.7</v>
      </c>
      <c r="AU41" s="18">
        <v>2157.3000000000002</v>
      </c>
      <c r="AV41" s="16" t="s">
        <v>86</v>
      </c>
      <c r="AW41" s="16">
        <v>1150.5999999999999</v>
      </c>
      <c r="AX41" s="16">
        <v>950</v>
      </c>
      <c r="AY41" s="20" t="s">
        <v>86</v>
      </c>
    </row>
    <row r="42" spans="1:51">
      <c r="A42" s="7">
        <v>34973</v>
      </c>
      <c r="B42" s="16">
        <v>2553.4</v>
      </c>
      <c r="C42" s="16">
        <v>902</v>
      </c>
      <c r="D42" s="16">
        <v>82.7</v>
      </c>
      <c r="E42" s="16">
        <v>31.2</v>
      </c>
      <c r="F42" s="8">
        <v>0</v>
      </c>
      <c r="G42" s="16">
        <v>10.6</v>
      </c>
      <c r="H42" s="16">
        <v>3.8</v>
      </c>
      <c r="I42" s="16">
        <v>0</v>
      </c>
      <c r="J42" s="16">
        <v>0.8</v>
      </c>
      <c r="K42" s="16">
        <v>550.79999999999995</v>
      </c>
      <c r="L42" s="16">
        <v>170.3</v>
      </c>
      <c r="M42" s="16">
        <v>0</v>
      </c>
      <c r="N42" s="16">
        <v>15.3</v>
      </c>
      <c r="O42" s="16">
        <v>259.89999999999998</v>
      </c>
      <c r="P42" s="21" t="s">
        <v>86</v>
      </c>
      <c r="Q42" s="21" t="s">
        <v>86</v>
      </c>
      <c r="R42" s="16">
        <v>0.1</v>
      </c>
      <c r="S42" s="16">
        <v>1229.0999999999999</v>
      </c>
      <c r="T42" s="16">
        <v>0.1</v>
      </c>
      <c r="U42" s="16">
        <v>383.6</v>
      </c>
      <c r="V42" s="16">
        <v>1246.3</v>
      </c>
      <c r="W42" s="16">
        <v>4.5999999999999996</v>
      </c>
      <c r="X42" s="16">
        <v>0</v>
      </c>
      <c r="Y42" s="16">
        <v>0</v>
      </c>
      <c r="Z42" s="16">
        <v>-275.59999999999991</v>
      </c>
      <c r="AA42" s="16">
        <v>0.9</v>
      </c>
      <c r="AB42" s="16">
        <v>66.599999999999994</v>
      </c>
      <c r="AC42" s="16">
        <v>194.5</v>
      </c>
      <c r="AD42" s="18">
        <v>3.2</v>
      </c>
      <c r="AE42" s="16">
        <v>638.4</v>
      </c>
      <c r="AF42" s="16">
        <v>0</v>
      </c>
      <c r="AG42" s="16">
        <v>6.6</v>
      </c>
      <c r="AH42" s="16">
        <v>319.3</v>
      </c>
      <c r="AI42" s="16" t="s">
        <v>86</v>
      </c>
      <c r="AJ42" s="16">
        <v>0</v>
      </c>
      <c r="AK42" s="16">
        <v>964.3</v>
      </c>
      <c r="AL42" s="16">
        <v>4549.7</v>
      </c>
      <c r="AM42" s="16">
        <v>4539.1000000000004</v>
      </c>
      <c r="AN42" s="16">
        <v>4813.5</v>
      </c>
      <c r="AO42" s="16">
        <v>5088.7</v>
      </c>
      <c r="AP42" s="16">
        <v>-263.80000000000018</v>
      </c>
      <c r="AQ42" s="16">
        <v>-263.80000000000018</v>
      </c>
      <c r="AR42" s="16">
        <v>-539</v>
      </c>
      <c r="AS42" s="16">
        <v>-539</v>
      </c>
      <c r="AT42" s="16">
        <v>1032.0999999999999</v>
      </c>
      <c r="AU42" s="18">
        <v>1008.9000000000001</v>
      </c>
      <c r="AV42" s="16" t="s">
        <v>86</v>
      </c>
      <c r="AW42" s="16">
        <v>269.39999999999998</v>
      </c>
      <c r="AX42" s="16">
        <v>1232.6000000000001</v>
      </c>
      <c r="AY42" s="20" t="s">
        <v>86</v>
      </c>
    </row>
    <row r="43" spans="1:51">
      <c r="A43" s="7">
        <v>35004</v>
      </c>
      <c r="B43" s="16">
        <v>2622.1</v>
      </c>
      <c r="C43" s="16">
        <v>910.8</v>
      </c>
      <c r="D43" s="16">
        <v>88.2</v>
      </c>
      <c r="E43" s="16">
        <v>36.799999999999997</v>
      </c>
      <c r="F43" s="8">
        <v>0</v>
      </c>
      <c r="G43" s="16">
        <v>48.6</v>
      </c>
      <c r="H43" s="16">
        <v>5.5</v>
      </c>
      <c r="I43" s="16">
        <v>0</v>
      </c>
      <c r="J43" s="16">
        <v>0</v>
      </c>
      <c r="K43" s="16">
        <v>529.4</v>
      </c>
      <c r="L43" s="16">
        <v>178.1</v>
      </c>
      <c r="M43" s="16">
        <v>0.1</v>
      </c>
      <c r="N43" s="16">
        <v>3.5</v>
      </c>
      <c r="O43" s="16">
        <v>726.5</v>
      </c>
      <c r="P43" s="21" t="s">
        <v>86</v>
      </c>
      <c r="Q43" s="21" t="s">
        <v>86</v>
      </c>
      <c r="R43" s="16">
        <v>0.4</v>
      </c>
      <c r="S43" s="16">
        <v>1239.9000000000001</v>
      </c>
      <c r="T43" s="16">
        <v>0</v>
      </c>
      <c r="U43" s="16">
        <v>379.1</v>
      </c>
      <c r="V43" s="16">
        <v>1182.5999999999999</v>
      </c>
      <c r="W43" s="16">
        <v>3.8</v>
      </c>
      <c r="X43" s="16">
        <v>0</v>
      </c>
      <c r="Y43" s="16">
        <v>17</v>
      </c>
      <c r="Z43" s="16">
        <v>-548.400000000001</v>
      </c>
      <c r="AA43" s="16">
        <v>14.8</v>
      </c>
      <c r="AB43" s="16">
        <v>55.6</v>
      </c>
      <c r="AC43" s="16">
        <v>178.70000000000002</v>
      </c>
      <c r="AD43" s="18">
        <v>3.1</v>
      </c>
      <c r="AE43" s="16">
        <v>648.70000000000005</v>
      </c>
      <c r="AF43" s="16">
        <v>22.9</v>
      </c>
      <c r="AG43" s="16">
        <v>0</v>
      </c>
      <c r="AH43" s="16">
        <v>339.5</v>
      </c>
      <c r="AI43" s="16" t="s">
        <v>86</v>
      </c>
      <c r="AJ43" s="16">
        <v>0</v>
      </c>
      <c r="AK43" s="16">
        <v>1011.1</v>
      </c>
      <c r="AL43" s="16">
        <v>4737.8999999999996</v>
      </c>
      <c r="AM43" s="16">
        <v>4689.3</v>
      </c>
      <c r="AN43" s="16">
        <v>4778.9000000000005</v>
      </c>
      <c r="AO43" s="16">
        <v>5508.9000000000005</v>
      </c>
      <c r="AP43" s="16">
        <v>-41.000000000000909</v>
      </c>
      <c r="AQ43" s="16">
        <v>-47.400000000000908</v>
      </c>
      <c r="AR43" s="16">
        <v>-771.00000000000091</v>
      </c>
      <c r="AS43" s="16">
        <v>-777.40000000000089</v>
      </c>
      <c r="AT43" s="16">
        <v>154.19999999999999</v>
      </c>
      <c r="AU43" s="18">
        <v>1768</v>
      </c>
      <c r="AV43" s="16" t="s">
        <v>86</v>
      </c>
      <c r="AW43" s="16">
        <v>404.3</v>
      </c>
      <c r="AX43" s="16">
        <v>746.90000000000009</v>
      </c>
      <c r="AY43" s="20" t="s">
        <v>86</v>
      </c>
    </row>
    <row r="44" spans="1:51">
      <c r="A44" s="7">
        <v>35034</v>
      </c>
      <c r="B44" s="16">
        <v>2767.5</v>
      </c>
      <c r="C44" s="16">
        <v>2242.6999999999998</v>
      </c>
      <c r="D44" s="16">
        <v>116.6</v>
      </c>
      <c r="E44" s="16">
        <v>30.8</v>
      </c>
      <c r="F44" s="8">
        <v>0</v>
      </c>
      <c r="G44" s="16">
        <v>317.39999999999998</v>
      </c>
      <c r="H44" s="16">
        <v>2.7</v>
      </c>
      <c r="I44" s="16">
        <v>0</v>
      </c>
      <c r="J44" s="16">
        <v>0</v>
      </c>
      <c r="K44" s="16">
        <v>689</v>
      </c>
      <c r="L44" s="16">
        <v>182.4</v>
      </c>
      <c r="M44" s="16">
        <v>0</v>
      </c>
      <c r="N44" s="16">
        <v>9.1</v>
      </c>
      <c r="O44" s="16">
        <v>191.7</v>
      </c>
      <c r="P44" s="21" t="s">
        <v>86</v>
      </c>
      <c r="Q44" s="21" t="s">
        <v>86</v>
      </c>
      <c r="R44" s="16">
        <v>0.7</v>
      </c>
      <c r="S44" s="16">
        <v>1675.1</v>
      </c>
      <c r="T44" s="16">
        <v>0</v>
      </c>
      <c r="U44" s="16">
        <v>340.8</v>
      </c>
      <c r="V44" s="16">
        <v>1210.5</v>
      </c>
      <c r="W44" s="16">
        <v>7.7</v>
      </c>
      <c r="X44" s="16">
        <v>-1.609823385706477E-15</v>
      </c>
      <c r="Y44" s="16">
        <v>1.7</v>
      </c>
      <c r="Z44" s="16">
        <v>1169</v>
      </c>
      <c r="AA44" s="16">
        <v>916.69999999999993</v>
      </c>
      <c r="AB44" s="16">
        <v>56.5</v>
      </c>
      <c r="AC44" s="16">
        <v>181.3</v>
      </c>
      <c r="AD44" s="18">
        <v>1.6</v>
      </c>
      <c r="AE44" s="16">
        <v>391.8</v>
      </c>
      <c r="AF44" s="16">
        <v>4.4000000000000004</v>
      </c>
      <c r="AG44" s="16">
        <v>38.799999999999997</v>
      </c>
      <c r="AH44" s="16">
        <v>349.4</v>
      </c>
      <c r="AI44" s="16" t="s">
        <v>86</v>
      </c>
      <c r="AJ44" s="16">
        <v>0</v>
      </c>
      <c r="AK44" s="16">
        <v>784.4</v>
      </c>
      <c r="AL44" s="16">
        <v>7178.7999999999993</v>
      </c>
      <c r="AM44" s="16">
        <v>6861.4</v>
      </c>
      <c r="AN44" s="16">
        <v>5131.6999999999989</v>
      </c>
      <c r="AO44" s="16">
        <v>5332.4999999999991</v>
      </c>
      <c r="AP44" s="16">
        <v>2047.1000000000004</v>
      </c>
      <c r="AQ44" s="16">
        <v>1138.2000000000003</v>
      </c>
      <c r="AR44" s="16">
        <v>1846.3000000000002</v>
      </c>
      <c r="AS44" s="16">
        <v>937.4000000000002</v>
      </c>
      <c r="AT44" s="16">
        <v>515.5</v>
      </c>
      <c r="AU44" s="18">
        <v>2097.3000000000002</v>
      </c>
      <c r="AV44" s="16" t="s">
        <v>86</v>
      </c>
      <c r="AW44" s="16">
        <v>1808.5</v>
      </c>
      <c r="AX44" s="16">
        <v>2650.6000000000004</v>
      </c>
      <c r="AY44" s="20" t="s">
        <v>86</v>
      </c>
    </row>
    <row r="45" spans="1:51">
      <c r="A45" s="7">
        <v>35065</v>
      </c>
      <c r="B45" s="16">
        <v>2698.5</v>
      </c>
      <c r="C45" s="16">
        <v>1243.8</v>
      </c>
      <c r="D45" s="16">
        <v>70.400000000000006</v>
      </c>
      <c r="E45" s="16">
        <v>6.8</v>
      </c>
      <c r="F45" s="8">
        <v>0</v>
      </c>
      <c r="G45" s="16">
        <v>21.7</v>
      </c>
      <c r="H45" s="16">
        <v>1.5</v>
      </c>
      <c r="I45" s="16">
        <v>2</v>
      </c>
      <c r="J45" s="16">
        <v>1.5</v>
      </c>
      <c r="K45" s="16">
        <v>604.79999999999995</v>
      </c>
      <c r="L45" s="16">
        <v>236.8</v>
      </c>
      <c r="M45" s="16">
        <v>0</v>
      </c>
      <c r="N45" s="16">
        <v>11.5</v>
      </c>
      <c r="O45" s="16">
        <v>319.5</v>
      </c>
      <c r="P45" s="21" t="s">
        <v>86</v>
      </c>
      <c r="Q45" s="21" t="s">
        <v>86</v>
      </c>
      <c r="R45" s="16">
        <v>0</v>
      </c>
      <c r="S45" s="16">
        <v>1324.5</v>
      </c>
      <c r="T45" s="16">
        <v>0.3</v>
      </c>
      <c r="U45" s="16">
        <v>446.3</v>
      </c>
      <c r="V45" s="16">
        <v>1308.9000000000001</v>
      </c>
      <c r="W45" s="16">
        <v>2</v>
      </c>
      <c r="X45" s="16">
        <v>0</v>
      </c>
      <c r="Y45" s="16">
        <v>0</v>
      </c>
      <c r="Z45" s="16">
        <v>-208.40000000000009</v>
      </c>
      <c r="AA45" s="16">
        <v>9.5</v>
      </c>
      <c r="AB45" s="16">
        <v>73.099999999999994</v>
      </c>
      <c r="AC45" s="16">
        <v>224.8</v>
      </c>
      <c r="AD45" s="18">
        <v>3.2</v>
      </c>
      <c r="AE45" s="16">
        <v>294.7</v>
      </c>
      <c r="AF45" s="16">
        <v>0.6</v>
      </c>
      <c r="AG45" s="16">
        <v>38.200000000000003</v>
      </c>
      <c r="AH45" s="16">
        <v>389.3</v>
      </c>
      <c r="AI45" s="16" t="s">
        <v>86</v>
      </c>
      <c r="AJ45" s="16">
        <v>0</v>
      </c>
      <c r="AK45" s="16">
        <v>722.8</v>
      </c>
      <c r="AL45" s="16">
        <v>4778.5</v>
      </c>
      <c r="AM45" s="16">
        <v>4756.8</v>
      </c>
      <c r="AN45" s="16">
        <v>4947.5000000000009</v>
      </c>
      <c r="AO45" s="16">
        <v>5278.5000000000009</v>
      </c>
      <c r="AP45" s="16">
        <v>-169.00000000000091</v>
      </c>
      <c r="AQ45" s="16">
        <v>-169.00000000000091</v>
      </c>
      <c r="AR45" s="16">
        <v>-500.00000000000091</v>
      </c>
      <c r="AS45" s="16">
        <v>-500.00000000000091</v>
      </c>
      <c r="AT45" s="16">
        <v>1099.3</v>
      </c>
      <c r="AU45" s="18">
        <v>453.3</v>
      </c>
      <c r="AV45" s="16" t="s">
        <v>86</v>
      </c>
      <c r="AW45" s="16">
        <v>225.6</v>
      </c>
      <c r="AX45" s="16">
        <v>827</v>
      </c>
      <c r="AY45" s="20" t="s">
        <v>86</v>
      </c>
    </row>
    <row r="46" spans="1:51">
      <c r="A46" s="7">
        <v>35096</v>
      </c>
      <c r="B46" s="16">
        <v>2547.9</v>
      </c>
      <c r="C46" s="16">
        <v>780.2</v>
      </c>
      <c r="D46" s="16">
        <v>144.69999999999999</v>
      </c>
      <c r="E46" s="16">
        <v>11.6</v>
      </c>
      <c r="F46" s="8">
        <v>0</v>
      </c>
      <c r="G46" s="16">
        <v>131.1</v>
      </c>
      <c r="H46" s="16">
        <v>3.8</v>
      </c>
      <c r="I46" s="16">
        <v>0</v>
      </c>
      <c r="J46" s="16">
        <v>0</v>
      </c>
      <c r="K46" s="16">
        <v>498.3</v>
      </c>
      <c r="L46" s="16">
        <v>180.2</v>
      </c>
      <c r="M46" s="16">
        <v>0</v>
      </c>
      <c r="N46" s="16">
        <v>16.100000000000001</v>
      </c>
      <c r="O46" s="16">
        <v>132.19999999999999</v>
      </c>
      <c r="P46" s="21" t="s">
        <v>86</v>
      </c>
      <c r="Q46" s="21" t="s">
        <v>86</v>
      </c>
      <c r="R46" s="16">
        <v>0.4</v>
      </c>
      <c r="S46" s="16">
        <v>1237.2</v>
      </c>
      <c r="T46" s="16">
        <v>0.1</v>
      </c>
      <c r="U46" s="16">
        <v>333</v>
      </c>
      <c r="V46" s="16">
        <v>1100.3000000000002</v>
      </c>
      <c r="W46" s="16">
        <v>9.5</v>
      </c>
      <c r="X46" s="16">
        <v>0</v>
      </c>
      <c r="Y46" s="16">
        <v>13.3</v>
      </c>
      <c r="Z46" s="16">
        <v>98.700000000000273</v>
      </c>
      <c r="AA46" s="16">
        <v>0.9</v>
      </c>
      <c r="AB46" s="16">
        <v>40.299999999999997</v>
      </c>
      <c r="AC46" s="16">
        <v>290</v>
      </c>
      <c r="AD46" s="18">
        <v>2.4</v>
      </c>
      <c r="AE46" s="16">
        <v>467.1</v>
      </c>
      <c r="AF46" s="16">
        <v>0</v>
      </c>
      <c r="AG46" s="16">
        <v>52</v>
      </c>
      <c r="AH46" s="16">
        <v>326.10000000000002</v>
      </c>
      <c r="AI46" s="16" t="s">
        <v>86</v>
      </c>
      <c r="AJ46" s="16">
        <v>0</v>
      </c>
      <c r="AK46" s="16">
        <v>845.2</v>
      </c>
      <c r="AL46" s="16">
        <v>4465.4000000000005</v>
      </c>
      <c r="AM46" s="16">
        <v>4334.3</v>
      </c>
      <c r="AN46" s="16">
        <v>4550.2</v>
      </c>
      <c r="AO46" s="16">
        <v>4698.5</v>
      </c>
      <c r="AP46" s="16">
        <v>-84.799999999999272</v>
      </c>
      <c r="AQ46" s="16">
        <v>-84.799999999999272</v>
      </c>
      <c r="AR46" s="16">
        <v>-233.09999999999945</v>
      </c>
      <c r="AS46" s="16">
        <v>-233.09999999999945</v>
      </c>
      <c r="AT46" s="16">
        <v>804.4</v>
      </c>
      <c r="AU46" s="18">
        <v>1800.8000000000002</v>
      </c>
      <c r="AV46" s="16" t="s">
        <v>86</v>
      </c>
      <c r="AW46" s="16">
        <v>1628.8</v>
      </c>
      <c r="AX46" s="16">
        <v>743.3</v>
      </c>
      <c r="AY46" s="20" t="s">
        <v>86</v>
      </c>
    </row>
    <row r="47" spans="1:51">
      <c r="A47" s="7">
        <v>35125</v>
      </c>
      <c r="B47" s="16">
        <v>2464.1999999999998</v>
      </c>
      <c r="C47" s="16">
        <v>727.5</v>
      </c>
      <c r="D47" s="16">
        <v>105</v>
      </c>
      <c r="E47" s="16">
        <v>9.3000000000000007</v>
      </c>
      <c r="F47" s="8">
        <v>0</v>
      </c>
      <c r="G47" s="16">
        <v>158.1</v>
      </c>
      <c r="H47" s="16">
        <v>6.1</v>
      </c>
      <c r="I47" s="16">
        <v>0</v>
      </c>
      <c r="J47" s="16">
        <v>0</v>
      </c>
      <c r="K47" s="16">
        <v>533.9</v>
      </c>
      <c r="L47" s="16">
        <v>171.5</v>
      </c>
      <c r="M47" s="16">
        <v>0</v>
      </c>
      <c r="N47" s="16">
        <v>14</v>
      </c>
      <c r="O47" s="16">
        <v>439.6</v>
      </c>
      <c r="P47" s="21" t="s">
        <v>86</v>
      </c>
      <c r="Q47" s="21" t="s">
        <v>86</v>
      </c>
      <c r="R47" s="16">
        <v>0</v>
      </c>
      <c r="S47" s="16">
        <v>1202.5</v>
      </c>
      <c r="T47" s="16">
        <v>0.4</v>
      </c>
      <c r="U47" s="16">
        <v>389.7</v>
      </c>
      <c r="V47" s="16">
        <v>954</v>
      </c>
      <c r="W47" s="16">
        <v>3.8</v>
      </c>
      <c r="X47" s="16">
        <v>0</v>
      </c>
      <c r="Y47" s="16">
        <v>6.4</v>
      </c>
      <c r="Z47" s="16">
        <v>-245.60000000000036</v>
      </c>
      <c r="AA47" s="16">
        <v>18.100000000000001</v>
      </c>
      <c r="AB47" s="16">
        <v>46.5</v>
      </c>
      <c r="AC47" s="16">
        <v>158.29999999999998</v>
      </c>
      <c r="AD47" s="18">
        <v>8.6</v>
      </c>
      <c r="AE47" s="16">
        <v>829.2</v>
      </c>
      <c r="AF47" s="16">
        <v>0.3</v>
      </c>
      <c r="AG47" s="16">
        <v>28</v>
      </c>
      <c r="AH47" s="16">
        <v>345.7</v>
      </c>
      <c r="AI47" s="16" t="s">
        <v>86</v>
      </c>
      <c r="AJ47" s="16">
        <v>0</v>
      </c>
      <c r="AK47" s="16">
        <v>1203.2</v>
      </c>
      <c r="AL47" s="16">
        <v>4691.5</v>
      </c>
      <c r="AM47" s="16">
        <v>4533.3999999999996</v>
      </c>
      <c r="AN47" s="16">
        <v>4678.8</v>
      </c>
      <c r="AO47" s="16">
        <v>5132.4000000000005</v>
      </c>
      <c r="AP47" s="16">
        <v>12.699999999999818</v>
      </c>
      <c r="AQ47" s="16">
        <v>-0.3000000000001819</v>
      </c>
      <c r="AR47" s="16">
        <v>-440.90000000000055</v>
      </c>
      <c r="AS47" s="16">
        <v>-453.90000000000055</v>
      </c>
      <c r="AT47" s="16">
        <v>899</v>
      </c>
      <c r="AU47" s="18">
        <v>402.7</v>
      </c>
      <c r="AV47" s="16" t="s">
        <v>86</v>
      </c>
      <c r="AW47" s="16">
        <v>350.2</v>
      </c>
      <c r="AX47" s="16">
        <v>510.6</v>
      </c>
      <c r="AY47" s="20" t="s">
        <v>86</v>
      </c>
    </row>
    <row r="48" spans="1:51">
      <c r="A48" s="7">
        <v>35156</v>
      </c>
      <c r="B48" s="16">
        <v>2648.7</v>
      </c>
      <c r="C48" s="16">
        <v>749</v>
      </c>
      <c r="D48" s="16">
        <v>112.4</v>
      </c>
      <c r="E48" s="16">
        <v>6.1</v>
      </c>
      <c r="F48" s="8">
        <v>0</v>
      </c>
      <c r="G48" s="16">
        <v>3.6</v>
      </c>
      <c r="H48" s="16">
        <v>1.5</v>
      </c>
      <c r="I48" s="16">
        <v>0</v>
      </c>
      <c r="J48" s="16">
        <v>0</v>
      </c>
      <c r="K48" s="16">
        <v>573.79999999999995</v>
      </c>
      <c r="L48" s="16">
        <v>171.9</v>
      </c>
      <c r="M48" s="16">
        <v>0</v>
      </c>
      <c r="N48" s="16">
        <v>11.1</v>
      </c>
      <c r="O48" s="16">
        <v>256.7</v>
      </c>
      <c r="P48" s="21" t="s">
        <v>86</v>
      </c>
      <c r="Q48" s="21" t="s">
        <v>86</v>
      </c>
      <c r="R48" s="16">
        <v>0</v>
      </c>
      <c r="S48" s="16">
        <v>1219.5999999999999</v>
      </c>
      <c r="T48" s="16">
        <v>0.2</v>
      </c>
      <c r="U48" s="16">
        <v>382.2</v>
      </c>
      <c r="V48" s="16">
        <v>1161</v>
      </c>
      <c r="W48" s="16">
        <v>15</v>
      </c>
      <c r="X48" s="16">
        <v>0</v>
      </c>
      <c r="Y48" s="16">
        <v>4.7</v>
      </c>
      <c r="Z48" s="16">
        <v>-274.89999999999964</v>
      </c>
      <c r="AA48" s="16">
        <v>12.9</v>
      </c>
      <c r="AB48" s="16">
        <v>56.2</v>
      </c>
      <c r="AC48" s="16">
        <v>205.4</v>
      </c>
      <c r="AD48" s="18">
        <v>4.0999999999999996</v>
      </c>
      <c r="AE48" s="16">
        <v>778.9</v>
      </c>
      <c r="AF48" s="16">
        <v>4.5</v>
      </c>
      <c r="AG48" s="16">
        <v>4.5</v>
      </c>
      <c r="AH48" s="16">
        <v>351.6</v>
      </c>
      <c r="AI48" s="16" t="s">
        <v>86</v>
      </c>
      <c r="AJ48" s="16">
        <v>0</v>
      </c>
      <c r="AK48" s="16">
        <v>1139.5</v>
      </c>
      <c r="AL48" s="16">
        <v>4673.7</v>
      </c>
      <c r="AM48" s="16">
        <v>4670.1000000000004</v>
      </c>
      <c r="AN48" s="16">
        <v>4933.5999999999995</v>
      </c>
      <c r="AO48" s="16">
        <v>5201.3999999999996</v>
      </c>
      <c r="AP48" s="16">
        <v>-259.89999999999964</v>
      </c>
      <c r="AQ48" s="16">
        <v>-264.49999999999966</v>
      </c>
      <c r="AR48" s="16">
        <v>-527.69999999999982</v>
      </c>
      <c r="AS48" s="16">
        <v>-532.29999999999984</v>
      </c>
      <c r="AT48" s="16">
        <v>87.4</v>
      </c>
      <c r="AU48" s="18">
        <v>2033.2</v>
      </c>
      <c r="AV48" s="16" t="s">
        <v>86</v>
      </c>
      <c r="AW48" s="16">
        <v>398.6</v>
      </c>
      <c r="AX48" s="16">
        <v>1194.3</v>
      </c>
      <c r="AY48" s="20" t="s">
        <v>86</v>
      </c>
    </row>
    <row r="49" spans="1:51">
      <c r="A49" s="7">
        <v>35186</v>
      </c>
      <c r="B49" s="16">
        <v>2985.7</v>
      </c>
      <c r="C49" s="16">
        <v>789.1</v>
      </c>
      <c r="D49" s="16">
        <v>109.8</v>
      </c>
      <c r="E49" s="16">
        <v>6.7</v>
      </c>
      <c r="F49" s="8">
        <v>0</v>
      </c>
      <c r="G49" s="16">
        <v>168.9</v>
      </c>
      <c r="H49" s="16">
        <v>2.2000000000000002</v>
      </c>
      <c r="I49" s="16">
        <v>0</v>
      </c>
      <c r="J49" s="16">
        <v>0</v>
      </c>
      <c r="K49" s="16">
        <v>532.4</v>
      </c>
      <c r="L49" s="16">
        <v>156.4</v>
      </c>
      <c r="M49" s="16">
        <v>0.5</v>
      </c>
      <c r="N49" s="16">
        <v>10.8</v>
      </c>
      <c r="O49" s="16">
        <v>696.2</v>
      </c>
      <c r="P49" s="21" t="s">
        <v>86</v>
      </c>
      <c r="Q49" s="21" t="s">
        <v>86</v>
      </c>
      <c r="R49" s="16">
        <v>0.2</v>
      </c>
      <c r="S49" s="16">
        <v>1255.9000000000001</v>
      </c>
      <c r="T49" s="16">
        <v>0</v>
      </c>
      <c r="U49" s="16">
        <v>432.1</v>
      </c>
      <c r="V49" s="16">
        <v>1353.1</v>
      </c>
      <c r="W49" s="16">
        <v>4.2</v>
      </c>
      <c r="X49" s="16">
        <v>0</v>
      </c>
      <c r="Y49" s="16">
        <v>6.6</v>
      </c>
      <c r="Z49" s="16">
        <v>-386.00000000000091</v>
      </c>
      <c r="AA49" s="16">
        <v>68.5</v>
      </c>
      <c r="AB49" s="16">
        <v>61</v>
      </c>
      <c r="AC49" s="16">
        <v>287.59999999999997</v>
      </c>
      <c r="AD49" s="18">
        <v>4.5</v>
      </c>
      <c r="AE49" s="16">
        <v>722.4</v>
      </c>
      <c r="AF49" s="16">
        <v>3.3</v>
      </c>
      <c r="AG49" s="16">
        <v>3.3</v>
      </c>
      <c r="AH49" s="16">
        <v>320.8</v>
      </c>
      <c r="AI49" s="16" t="s">
        <v>86</v>
      </c>
      <c r="AJ49" s="16">
        <v>0</v>
      </c>
      <c r="AK49" s="16">
        <v>1049.8</v>
      </c>
      <c r="AL49" s="16">
        <v>5180.7</v>
      </c>
      <c r="AM49" s="16">
        <v>5011.7999999999993</v>
      </c>
      <c r="AN49" s="16">
        <v>5144.3000000000011</v>
      </c>
      <c r="AO49" s="16">
        <v>5851.3000000000011</v>
      </c>
      <c r="AP49" s="16">
        <v>36.399999999998727</v>
      </c>
      <c r="AQ49" s="16">
        <v>-29.200000000001268</v>
      </c>
      <c r="AR49" s="16">
        <v>-670.60000000000127</v>
      </c>
      <c r="AS49" s="16">
        <v>-736.2000000000013</v>
      </c>
      <c r="AT49" s="16">
        <v>730.7</v>
      </c>
      <c r="AU49" s="18">
        <v>1528.3</v>
      </c>
      <c r="AV49" s="16" t="s">
        <v>86</v>
      </c>
      <c r="AW49" s="16">
        <v>380.1</v>
      </c>
      <c r="AX49" s="16">
        <v>1208.3</v>
      </c>
      <c r="AY49" s="20" t="s">
        <v>86</v>
      </c>
    </row>
    <row r="50" spans="1:51">
      <c r="A50" s="7">
        <v>35217</v>
      </c>
      <c r="B50" s="16">
        <v>2894.3</v>
      </c>
      <c r="C50" s="16">
        <v>731.8</v>
      </c>
      <c r="D50" s="16">
        <v>123.1</v>
      </c>
      <c r="E50" s="16">
        <v>25.3</v>
      </c>
      <c r="F50" s="8">
        <v>0</v>
      </c>
      <c r="G50" s="16">
        <v>54.6</v>
      </c>
      <c r="H50" s="16">
        <v>3.5</v>
      </c>
      <c r="I50" s="16">
        <v>0</v>
      </c>
      <c r="J50" s="16">
        <v>0</v>
      </c>
      <c r="K50" s="16">
        <v>538.4</v>
      </c>
      <c r="L50" s="16">
        <v>142.30000000000001</v>
      </c>
      <c r="M50" s="16">
        <v>0.2</v>
      </c>
      <c r="N50" s="16">
        <v>11.5</v>
      </c>
      <c r="O50" s="16">
        <v>145.80000000000001</v>
      </c>
      <c r="P50" s="21" t="s">
        <v>86</v>
      </c>
      <c r="Q50" s="21" t="s">
        <v>86</v>
      </c>
      <c r="R50" s="16">
        <v>0.1</v>
      </c>
      <c r="S50" s="16">
        <v>1216.5</v>
      </c>
      <c r="T50" s="16">
        <v>0.1</v>
      </c>
      <c r="U50" s="16">
        <v>362.8</v>
      </c>
      <c r="V50" s="16">
        <v>1158.3999999999999</v>
      </c>
      <c r="W50" s="16">
        <v>9.9</v>
      </c>
      <c r="X50" s="16">
        <v>0</v>
      </c>
      <c r="Y50" s="16">
        <v>3.5</v>
      </c>
      <c r="Z50" s="16">
        <v>243.09999999999991</v>
      </c>
      <c r="AA50" s="16">
        <v>198.79999999999998</v>
      </c>
      <c r="AB50" s="16">
        <v>38.1</v>
      </c>
      <c r="AC50" s="16">
        <v>258.39999999999998</v>
      </c>
      <c r="AD50" s="18">
        <v>2.3000000000000003</v>
      </c>
      <c r="AE50" s="16">
        <v>519.9</v>
      </c>
      <c r="AF50" s="16">
        <v>7.4</v>
      </c>
      <c r="AG50" s="16">
        <v>58.5</v>
      </c>
      <c r="AH50" s="16">
        <v>424.8</v>
      </c>
      <c r="AI50" s="16" t="s">
        <v>86</v>
      </c>
      <c r="AJ50" s="16">
        <v>0</v>
      </c>
      <c r="AK50" s="16">
        <v>1010.6</v>
      </c>
      <c r="AL50" s="16">
        <v>5042</v>
      </c>
      <c r="AM50" s="16">
        <v>4987.4000000000005</v>
      </c>
      <c r="AN50" s="16">
        <v>4741.6000000000004</v>
      </c>
      <c r="AO50" s="16">
        <v>4898.9000000000005</v>
      </c>
      <c r="AP50" s="16">
        <v>300.39999999999964</v>
      </c>
      <c r="AQ50" s="16">
        <v>106.19999999999965</v>
      </c>
      <c r="AR50" s="16">
        <v>143.09999999999945</v>
      </c>
      <c r="AS50" s="16">
        <v>-51.100000000000534</v>
      </c>
      <c r="AT50" s="16">
        <v>282.60000000000002</v>
      </c>
      <c r="AU50" s="18">
        <v>1179</v>
      </c>
      <c r="AV50" s="16" t="s">
        <v>86</v>
      </c>
      <c r="AW50" s="16">
        <v>1192</v>
      </c>
      <c r="AX50" s="16">
        <v>412.7</v>
      </c>
      <c r="AY50" s="20" t="s">
        <v>86</v>
      </c>
    </row>
    <row r="51" spans="1:51">
      <c r="A51" s="7">
        <v>35247</v>
      </c>
      <c r="B51" s="16">
        <v>2823.5</v>
      </c>
      <c r="C51" s="16">
        <v>1120</v>
      </c>
      <c r="D51" s="16">
        <v>94.2</v>
      </c>
      <c r="E51" s="16">
        <v>10.4</v>
      </c>
      <c r="F51" s="8">
        <v>0</v>
      </c>
      <c r="G51" s="16">
        <v>18.3</v>
      </c>
      <c r="H51" s="16">
        <v>6.4</v>
      </c>
      <c r="I51" s="16">
        <v>0</v>
      </c>
      <c r="J51" s="16">
        <v>0</v>
      </c>
      <c r="K51" s="16">
        <v>757.5</v>
      </c>
      <c r="L51" s="16">
        <v>172.6</v>
      </c>
      <c r="M51" s="16">
        <v>1.1000000000000001</v>
      </c>
      <c r="N51" s="16">
        <v>13.1</v>
      </c>
      <c r="O51" s="16">
        <v>324</v>
      </c>
      <c r="P51" s="21" t="s">
        <v>86</v>
      </c>
      <c r="Q51" s="21" t="s">
        <v>86</v>
      </c>
      <c r="R51" s="16">
        <v>0</v>
      </c>
      <c r="S51" s="16">
        <v>1732.6</v>
      </c>
      <c r="T51" s="16">
        <v>0</v>
      </c>
      <c r="U51" s="16">
        <v>297.8</v>
      </c>
      <c r="V51" s="16">
        <v>1324.3</v>
      </c>
      <c r="W51" s="16">
        <v>8.8000000000000007</v>
      </c>
      <c r="X51" s="16">
        <v>0</v>
      </c>
      <c r="Y51" s="16">
        <v>7.3</v>
      </c>
      <c r="Z51" s="16">
        <v>-566.30000000000018</v>
      </c>
      <c r="AA51" s="16">
        <v>8.1999999999999993</v>
      </c>
      <c r="AB51" s="16">
        <v>45</v>
      </c>
      <c r="AC51" s="16">
        <v>227.79999999999998</v>
      </c>
      <c r="AD51" s="18">
        <v>2.7</v>
      </c>
      <c r="AE51" s="16">
        <v>703.9</v>
      </c>
      <c r="AF51" s="16">
        <v>1.9</v>
      </c>
      <c r="AG51" s="16">
        <v>1</v>
      </c>
      <c r="AH51" s="16">
        <v>439.6</v>
      </c>
      <c r="AI51" s="16" t="s">
        <v>86</v>
      </c>
      <c r="AJ51" s="16">
        <v>0</v>
      </c>
      <c r="AK51" s="16">
        <v>1146.4000000000001</v>
      </c>
      <c r="AL51" s="16">
        <v>5227.3999999999996</v>
      </c>
      <c r="AM51" s="16">
        <v>5209.1000000000004</v>
      </c>
      <c r="AN51" s="16">
        <v>5723.9</v>
      </c>
      <c r="AO51" s="16">
        <v>6061</v>
      </c>
      <c r="AP51" s="16">
        <v>-496.5</v>
      </c>
      <c r="AQ51" s="16">
        <v>-496.5</v>
      </c>
      <c r="AR51" s="16">
        <v>-833.60000000000036</v>
      </c>
      <c r="AS51" s="16">
        <v>-833.60000000000036</v>
      </c>
      <c r="AT51" s="16">
        <v>1511.4</v>
      </c>
      <c r="AU51" s="18">
        <v>498.4</v>
      </c>
      <c r="AV51" s="16" t="s">
        <v>86</v>
      </c>
      <c r="AW51" s="16">
        <v>283.2</v>
      </c>
      <c r="AX51" s="16">
        <v>893.00000000000011</v>
      </c>
      <c r="AY51" s="20" t="s">
        <v>86</v>
      </c>
    </row>
    <row r="52" spans="1:51">
      <c r="A52" s="7">
        <v>35278</v>
      </c>
      <c r="B52" s="16">
        <v>3013.4</v>
      </c>
      <c r="C52" s="16">
        <v>801.4</v>
      </c>
      <c r="D52" s="16">
        <v>92.9</v>
      </c>
      <c r="E52" s="16">
        <v>13.2</v>
      </c>
      <c r="F52" s="8">
        <v>0</v>
      </c>
      <c r="G52" s="16">
        <v>26.9</v>
      </c>
      <c r="H52" s="16">
        <v>3.2</v>
      </c>
      <c r="I52" s="16">
        <v>0</v>
      </c>
      <c r="J52" s="16">
        <v>0</v>
      </c>
      <c r="K52" s="16">
        <v>521.20000000000005</v>
      </c>
      <c r="L52" s="16">
        <v>167.2</v>
      </c>
      <c r="M52" s="16">
        <v>1.2</v>
      </c>
      <c r="N52" s="16">
        <v>12.7</v>
      </c>
      <c r="O52" s="16">
        <v>283.89999999999998</v>
      </c>
      <c r="P52" s="21" t="s">
        <v>86</v>
      </c>
      <c r="Q52" s="21" t="s">
        <v>86</v>
      </c>
      <c r="R52" s="16">
        <v>0.1</v>
      </c>
      <c r="S52" s="16">
        <v>1210.3</v>
      </c>
      <c r="T52" s="16">
        <v>0.1</v>
      </c>
      <c r="U52" s="16">
        <v>373.3</v>
      </c>
      <c r="V52" s="16">
        <v>1308.3999999999999</v>
      </c>
      <c r="W52" s="16">
        <v>3</v>
      </c>
      <c r="X52" s="16">
        <v>0</v>
      </c>
      <c r="Y52" s="16">
        <v>1.8</v>
      </c>
      <c r="Z52" s="16">
        <v>67.799999999999727</v>
      </c>
      <c r="AA52" s="16">
        <v>52</v>
      </c>
      <c r="AB52" s="16">
        <v>64.099999999999994</v>
      </c>
      <c r="AC52" s="16">
        <v>215.1</v>
      </c>
      <c r="AD52" s="18">
        <v>3.1</v>
      </c>
      <c r="AE52" s="16">
        <v>570.5</v>
      </c>
      <c r="AF52" s="16">
        <v>0</v>
      </c>
      <c r="AG52" s="16">
        <v>3.3</v>
      </c>
      <c r="AH52" s="16">
        <v>367.5</v>
      </c>
      <c r="AI52" s="16" t="s">
        <v>86</v>
      </c>
      <c r="AJ52" s="16">
        <v>0</v>
      </c>
      <c r="AK52" s="16">
        <v>941.3</v>
      </c>
      <c r="AL52" s="16">
        <v>4944.3</v>
      </c>
      <c r="AM52" s="16">
        <v>4917.3999999999996</v>
      </c>
      <c r="AN52" s="16">
        <v>4810.2000000000007</v>
      </c>
      <c r="AO52" s="16">
        <v>5106.8</v>
      </c>
      <c r="AP52" s="16">
        <v>134.09999999999945</v>
      </c>
      <c r="AQ52" s="16">
        <v>93.199999999999449</v>
      </c>
      <c r="AR52" s="16">
        <v>-162.5</v>
      </c>
      <c r="AS52" s="16">
        <v>-203.4</v>
      </c>
      <c r="AT52" s="16">
        <v>94.1</v>
      </c>
      <c r="AU52" s="18">
        <v>1298.0999999999999</v>
      </c>
      <c r="AV52" s="16" t="s">
        <v>86</v>
      </c>
      <c r="AW52" s="16">
        <v>140.6</v>
      </c>
      <c r="AX52" s="16">
        <v>1089.0999999999999</v>
      </c>
      <c r="AY52" s="20" t="s">
        <v>86</v>
      </c>
    </row>
    <row r="53" spans="1:51">
      <c r="A53" s="7">
        <v>35309</v>
      </c>
      <c r="B53" s="16">
        <v>2402.5</v>
      </c>
      <c r="C53" s="16">
        <v>831.1</v>
      </c>
      <c r="D53" s="16">
        <v>97</v>
      </c>
      <c r="E53" s="16">
        <v>29.6</v>
      </c>
      <c r="F53" s="8">
        <v>0</v>
      </c>
      <c r="G53" s="16">
        <v>178.6</v>
      </c>
      <c r="H53" s="16">
        <v>2.9</v>
      </c>
      <c r="I53" s="16">
        <v>0</v>
      </c>
      <c r="J53" s="16">
        <v>0.3</v>
      </c>
      <c r="K53" s="16">
        <v>524.1</v>
      </c>
      <c r="L53" s="16">
        <v>190.9</v>
      </c>
      <c r="M53" s="16">
        <v>1.5</v>
      </c>
      <c r="N53" s="16">
        <v>11.4</v>
      </c>
      <c r="O53" s="16">
        <v>483.3</v>
      </c>
      <c r="P53" s="21" t="s">
        <v>86</v>
      </c>
      <c r="Q53" s="21" t="s">
        <v>86</v>
      </c>
      <c r="R53" s="16">
        <v>0</v>
      </c>
      <c r="S53" s="16">
        <v>1183.3</v>
      </c>
      <c r="T53" s="16">
        <v>0.1</v>
      </c>
      <c r="U53" s="16">
        <v>373</v>
      </c>
      <c r="V53" s="16">
        <v>1044.5999999999999</v>
      </c>
      <c r="W53" s="16">
        <v>0.4</v>
      </c>
      <c r="X53" s="16">
        <v>0</v>
      </c>
      <c r="Y53" s="16">
        <v>0</v>
      </c>
      <c r="Z53" s="16">
        <v>-270.59999999999991</v>
      </c>
      <c r="AA53" s="16">
        <v>37.9</v>
      </c>
      <c r="AB53" s="16">
        <v>48.5</v>
      </c>
      <c r="AC53" s="16">
        <v>196.29999999999998</v>
      </c>
      <c r="AD53" s="18">
        <v>1.5</v>
      </c>
      <c r="AE53" s="16">
        <v>639.29999999999995</v>
      </c>
      <c r="AF53" s="16">
        <v>13.1</v>
      </c>
      <c r="AG53" s="16">
        <v>59.3</v>
      </c>
      <c r="AH53" s="16">
        <v>349.9</v>
      </c>
      <c r="AI53" s="16" t="s">
        <v>86</v>
      </c>
      <c r="AJ53" s="16">
        <v>0</v>
      </c>
      <c r="AK53" s="16">
        <v>1061.5999999999999</v>
      </c>
      <c r="AL53" s="16">
        <v>4641.5</v>
      </c>
      <c r="AM53" s="16">
        <v>4462.8999999999996</v>
      </c>
      <c r="AN53" s="16">
        <v>4625.8</v>
      </c>
      <c r="AO53" s="16">
        <v>5120.5</v>
      </c>
      <c r="AP53" s="16">
        <v>15.699999999999818</v>
      </c>
      <c r="AQ53" s="16">
        <v>-14.400000000000183</v>
      </c>
      <c r="AR53" s="16">
        <v>-479</v>
      </c>
      <c r="AS53" s="16">
        <v>-509.1</v>
      </c>
      <c r="AT53" s="16">
        <v>1003.1</v>
      </c>
      <c r="AU53" s="18">
        <v>556.30000000000007</v>
      </c>
      <c r="AV53" s="16" t="s">
        <v>86</v>
      </c>
      <c r="AW53" s="16">
        <v>344.2</v>
      </c>
      <c r="AX53" s="16">
        <v>736.2</v>
      </c>
      <c r="AY53" s="20" t="s">
        <v>86</v>
      </c>
    </row>
    <row r="54" spans="1:51">
      <c r="A54" s="7">
        <v>35339</v>
      </c>
      <c r="B54" s="16">
        <v>2853.7</v>
      </c>
      <c r="C54" s="16">
        <v>835.8</v>
      </c>
      <c r="D54" s="16">
        <v>117.2</v>
      </c>
      <c r="E54" s="16">
        <v>18.8</v>
      </c>
      <c r="F54" s="8">
        <v>0</v>
      </c>
      <c r="G54" s="16">
        <v>12.8</v>
      </c>
      <c r="H54" s="16">
        <v>5.0999999999999996</v>
      </c>
      <c r="I54" s="16">
        <v>0</v>
      </c>
      <c r="J54" s="16">
        <v>0</v>
      </c>
      <c r="K54" s="16">
        <v>535.29999999999995</v>
      </c>
      <c r="L54" s="16">
        <v>184.9</v>
      </c>
      <c r="M54" s="16">
        <v>0</v>
      </c>
      <c r="N54" s="16">
        <v>13.3</v>
      </c>
      <c r="O54" s="16">
        <v>361.3</v>
      </c>
      <c r="P54" s="21" t="s">
        <v>86</v>
      </c>
      <c r="Q54" s="21" t="s">
        <v>86</v>
      </c>
      <c r="R54" s="16">
        <v>0.4</v>
      </c>
      <c r="S54" s="16">
        <v>1181.2</v>
      </c>
      <c r="T54" s="16">
        <v>0</v>
      </c>
      <c r="U54" s="16">
        <v>380.4</v>
      </c>
      <c r="V54" s="16">
        <v>1365.1000000000001</v>
      </c>
      <c r="W54" s="16">
        <v>2.4</v>
      </c>
      <c r="X54" s="16">
        <v>0</v>
      </c>
      <c r="Y54" s="16">
        <v>3.7</v>
      </c>
      <c r="Z54" s="16">
        <v>-184.60000000000036</v>
      </c>
      <c r="AA54" s="16">
        <v>14.2</v>
      </c>
      <c r="AB54" s="16">
        <v>57.7</v>
      </c>
      <c r="AC54" s="16">
        <v>210.4</v>
      </c>
      <c r="AD54" s="18">
        <v>2.6</v>
      </c>
      <c r="AE54" s="16">
        <v>610.20000000000005</v>
      </c>
      <c r="AF54" s="16">
        <v>6.6</v>
      </c>
      <c r="AG54" s="16">
        <v>27.8</v>
      </c>
      <c r="AH54" s="16">
        <v>389.5</v>
      </c>
      <c r="AI54" s="16" t="s">
        <v>86</v>
      </c>
      <c r="AJ54" s="16">
        <v>0</v>
      </c>
      <c r="AK54" s="16">
        <v>1034.0999999999999</v>
      </c>
      <c r="AL54" s="16">
        <v>4891.7</v>
      </c>
      <c r="AM54" s="16">
        <v>4878.8999999999996</v>
      </c>
      <c r="AN54" s="16">
        <v>4958.2000000000007</v>
      </c>
      <c r="AO54" s="16">
        <v>5332.8000000000011</v>
      </c>
      <c r="AP54" s="16">
        <v>-66.500000000000909</v>
      </c>
      <c r="AQ54" s="16">
        <v>-67.000000000000909</v>
      </c>
      <c r="AR54" s="16">
        <v>-441.10000000000127</v>
      </c>
      <c r="AS54" s="16">
        <v>-441.60000000000127</v>
      </c>
      <c r="AT54" s="16">
        <v>710.9</v>
      </c>
      <c r="AU54" s="18">
        <v>2295.8000000000002</v>
      </c>
      <c r="AV54" s="16" t="s">
        <v>86</v>
      </c>
      <c r="AW54" s="16">
        <v>1158.7</v>
      </c>
      <c r="AX54" s="16">
        <v>1406.8999999999999</v>
      </c>
      <c r="AY54" s="20" t="s">
        <v>86</v>
      </c>
    </row>
    <row r="55" spans="1:51">
      <c r="A55" s="7">
        <v>35370</v>
      </c>
      <c r="B55" s="16">
        <v>2860.7</v>
      </c>
      <c r="C55" s="16">
        <v>799.1</v>
      </c>
      <c r="D55" s="16">
        <v>89.8</v>
      </c>
      <c r="E55" s="16">
        <v>16.399999999999999</v>
      </c>
      <c r="F55" s="8">
        <v>0</v>
      </c>
      <c r="G55" s="16">
        <v>10.6</v>
      </c>
      <c r="H55" s="16">
        <v>3.1</v>
      </c>
      <c r="I55" s="16">
        <v>0</v>
      </c>
      <c r="J55" s="16">
        <v>0</v>
      </c>
      <c r="K55" s="16">
        <v>524.20000000000005</v>
      </c>
      <c r="L55" s="16">
        <v>153</v>
      </c>
      <c r="M55" s="16">
        <v>0.3</v>
      </c>
      <c r="N55" s="16">
        <v>11.5</v>
      </c>
      <c r="O55" s="16">
        <v>774.3</v>
      </c>
      <c r="P55" s="21" t="s">
        <v>86</v>
      </c>
      <c r="Q55" s="21" t="s">
        <v>86</v>
      </c>
      <c r="R55" s="16">
        <v>0.3</v>
      </c>
      <c r="S55" s="16">
        <v>1179.8</v>
      </c>
      <c r="T55" s="16">
        <v>0.1</v>
      </c>
      <c r="U55" s="16">
        <v>377.2</v>
      </c>
      <c r="V55" s="16">
        <v>1342.3999999999999</v>
      </c>
      <c r="W55" s="16">
        <v>21.8</v>
      </c>
      <c r="X55" s="16">
        <v>0</v>
      </c>
      <c r="Y55" s="16">
        <v>3.4</v>
      </c>
      <c r="Z55" s="16">
        <v>-608.59999999999945</v>
      </c>
      <c r="AA55" s="16">
        <v>41.6</v>
      </c>
      <c r="AB55" s="16">
        <v>56.4</v>
      </c>
      <c r="AC55" s="16">
        <v>204</v>
      </c>
      <c r="AD55" s="18">
        <v>3.7</v>
      </c>
      <c r="AE55" s="16">
        <v>650.1</v>
      </c>
      <c r="AF55" s="16">
        <v>21</v>
      </c>
      <c r="AG55" s="16">
        <v>2.5</v>
      </c>
      <c r="AH55" s="16">
        <v>358.2</v>
      </c>
      <c r="AI55" s="16" t="s">
        <v>86</v>
      </c>
      <c r="AJ55" s="16">
        <v>0</v>
      </c>
      <c r="AK55" s="16">
        <v>1031.8</v>
      </c>
      <c r="AL55" s="16">
        <v>4853.0999999999995</v>
      </c>
      <c r="AM55" s="16">
        <v>4842.5</v>
      </c>
      <c r="AN55" s="16">
        <v>4898.3999999999996</v>
      </c>
      <c r="AO55" s="16">
        <v>5684.2</v>
      </c>
      <c r="AP55" s="16">
        <v>-45.300000000000182</v>
      </c>
      <c r="AQ55" s="16">
        <v>-57.600000000000179</v>
      </c>
      <c r="AR55" s="16">
        <v>-831.10000000000036</v>
      </c>
      <c r="AS55" s="16">
        <v>-843.40000000000032</v>
      </c>
      <c r="AT55" s="16">
        <v>181.8</v>
      </c>
      <c r="AU55" s="18">
        <v>2135</v>
      </c>
      <c r="AV55" s="16" t="s">
        <v>86</v>
      </c>
      <c r="AW55" s="16">
        <v>678.4</v>
      </c>
      <c r="AX55" s="16">
        <v>807.3</v>
      </c>
      <c r="AY55" s="20" t="s">
        <v>86</v>
      </c>
    </row>
    <row r="56" spans="1:51">
      <c r="A56" s="7">
        <v>35400</v>
      </c>
      <c r="B56" s="16">
        <v>2982.9</v>
      </c>
      <c r="C56" s="16">
        <v>872.2</v>
      </c>
      <c r="D56" s="16">
        <v>194.4</v>
      </c>
      <c r="E56" s="16">
        <v>14.6</v>
      </c>
      <c r="F56" s="8">
        <v>0</v>
      </c>
      <c r="G56" s="16">
        <v>173.4</v>
      </c>
      <c r="H56" s="16">
        <v>23.5</v>
      </c>
      <c r="I56" s="16">
        <v>0</v>
      </c>
      <c r="J56" s="16">
        <v>3</v>
      </c>
      <c r="K56" s="16">
        <v>605.9</v>
      </c>
      <c r="L56" s="16">
        <v>216.3</v>
      </c>
      <c r="M56" s="16">
        <v>0.6</v>
      </c>
      <c r="N56" s="16">
        <v>10.6</v>
      </c>
      <c r="O56" s="16">
        <v>243.5</v>
      </c>
      <c r="P56" s="21" t="s">
        <v>86</v>
      </c>
      <c r="Q56" s="21" t="s">
        <v>86</v>
      </c>
      <c r="R56" s="16">
        <v>0.1</v>
      </c>
      <c r="S56" s="16">
        <v>1500.5</v>
      </c>
      <c r="T56" s="16">
        <v>0</v>
      </c>
      <c r="U56" s="16">
        <v>296.89999999999998</v>
      </c>
      <c r="V56" s="16">
        <v>1482.5</v>
      </c>
      <c r="W56" s="16">
        <v>23.8</v>
      </c>
      <c r="X56" s="16">
        <v>0</v>
      </c>
      <c r="Y56" s="16">
        <v>0</v>
      </c>
      <c r="Z56" s="16">
        <v>-116.69999999999982</v>
      </c>
      <c r="AA56" s="16">
        <v>38.599999999999994</v>
      </c>
      <c r="AB56" s="16">
        <v>170.7</v>
      </c>
      <c r="AC56" s="16">
        <v>287.3</v>
      </c>
      <c r="AD56" s="18">
        <v>1.8</v>
      </c>
      <c r="AE56" s="16">
        <v>648.5</v>
      </c>
      <c r="AF56" s="16">
        <v>106.1</v>
      </c>
      <c r="AG56" s="16">
        <v>58</v>
      </c>
      <c r="AH56" s="16">
        <v>365.7</v>
      </c>
      <c r="AI56" s="16" t="s">
        <v>86</v>
      </c>
      <c r="AJ56" s="16">
        <v>0</v>
      </c>
      <c r="AK56" s="16">
        <v>1178.3</v>
      </c>
      <c r="AL56" s="16">
        <v>5480.9000000000005</v>
      </c>
      <c r="AM56" s="16">
        <v>5307.5</v>
      </c>
      <c r="AN56" s="16">
        <v>5764.7</v>
      </c>
      <c r="AO56" s="16">
        <v>6018.8</v>
      </c>
      <c r="AP56" s="16">
        <v>-283.79999999999927</v>
      </c>
      <c r="AQ56" s="16">
        <v>-297.49999999999926</v>
      </c>
      <c r="AR56" s="16">
        <v>-537.89999999999964</v>
      </c>
      <c r="AS56" s="16">
        <v>-551.59999999999968</v>
      </c>
      <c r="AT56" s="16">
        <v>1437.8</v>
      </c>
      <c r="AU56" s="18">
        <v>2870.8</v>
      </c>
      <c r="AV56" s="16" t="s">
        <v>86</v>
      </c>
      <c r="AW56" s="16">
        <v>2151</v>
      </c>
      <c r="AX56" s="16">
        <v>1619.7000000000003</v>
      </c>
      <c r="AY56" s="20" t="s">
        <v>86</v>
      </c>
    </row>
    <row r="57" spans="1:51">
      <c r="A57" s="7">
        <v>35431</v>
      </c>
      <c r="B57" s="8">
        <v>3217.2</v>
      </c>
      <c r="C57" s="8">
        <v>1262.0999999999999</v>
      </c>
      <c r="D57" s="8">
        <v>110.2</v>
      </c>
      <c r="E57" s="8">
        <v>8.1</v>
      </c>
      <c r="F57" s="8">
        <v>0</v>
      </c>
      <c r="G57" s="16">
        <v>70.8</v>
      </c>
      <c r="H57" s="16">
        <v>0.9</v>
      </c>
      <c r="I57" s="16">
        <v>0</v>
      </c>
      <c r="J57" s="16">
        <v>0.3</v>
      </c>
      <c r="K57" s="16">
        <v>720.7</v>
      </c>
      <c r="L57" s="16">
        <v>199.6</v>
      </c>
      <c r="M57" s="16">
        <v>0.1</v>
      </c>
      <c r="N57" s="16">
        <v>15.8</v>
      </c>
      <c r="O57" s="8">
        <v>234.3</v>
      </c>
      <c r="P57" s="21" t="s">
        <v>86</v>
      </c>
      <c r="Q57" s="21" t="s">
        <v>86</v>
      </c>
      <c r="R57" s="16">
        <v>0.4</v>
      </c>
      <c r="S57" s="16">
        <v>1627</v>
      </c>
      <c r="T57" s="16">
        <v>0</v>
      </c>
      <c r="U57" s="16">
        <v>405.5</v>
      </c>
      <c r="V57" s="16">
        <v>1618.4999999999998</v>
      </c>
      <c r="W57" s="16">
        <v>4.5999999999999996</v>
      </c>
      <c r="X57" s="16">
        <v>0</v>
      </c>
      <c r="Y57" s="16">
        <v>0</v>
      </c>
      <c r="Z57" s="16">
        <v>-156.90000000000146</v>
      </c>
      <c r="AA57" s="16">
        <v>15.6</v>
      </c>
      <c r="AB57" s="16">
        <v>79.8</v>
      </c>
      <c r="AC57" s="16">
        <v>181.5</v>
      </c>
      <c r="AD57" s="8">
        <v>7.1</v>
      </c>
      <c r="AE57" s="16">
        <v>426</v>
      </c>
      <c r="AF57" s="16">
        <v>15.3</v>
      </c>
      <c r="AG57" s="16">
        <v>1.2</v>
      </c>
      <c r="AH57" s="16">
        <v>404.9</v>
      </c>
      <c r="AI57" s="16">
        <v>0</v>
      </c>
      <c r="AJ57" s="16">
        <v>0</v>
      </c>
      <c r="AK57" s="16">
        <v>847.4</v>
      </c>
      <c r="AL57" s="16">
        <v>5532.5999999999995</v>
      </c>
      <c r="AM57" s="16">
        <v>5461.7999999999993</v>
      </c>
      <c r="AN57" s="16">
        <v>5692.2</v>
      </c>
      <c r="AO57" s="16">
        <v>5942.3</v>
      </c>
      <c r="AP57" s="16">
        <v>-159.60000000000036</v>
      </c>
      <c r="AQ57" s="16">
        <v>-168.20000000000036</v>
      </c>
      <c r="AR57" s="16">
        <v>-409.70000000000073</v>
      </c>
      <c r="AS57" s="16">
        <v>-418.30000000000075</v>
      </c>
      <c r="AT57" s="16">
        <v>1671</v>
      </c>
      <c r="AU57" s="8">
        <v>3235.2000000000003</v>
      </c>
      <c r="AV57" s="16" t="s">
        <v>86</v>
      </c>
      <c r="AW57" s="16">
        <v>2046.3</v>
      </c>
      <c r="AX57" s="16">
        <v>2450.1999999999998</v>
      </c>
      <c r="AY57" s="20" t="s">
        <v>86</v>
      </c>
    </row>
    <row r="58" spans="1:51">
      <c r="A58" s="7">
        <v>35462</v>
      </c>
      <c r="B58" s="8">
        <v>2822.4</v>
      </c>
      <c r="C58" s="8">
        <v>964.8</v>
      </c>
      <c r="D58" s="8">
        <v>122.6</v>
      </c>
      <c r="E58" s="8">
        <v>11.3</v>
      </c>
      <c r="F58" s="8">
        <v>0</v>
      </c>
      <c r="G58" s="16">
        <v>15.9</v>
      </c>
      <c r="H58" s="16">
        <v>0.9</v>
      </c>
      <c r="I58" s="16">
        <v>0</v>
      </c>
      <c r="J58" s="16">
        <v>0</v>
      </c>
      <c r="K58" s="16">
        <v>608.1</v>
      </c>
      <c r="L58" s="16">
        <v>153.1</v>
      </c>
      <c r="M58" s="16">
        <v>0.1</v>
      </c>
      <c r="N58" s="16">
        <v>12.9</v>
      </c>
      <c r="O58" s="8">
        <v>251.2</v>
      </c>
      <c r="P58" s="21" t="s">
        <v>86</v>
      </c>
      <c r="Q58" s="21" t="s">
        <v>86</v>
      </c>
      <c r="R58" s="16">
        <v>0.3</v>
      </c>
      <c r="S58" s="16">
        <v>1340.4</v>
      </c>
      <c r="T58" s="16">
        <v>0</v>
      </c>
      <c r="U58" s="16">
        <v>420.6</v>
      </c>
      <c r="V58" s="16">
        <v>1226.5999999999999</v>
      </c>
      <c r="W58" s="16">
        <v>0.6</v>
      </c>
      <c r="X58" s="16">
        <v>0</v>
      </c>
      <c r="Y58" s="16">
        <v>4.0999999999999996</v>
      </c>
      <c r="Z58" s="16">
        <v>-80.099999999999909</v>
      </c>
      <c r="AA58" s="16">
        <v>6.1</v>
      </c>
      <c r="AB58" s="16">
        <v>56</v>
      </c>
      <c r="AC58" s="16">
        <v>244.7</v>
      </c>
      <c r="AD58" s="8">
        <v>9.5</v>
      </c>
      <c r="AE58" s="16">
        <v>404.6</v>
      </c>
      <c r="AF58" s="16">
        <v>0.1</v>
      </c>
      <c r="AG58" s="16">
        <v>0.1</v>
      </c>
      <c r="AH58" s="16">
        <v>349.4</v>
      </c>
      <c r="AI58" s="16">
        <v>0</v>
      </c>
      <c r="AJ58" s="16">
        <v>0</v>
      </c>
      <c r="AK58" s="16">
        <v>754.2</v>
      </c>
      <c r="AL58" s="16">
        <v>4698.2</v>
      </c>
      <c r="AM58" s="16">
        <v>4682.3</v>
      </c>
      <c r="AN58" s="16">
        <v>4818.3</v>
      </c>
      <c r="AO58" s="16">
        <v>5082.3999999999996</v>
      </c>
      <c r="AP58" s="16">
        <v>-120.10000000000036</v>
      </c>
      <c r="AQ58" s="16">
        <v>-120.20000000000036</v>
      </c>
      <c r="AR58" s="16">
        <v>-384.19999999999982</v>
      </c>
      <c r="AS58" s="16">
        <v>-384.29999999999984</v>
      </c>
      <c r="AT58" s="16">
        <v>202.1</v>
      </c>
      <c r="AU58" s="8">
        <v>1188.8000000000002</v>
      </c>
      <c r="AV58" s="16" t="s">
        <v>86</v>
      </c>
      <c r="AW58" s="16">
        <v>638.6</v>
      </c>
      <c r="AX58" s="16">
        <v>368.1</v>
      </c>
      <c r="AY58" s="20" t="s">
        <v>86</v>
      </c>
    </row>
    <row r="59" spans="1:51">
      <c r="A59" s="7">
        <v>35490</v>
      </c>
      <c r="B59" s="8">
        <v>2763</v>
      </c>
      <c r="C59" s="8">
        <v>994.4</v>
      </c>
      <c r="D59" s="8">
        <v>252.7</v>
      </c>
      <c r="E59" s="8">
        <v>13</v>
      </c>
      <c r="F59" s="8">
        <v>0</v>
      </c>
      <c r="G59" s="16">
        <v>136.4</v>
      </c>
      <c r="H59" s="16">
        <v>1.5</v>
      </c>
      <c r="I59" s="16">
        <v>0</v>
      </c>
      <c r="J59" s="16">
        <v>0</v>
      </c>
      <c r="K59" s="16">
        <v>605.5</v>
      </c>
      <c r="L59" s="16">
        <v>161.5</v>
      </c>
      <c r="M59" s="16">
        <v>0.4</v>
      </c>
      <c r="N59" s="16">
        <v>10.9</v>
      </c>
      <c r="O59" s="8">
        <v>626.6</v>
      </c>
      <c r="P59" s="21" t="s">
        <v>86</v>
      </c>
      <c r="Q59" s="21" t="s">
        <v>86</v>
      </c>
      <c r="R59" s="16">
        <v>0</v>
      </c>
      <c r="S59" s="16">
        <v>1342.9</v>
      </c>
      <c r="T59" s="16">
        <v>0</v>
      </c>
      <c r="U59" s="16">
        <v>487.2</v>
      </c>
      <c r="V59" s="16">
        <v>1204.0999999999999</v>
      </c>
      <c r="W59" s="16">
        <v>5.2</v>
      </c>
      <c r="X59" s="16">
        <v>0</v>
      </c>
      <c r="Y59" s="16">
        <v>2.8</v>
      </c>
      <c r="Z59" s="16">
        <v>-286.10000000000036</v>
      </c>
      <c r="AA59" s="16">
        <v>15.5</v>
      </c>
      <c r="AB59" s="16">
        <v>60.2</v>
      </c>
      <c r="AC59" s="16">
        <v>195.5</v>
      </c>
      <c r="AD59" s="8">
        <v>2.5</v>
      </c>
      <c r="AE59" s="16">
        <v>618.5</v>
      </c>
      <c r="AF59" s="16">
        <v>23.4</v>
      </c>
      <c r="AG59" s="16">
        <v>33.4</v>
      </c>
      <c r="AH59" s="16">
        <v>354.8</v>
      </c>
      <c r="AI59" s="16">
        <v>0</v>
      </c>
      <c r="AJ59" s="16">
        <v>0</v>
      </c>
      <c r="AK59" s="16">
        <v>1030.0999999999999</v>
      </c>
      <c r="AL59" s="16">
        <v>5206.6000000000004</v>
      </c>
      <c r="AM59" s="16">
        <v>5070.2</v>
      </c>
      <c r="AN59" s="16">
        <v>5097.8999999999996</v>
      </c>
      <c r="AO59" s="16">
        <v>5735.4</v>
      </c>
      <c r="AP59" s="16">
        <v>108.70000000000073</v>
      </c>
      <c r="AQ59" s="16">
        <v>99.700000000000728</v>
      </c>
      <c r="AR59" s="16">
        <v>-528.79999999999927</v>
      </c>
      <c r="AS59" s="16">
        <v>-537.79999999999927</v>
      </c>
      <c r="AT59" s="16">
        <v>845.3</v>
      </c>
      <c r="AU59" s="8">
        <v>2020.8000000000002</v>
      </c>
      <c r="AV59" s="16" t="s">
        <v>86</v>
      </c>
      <c r="AW59" s="16">
        <v>974.8</v>
      </c>
      <c r="AX59" s="16">
        <v>1362.4999999999998</v>
      </c>
      <c r="AY59" s="20" t="s">
        <v>86</v>
      </c>
    </row>
    <row r="60" spans="1:51">
      <c r="A60" s="7">
        <v>35521</v>
      </c>
      <c r="B60" s="8">
        <v>3161.9</v>
      </c>
      <c r="C60" s="8">
        <v>979.3</v>
      </c>
      <c r="D60" s="8">
        <v>132.69999999999999</v>
      </c>
      <c r="E60" s="8">
        <v>7.6</v>
      </c>
      <c r="F60" s="8">
        <v>0</v>
      </c>
      <c r="G60" s="16">
        <v>33</v>
      </c>
      <c r="H60" s="16">
        <v>1.8</v>
      </c>
      <c r="I60" s="16">
        <v>0</v>
      </c>
      <c r="J60" s="16">
        <v>6.4</v>
      </c>
      <c r="K60" s="16">
        <v>595.4</v>
      </c>
      <c r="L60" s="16">
        <v>183.3</v>
      </c>
      <c r="M60" s="16">
        <v>0.4</v>
      </c>
      <c r="N60" s="16">
        <v>10.8</v>
      </c>
      <c r="O60" s="8">
        <v>412.4</v>
      </c>
      <c r="P60" s="21" t="s">
        <v>86</v>
      </c>
      <c r="Q60" s="21" t="s">
        <v>86</v>
      </c>
      <c r="R60" s="16">
        <v>0.4</v>
      </c>
      <c r="S60" s="16">
        <v>1333.3</v>
      </c>
      <c r="T60" s="16">
        <v>0</v>
      </c>
      <c r="U60" s="16">
        <v>561.20000000000005</v>
      </c>
      <c r="V60" s="16">
        <v>1371.6</v>
      </c>
      <c r="W60" s="16">
        <v>10.8</v>
      </c>
      <c r="X60" s="16">
        <v>0</v>
      </c>
      <c r="Y60" s="16">
        <v>0</v>
      </c>
      <c r="Z60" s="16">
        <v>-156.90000000000055</v>
      </c>
      <c r="AA60" s="16">
        <v>9.6999999999999993</v>
      </c>
      <c r="AB60" s="16">
        <v>65.099999999999994</v>
      </c>
      <c r="AC60" s="16">
        <v>288.2</v>
      </c>
      <c r="AD60" s="8">
        <v>3.7</v>
      </c>
      <c r="AE60" s="16">
        <v>409.1</v>
      </c>
      <c r="AF60" s="16">
        <v>9</v>
      </c>
      <c r="AG60" s="16">
        <v>4.2</v>
      </c>
      <c r="AH60" s="16">
        <v>349.4</v>
      </c>
      <c r="AI60" s="16">
        <v>0</v>
      </c>
      <c r="AJ60" s="16">
        <v>0</v>
      </c>
      <c r="AK60" s="16">
        <v>771.7</v>
      </c>
      <c r="AL60" s="16">
        <v>5104.0999999999995</v>
      </c>
      <c r="AM60" s="16">
        <v>5071.0999999999995</v>
      </c>
      <c r="AN60" s="16">
        <v>5185.1000000000004</v>
      </c>
      <c r="AO60" s="16">
        <v>5608.3</v>
      </c>
      <c r="AP60" s="16">
        <v>-81.000000000000909</v>
      </c>
      <c r="AQ60" s="16">
        <v>-81.000000000000909</v>
      </c>
      <c r="AR60" s="16">
        <v>-504.20000000000073</v>
      </c>
      <c r="AS60" s="16">
        <v>-504.20000000000073</v>
      </c>
      <c r="AT60" s="16">
        <v>1318.9</v>
      </c>
      <c r="AU60" s="8">
        <v>880.60000000000014</v>
      </c>
      <c r="AV60" s="16" t="s">
        <v>86</v>
      </c>
      <c r="AW60" s="16">
        <v>554</v>
      </c>
      <c r="AX60" s="16">
        <v>1141.3</v>
      </c>
      <c r="AY60" s="20" t="s">
        <v>86</v>
      </c>
    </row>
    <row r="61" spans="1:51">
      <c r="A61" s="7">
        <v>35551</v>
      </c>
      <c r="B61" s="8">
        <v>3840.4</v>
      </c>
      <c r="C61" s="8">
        <v>974.6</v>
      </c>
      <c r="D61" s="8">
        <v>136.30000000000001</v>
      </c>
      <c r="E61" s="8">
        <v>15.9</v>
      </c>
      <c r="F61" s="8">
        <v>0</v>
      </c>
      <c r="G61" s="16">
        <v>228.4</v>
      </c>
      <c r="H61" s="16">
        <v>1</v>
      </c>
      <c r="I61" s="16">
        <v>0</v>
      </c>
      <c r="J61" s="16">
        <v>6.8</v>
      </c>
      <c r="K61" s="16">
        <v>549.70000000000005</v>
      </c>
      <c r="L61" s="16">
        <v>180.5</v>
      </c>
      <c r="M61" s="16">
        <v>0.2</v>
      </c>
      <c r="N61" s="16">
        <v>12.2</v>
      </c>
      <c r="O61" s="8">
        <v>821.3</v>
      </c>
      <c r="P61" s="21" t="s">
        <v>86</v>
      </c>
      <c r="Q61" s="21" t="s">
        <v>86</v>
      </c>
      <c r="R61" s="16">
        <v>0.2</v>
      </c>
      <c r="S61" s="16">
        <v>1370.5</v>
      </c>
      <c r="T61" s="16">
        <v>0.1</v>
      </c>
      <c r="U61" s="16">
        <v>476.5</v>
      </c>
      <c r="V61" s="16">
        <v>1637.1</v>
      </c>
      <c r="W61" s="16">
        <v>12.4</v>
      </c>
      <c r="X61" s="16">
        <v>0</v>
      </c>
      <c r="Y61" s="16">
        <v>0</v>
      </c>
      <c r="Z61" s="16">
        <v>142.69999999999982</v>
      </c>
      <c r="AA61" s="16">
        <v>10.3</v>
      </c>
      <c r="AB61" s="16">
        <v>80.900000000000006</v>
      </c>
      <c r="AC61" s="16">
        <v>290.7</v>
      </c>
      <c r="AD61" s="8">
        <v>26.400000000000002</v>
      </c>
      <c r="AE61" s="16">
        <v>430.1</v>
      </c>
      <c r="AF61" s="16">
        <v>13.4</v>
      </c>
      <c r="AG61" s="16">
        <v>39.9</v>
      </c>
      <c r="AH61" s="16">
        <v>356.7</v>
      </c>
      <c r="AI61" s="16">
        <v>0</v>
      </c>
      <c r="AJ61" s="16">
        <v>0</v>
      </c>
      <c r="AK61" s="16">
        <v>840.1</v>
      </c>
      <c r="AL61" s="16">
        <v>6053.7999999999993</v>
      </c>
      <c r="AM61" s="16">
        <v>5825.4</v>
      </c>
      <c r="AN61" s="16">
        <v>5465.3</v>
      </c>
      <c r="AO61" s="16">
        <v>6298.8</v>
      </c>
      <c r="AP61" s="16">
        <v>588.49999999999909</v>
      </c>
      <c r="AQ61" s="16">
        <v>588.49999999999909</v>
      </c>
      <c r="AR61" s="16">
        <v>-245.00000000000091</v>
      </c>
      <c r="AS61" s="16">
        <v>-245.00000000000091</v>
      </c>
      <c r="AT61" s="16">
        <v>659.7</v>
      </c>
      <c r="AU61" s="8">
        <v>2498.5</v>
      </c>
      <c r="AV61" s="16" t="s">
        <v>86</v>
      </c>
      <c r="AW61" s="16">
        <v>1149.9000000000001</v>
      </c>
      <c r="AX61" s="16">
        <v>1763.3</v>
      </c>
      <c r="AY61" s="20" t="s">
        <v>86</v>
      </c>
    </row>
    <row r="62" spans="1:51">
      <c r="A62" s="7">
        <v>35582</v>
      </c>
      <c r="B62" s="8">
        <v>3176.2</v>
      </c>
      <c r="C62" s="8">
        <v>962.3</v>
      </c>
      <c r="D62" s="8">
        <v>132.6</v>
      </c>
      <c r="E62" s="8">
        <v>18.399999999999999</v>
      </c>
      <c r="F62" s="8">
        <v>0</v>
      </c>
      <c r="G62" s="16">
        <v>8.9</v>
      </c>
      <c r="H62" s="16">
        <v>1.5</v>
      </c>
      <c r="I62" s="16">
        <v>0</v>
      </c>
      <c r="J62" s="16">
        <v>9.3000000000000007</v>
      </c>
      <c r="K62" s="16">
        <v>545.6</v>
      </c>
      <c r="L62" s="16">
        <v>181.1</v>
      </c>
      <c r="M62" s="16">
        <v>0.1</v>
      </c>
      <c r="N62" s="16">
        <v>27</v>
      </c>
      <c r="O62" s="8">
        <v>312.39999999999998</v>
      </c>
      <c r="P62" s="21" t="s">
        <v>86</v>
      </c>
      <c r="Q62" s="21" t="s">
        <v>86</v>
      </c>
      <c r="R62" s="16">
        <v>0.1</v>
      </c>
      <c r="S62" s="16">
        <v>1324.8</v>
      </c>
      <c r="T62" s="16">
        <v>0.1</v>
      </c>
      <c r="U62" s="16">
        <v>413.1</v>
      </c>
      <c r="V62" s="16">
        <v>1383.3000000000002</v>
      </c>
      <c r="W62" s="16">
        <v>6.5</v>
      </c>
      <c r="X62" s="16">
        <v>0</v>
      </c>
      <c r="Y62" s="16">
        <v>0</v>
      </c>
      <c r="Z62" s="16">
        <v>115.10000000000036</v>
      </c>
      <c r="AA62" s="16">
        <v>20.3</v>
      </c>
      <c r="AB62" s="16">
        <v>51.3</v>
      </c>
      <c r="AC62" s="16">
        <v>254.1</v>
      </c>
      <c r="AD62" s="8">
        <v>4.4000000000000004</v>
      </c>
      <c r="AE62" s="16">
        <v>469.6</v>
      </c>
      <c r="AF62" s="16">
        <v>12.8</v>
      </c>
      <c r="AG62" s="16">
        <v>44.1</v>
      </c>
      <c r="AH62" s="16">
        <v>358.5</v>
      </c>
      <c r="AI62" s="16">
        <v>0</v>
      </c>
      <c r="AJ62" s="16">
        <v>0</v>
      </c>
      <c r="AK62" s="16">
        <v>885</v>
      </c>
      <c r="AL62" s="16">
        <v>5214.5</v>
      </c>
      <c r="AM62" s="16">
        <v>5205.6000000000004</v>
      </c>
      <c r="AN62" s="16">
        <v>5049.5</v>
      </c>
      <c r="AO62" s="16">
        <v>5388.9</v>
      </c>
      <c r="AP62" s="16">
        <v>165</v>
      </c>
      <c r="AQ62" s="16">
        <v>165</v>
      </c>
      <c r="AR62" s="16">
        <v>-174.39999999999964</v>
      </c>
      <c r="AS62" s="16">
        <v>-174.39999999999964</v>
      </c>
      <c r="AT62" s="16">
        <v>210.9</v>
      </c>
      <c r="AU62" s="8">
        <v>1968.7</v>
      </c>
      <c r="AV62" s="16" t="s">
        <v>86</v>
      </c>
      <c r="AW62" s="16">
        <v>1075.5999999999999</v>
      </c>
      <c r="AX62" s="16">
        <v>929.59999999999991</v>
      </c>
      <c r="AY62" s="20" t="s">
        <v>86</v>
      </c>
    </row>
    <row r="63" spans="1:51">
      <c r="A63" s="7">
        <v>35612</v>
      </c>
      <c r="B63" s="8">
        <v>3035.5</v>
      </c>
      <c r="C63" s="8">
        <v>1298.7</v>
      </c>
      <c r="D63" s="8">
        <v>138.19999999999999</v>
      </c>
      <c r="E63" s="8">
        <v>8.4</v>
      </c>
      <c r="F63" s="8">
        <v>0</v>
      </c>
      <c r="G63" s="16">
        <v>175.5</v>
      </c>
      <c r="H63" s="16">
        <v>1.1000000000000001</v>
      </c>
      <c r="I63" s="16">
        <v>0</v>
      </c>
      <c r="J63" s="16">
        <v>6.3</v>
      </c>
      <c r="K63" s="16">
        <v>770.9</v>
      </c>
      <c r="L63" s="16">
        <v>200.9</v>
      </c>
      <c r="M63" s="16">
        <v>0.2</v>
      </c>
      <c r="N63" s="16">
        <v>32.1</v>
      </c>
      <c r="O63" s="8">
        <v>339.1</v>
      </c>
      <c r="P63" s="21" t="s">
        <v>86</v>
      </c>
      <c r="Q63" s="21" t="s">
        <v>86</v>
      </c>
      <c r="R63" s="16">
        <v>0.1</v>
      </c>
      <c r="S63" s="16">
        <v>1932.2</v>
      </c>
      <c r="T63" s="16">
        <v>0</v>
      </c>
      <c r="U63" s="16">
        <v>511.4</v>
      </c>
      <c r="V63" s="16">
        <v>1405.5</v>
      </c>
      <c r="W63" s="16">
        <v>8</v>
      </c>
      <c r="X63" s="16">
        <v>0</v>
      </c>
      <c r="Y63" s="16">
        <v>0</v>
      </c>
      <c r="Z63" s="16">
        <v>-536.69999999999982</v>
      </c>
      <c r="AA63" s="16">
        <v>573.20000000000005</v>
      </c>
      <c r="AB63" s="16">
        <v>75.2</v>
      </c>
      <c r="AC63" s="16">
        <v>268.39999999999998</v>
      </c>
      <c r="AD63" s="8">
        <v>4.3</v>
      </c>
      <c r="AE63" s="16">
        <v>592.1</v>
      </c>
      <c r="AF63" s="16">
        <v>26.8</v>
      </c>
      <c r="AG63" s="16">
        <v>10.9</v>
      </c>
      <c r="AH63" s="16">
        <v>444.3</v>
      </c>
      <c r="AI63" s="16">
        <v>0</v>
      </c>
      <c r="AJ63" s="16">
        <v>0</v>
      </c>
      <c r="AK63" s="16">
        <v>1074.0999999999999</v>
      </c>
      <c r="AL63" s="16">
        <v>6311</v>
      </c>
      <c r="AM63" s="16">
        <v>6135.5</v>
      </c>
      <c r="AN63" s="16">
        <v>6251.1999999999989</v>
      </c>
      <c r="AO63" s="16">
        <v>6622.4</v>
      </c>
      <c r="AP63" s="16">
        <v>59.800000000001091</v>
      </c>
      <c r="AQ63" s="16">
        <v>-224.3999999999989</v>
      </c>
      <c r="AR63" s="16">
        <v>-311.39999999999964</v>
      </c>
      <c r="AS63" s="16">
        <v>-595.59999999999968</v>
      </c>
      <c r="AT63" s="16">
        <v>2033.5</v>
      </c>
      <c r="AU63" s="8">
        <v>1207.8</v>
      </c>
      <c r="AV63" s="16" t="s">
        <v>86</v>
      </c>
      <c r="AW63" s="16">
        <v>1178.5999999999999</v>
      </c>
      <c r="AX63" s="16">
        <v>1751.3</v>
      </c>
      <c r="AY63" s="20" t="s">
        <v>86</v>
      </c>
    </row>
    <row r="64" spans="1:51">
      <c r="A64" s="7">
        <v>35643</v>
      </c>
      <c r="B64" s="8">
        <v>3255.5</v>
      </c>
      <c r="C64" s="8">
        <v>950.2</v>
      </c>
      <c r="D64" s="8">
        <v>84.2</v>
      </c>
      <c r="E64" s="8">
        <v>7.4</v>
      </c>
      <c r="F64" s="8">
        <v>0</v>
      </c>
      <c r="G64" s="16">
        <v>289.7</v>
      </c>
      <c r="H64" s="16">
        <v>0.9</v>
      </c>
      <c r="I64" s="16">
        <v>0</v>
      </c>
      <c r="J64" s="16">
        <v>1.2</v>
      </c>
      <c r="K64" s="16">
        <v>536.4</v>
      </c>
      <c r="L64" s="16">
        <v>157.69999999999999</v>
      </c>
      <c r="M64" s="16">
        <v>0.3</v>
      </c>
      <c r="N64" s="16">
        <v>33.1</v>
      </c>
      <c r="O64" s="8">
        <v>337.9</v>
      </c>
      <c r="P64" s="21" t="s">
        <v>86</v>
      </c>
      <c r="Q64" s="21" t="s">
        <v>86</v>
      </c>
      <c r="R64" s="16">
        <v>0.2</v>
      </c>
      <c r="S64" s="16">
        <v>1324.1</v>
      </c>
      <c r="T64" s="16">
        <v>0</v>
      </c>
      <c r="U64" s="16">
        <v>475.8</v>
      </c>
      <c r="V64" s="16">
        <v>1390.5</v>
      </c>
      <c r="W64" s="16">
        <v>3.3</v>
      </c>
      <c r="X64" s="16">
        <v>0</v>
      </c>
      <c r="Y64" s="16">
        <v>0</v>
      </c>
      <c r="Z64" s="16">
        <v>329.79999999999836</v>
      </c>
      <c r="AA64" s="16">
        <v>15.3</v>
      </c>
      <c r="AB64" s="16">
        <v>71.5</v>
      </c>
      <c r="AC64" s="16">
        <v>220.70000000000002</v>
      </c>
      <c r="AD64" s="8">
        <v>21.7</v>
      </c>
      <c r="AE64" s="16">
        <v>473.4</v>
      </c>
      <c r="AF64" s="16">
        <v>15.7</v>
      </c>
      <c r="AG64" s="16">
        <v>20.6</v>
      </c>
      <c r="AH64" s="16">
        <v>353.1</v>
      </c>
      <c r="AI64" s="16">
        <v>0</v>
      </c>
      <c r="AJ64" s="16">
        <v>0</v>
      </c>
      <c r="AK64" s="16">
        <v>862.8</v>
      </c>
      <c r="AL64" s="16">
        <v>5467.1999999999989</v>
      </c>
      <c r="AM64" s="16">
        <v>5177.4999999999991</v>
      </c>
      <c r="AN64" s="16">
        <v>5065</v>
      </c>
      <c r="AO64" s="16">
        <v>5436</v>
      </c>
      <c r="AP64" s="16">
        <v>402.19999999999891</v>
      </c>
      <c r="AQ64" s="16">
        <v>402.19999999999891</v>
      </c>
      <c r="AR64" s="16">
        <v>31.199999999998909</v>
      </c>
      <c r="AS64" s="16">
        <v>31.199999999998909</v>
      </c>
      <c r="AT64" s="16">
        <v>910.3</v>
      </c>
      <c r="AU64" s="8">
        <v>1677.9</v>
      </c>
      <c r="AV64" s="16" t="s">
        <v>86</v>
      </c>
      <c r="AW64" s="16">
        <v>1394.6</v>
      </c>
      <c r="AX64" s="16">
        <v>1224.8000000000002</v>
      </c>
      <c r="AY64" s="20" t="s">
        <v>86</v>
      </c>
    </row>
    <row r="65" spans="1:51">
      <c r="A65" s="7">
        <v>35674</v>
      </c>
      <c r="B65" s="8">
        <v>3239</v>
      </c>
      <c r="C65" s="8">
        <v>955.9</v>
      </c>
      <c r="D65" s="8">
        <v>137.30000000000001</v>
      </c>
      <c r="E65" s="8">
        <v>10.1</v>
      </c>
      <c r="F65" s="8">
        <v>0</v>
      </c>
      <c r="G65" s="16">
        <v>287.89999999999998</v>
      </c>
      <c r="H65" s="16">
        <v>1</v>
      </c>
      <c r="I65" s="16">
        <v>0</v>
      </c>
      <c r="J65" s="16">
        <v>4.0999999999999996</v>
      </c>
      <c r="K65" s="16">
        <v>546.5</v>
      </c>
      <c r="L65" s="16">
        <v>205.9</v>
      </c>
      <c r="M65" s="16">
        <v>0.3</v>
      </c>
      <c r="N65" s="16">
        <v>23.4</v>
      </c>
      <c r="O65" s="8">
        <v>627.70000000000005</v>
      </c>
      <c r="P65" s="21" t="s">
        <v>86</v>
      </c>
      <c r="Q65" s="21" t="s">
        <v>86</v>
      </c>
      <c r="R65" s="16">
        <v>0</v>
      </c>
      <c r="S65" s="16">
        <v>1338.9</v>
      </c>
      <c r="T65" s="16">
        <v>0.1</v>
      </c>
      <c r="U65" s="16">
        <v>496.7</v>
      </c>
      <c r="V65" s="16">
        <v>1382.6</v>
      </c>
      <c r="W65" s="16">
        <v>4.2</v>
      </c>
      <c r="X65" s="16">
        <v>0</v>
      </c>
      <c r="Y65" s="16">
        <v>0</v>
      </c>
      <c r="Z65" s="16">
        <v>9</v>
      </c>
      <c r="AA65" s="16">
        <v>11.4</v>
      </c>
      <c r="AB65" s="16">
        <v>78.5</v>
      </c>
      <c r="AC65" s="16">
        <v>197</v>
      </c>
      <c r="AD65" s="8">
        <v>22.6</v>
      </c>
      <c r="AE65" s="16">
        <v>419</v>
      </c>
      <c r="AF65" s="16">
        <v>5.4</v>
      </c>
      <c r="AG65" s="16">
        <v>100.9</v>
      </c>
      <c r="AH65" s="16">
        <v>347.5</v>
      </c>
      <c r="AI65" s="16">
        <v>0</v>
      </c>
      <c r="AJ65" s="16">
        <v>0</v>
      </c>
      <c r="AK65" s="16">
        <v>872.8</v>
      </c>
      <c r="AL65" s="16">
        <v>5519.5</v>
      </c>
      <c r="AM65" s="16">
        <v>5231.6000000000004</v>
      </c>
      <c r="AN65" s="16">
        <v>5146.1000000000013</v>
      </c>
      <c r="AO65" s="16">
        <v>5797.2000000000007</v>
      </c>
      <c r="AP65" s="16">
        <v>373.39999999999873</v>
      </c>
      <c r="AQ65" s="16">
        <v>371.99999999999875</v>
      </c>
      <c r="AR65" s="16">
        <v>-277.70000000000073</v>
      </c>
      <c r="AS65" s="16">
        <v>-279.1000000000007</v>
      </c>
      <c r="AT65" s="16">
        <v>1357.9</v>
      </c>
      <c r="AU65" s="8">
        <v>1479.5</v>
      </c>
      <c r="AV65" s="16" t="s">
        <v>86</v>
      </c>
      <c r="AW65" s="16">
        <v>1072.2</v>
      </c>
      <c r="AX65" s="16">
        <v>1487.5</v>
      </c>
      <c r="AY65" s="20" t="s">
        <v>86</v>
      </c>
    </row>
    <row r="66" spans="1:51">
      <c r="A66" s="7">
        <v>35704</v>
      </c>
      <c r="B66" s="8">
        <v>3220.4</v>
      </c>
      <c r="C66" s="8">
        <v>955</v>
      </c>
      <c r="D66" s="8">
        <v>96.1</v>
      </c>
      <c r="E66" s="8">
        <v>19.399999999999999</v>
      </c>
      <c r="F66" s="8">
        <v>0</v>
      </c>
      <c r="G66" s="16">
        <v>58.3</v>
      </c>
      <c r="H66" s="16">
        <v>1.4</v>
      </c>
      <c r="I66" s="16">
        <v>0</v>
      </c>
      <c r="J66" s="16">
        <v>0</v>
      </c>
      <c r="K66" s="16">
        <v>549.20000000000005</v>
      </c>
      <c r="L66" s="16">
        <v>213.2</v>
      </c>
      <c r="M66" s="16">
        <v>0.3</v>
      </c>
      <c r="N66" s="16">
        <v>20.2</v>
      </c>
      <c r="O66" s="8">
        <v>337.1</v>
      </c>
      <c r="P66" s="21" t="s">
        <v>86</v>
      </c>
      <c r="Q66" s="21" t="s">
        <v>86</v>
      </c>
      <c r="R66" s="16">
        <v>0.1</v>
      </c>
      <c r="S66" s="16">
        <v>1331</v>
      </c>
      <c r="T66" s="16">
        <v>0.1</v>
      </c>
      <c r="U66" s="16">
        <v>511.4</v>
      </c>
      <c r="V66" s="16">
        <v>1419</v>
      </c>
      <c r="W66" s="16">
        <v>7.1</v>
      </c>
      <c r="X66" s="16">
        <v>0</v>
      </c>
      <c r="Y66" s="16">
        <v>2.6</v>
      </c>
      <c r="Z66" s="16">
        <v>-40.700000000001637</v>
      </c>
      <c r="AA66" s="16">
        <v>12.700000000000001</v>
      </c>
      <c r="AB66" s="16">
        <v>71.599999999999994</v>
      </c>
      <c r="AC66" s="16">
        <v>229.60000000000002</v>
      </c>
      <c r="AD66" s="8">
        <v>2.2999999999999998</v>
      </c>
      <c r="AE66" s="16">
        <v>401.9</v>
      </c>
      <c r="AF66" s="16">
        <v>12.9</v>
      </c>
      <c r="AG66" s="16">
        <v>13.3</v>
      </c>
      <c r="AH66" s="16">
        <v>390.6</v>
      </c>
      <c r="AI66" s="16">
        <v>0</v>
      </c>
      <c r="AJ66" s="16">
        <v>0</v>
      </c>
      <c r="AK66" s="16">
        <v>818.7</v>
      </c>
      <c r="AL66" s="16">
        <v>5181.9999999999991</v>
      </c>
      <c r="AM66" s="16">
        <v>5123.6999999999989</v>
      </c>
      <c r="AN66" s="16">
        <v>5156.2000000000007</v>
      </c>
      <c r="AO66" s="16">
        <v>5513.5000000000009</v>
      </c>
      <c r="AP66" s="16">
        <v>25.799999999998363</v>
      </c>
      <c r="AQ66" s="16">
        <v>23.999999999998362</v>
      </c>
      <c r="AR66" s="16">
        <v>-331.50000000000182</v>
      </c>
      <c r="AS66" s="16">
        <v>-333.30000000000183</v>
      </c>
      <c r="AT66" s="16">
        <v>880.7</v>
      </c>
      <c r="AU66" s="8">
        <v>2235.9</v>
      </c>
      <c r="AV66" s="16" t="s">
        <v>86</v>
      </c>
      <c r="AW66" s="16">
        <v>570.20000000000005</v>
      </c>
      <c r="AX66" s="16">
        <v>2214.9</v>
      </c>
      <c r="AY66" s="20" t="s">
        <v>86</v>
      </c>
    </row>
    <row r="67" spans="1:51">
      <c r="A67" s="7">
        <v>35735</v>
      </c>
      <c r="B67" s="8">
        <v>3326.2</v>
      </c>
      <c r="C67" s="8">
        <v>946.2</v>
      </c>
      <c r="D67" s="8">
        <v>70.599999999999994</v>
      </c>
      <c r="E67" s="8">
        <v>17.3</v>
      </c>
      <c r="F67" s="8">
        <v>0</v>
      </c>
      <c r="G67" s="16">
        <v>164.7</v>
      </c>
      <c r="H67" s="16">
        <v>1.3</v>
      </c>
      <c r="I67" s="16">
        <v>0</v>
      </c>
      <c r="J67" s="16">
        <v>7.3</v>
      </c>
      <c r="K67" s="16">
        <v>547</v>
      </c>
      <c r="L67" s="16">
        <v>175</v>
      </c>
      <c r="M67" s="16">
        <v>0.5</v>
      </c>
      <c r="N67" s="16">
        <v>28.5</v>
      </c>
      <c r="O67" s="8">
        <v>887.2</v>
      </c>
      <c r="P67" s="21" t="s">
        <v>86</v>
      </c>
      <c r="Q67" s="21" t="s">
        <v>86</v>
      </c>
      <c r="R67" s="16">
        <v>0</v>
      </c>
      <c r="S67" s="16">
        <v>1313.6</v>
      </c>
      <c r="T67" s="16">
        <v>0</v>
      </c>
      <c r="U67" s="16">
        <v>461.8</v>
      </c>
      <c r="V67" s="16">
        <v>1350.1999999999998</v>
      </c>
      <c r="W67" s="16">
        <v>5.2</v>
      </c>
      <c r="X67" s="16">
        <v>0</v>
      </c>
      <c r="Y67" s="16">
        <v>0</v>
      </c>
      <c r="Z67" s="16">
        <v>-235.40000000000055</v>
      </c>
      <c r="AA67" s="16">
        <v>20</v>
      </c>
      <c r="AB67" s="16">
        <v>68.900000000000006</v>
      </c>
      <c r="AC67" s="16">
        <v>190.9</v>
      </c>
      <c r="AD67" s="8">
        <v>4.7</v>
      </c>
      <c r="AE67" s="16">
        <v>484.8</v>
      </c>
      <c r="AF67" s="16">
        <v>9.6999999999999993</v>
      </c>
      <c r="AG67" s="16">
        <v>15.8</v>
      </c>
      <c r="AH67" s="16">
        <v>358.1</v>
      </c>
      <c r="AI67" s="16">
        <v>0</v>
      </c>
      <c r="AJ67" s="16">
        <v>0</v>
      </c>
      <c r="AK67" s="16">
        <v>868.4</v>
      </c>
      <c r="AL67" s="16">
        <v>5422</v>
      </c>
      <c r="AM67" s="16">
        <v>5257.3000000000011</v>
      </c>
      <c r="AN67" s="16">
        <v>4986.2000000000007</v>
      </c>
      <c r="AO67" s="16">
        <v>5901.9000000000005</v>
      </c>
      <c r="AP67" s="16">
        <v>435.79999999999927</v>
      </c>
      <c r="AQ67" s="16">
        <v>435.19999999999925</v>
      </c>
      <c r="AR67" s="16">
        <v>-479.90000000000055</v>
      </c>
      <c r="AS67" s="16">
        <v>-480.50000000000057</v>
      </c>
      <c r="AT67" s="16">
        <v>693.9</v>
      </c>
      <c r="AU67" s="8">
        <v>1237.6000000000001</v>
      </c>
      <c r="AV67" s="16" t="s">
        <v>86</v>
      </c>
      <c r="AW67" s="16">
        <v>371</v>
      </c>
      <c r="AX67" s="16">
        <v>1080.6000000000001</v>
      </c>
      <c r="AY67" s="20" t="s">
        <v>86</v>
      </c>
    </row>
    <row r="68" spans="1:51">
      <c r="A68" s="7">
        <v>35765</v>
      </c>
      <c r="B68" s="8">
        <v>3294.6</v>
      </c>
      <c r="C68" s="8">
        <v>958.2</v>
      </c>
      <c r="D68" s="8">
        <v>92.2</v>
      </c>
      <c r="E68" s="8">
        <v>12.4</v>
      </c>
      <c r="F68" s="8">
        <v>0</v>
      </c>
      <c r="G68" s="16">
        <v>45.1</v>
      </c>
      <c r="H68" s="16">
        <v>52.6</v>
      </c>
      <c r="I68" s="16">
        <v>0</v>
      </c>
      <c r="J68" s="16">
        <v>6.9</v>
      </c>
      <c r="K68" s="16">
        <v>643.1</v>
      </c>
      <c r="L68" s="16">
        <v>232.7</v>
      </c>
      <c r="M68" s="16">
        <v>0.6</v>
      </c>
      <c r="N68" s="16">
        <v>20.9</v>
      </c>
      <c r="O68" s="8">
        <v>353.3</v>
      </c>
      <c r="P68" s="21" t="s">
        <v>86</v>
      </c>
      <c r="Q68" s="21" t="s">
        <v>86</v>
      </c>
      <c r="R68" s="16">
        <v>0.5</v>
      </c>
      <c r="S68" s="16">
        <v>1620.6</v>
      </c>
      <c r="T68" s="16">
        <v>0.1</v>
      </c>
      <c r="U68" s="16">
        <v>479.1</v>
      </c>
      <c r="V68" s="16">
        <v>1459.8</v>
      </c>
      <c r="W68" s="16">
        <v>15.9</v>
      </c>
      <c r="X68" s="16">
        <v>0</v>
      </c>
      <c r="Y68" s="16">
        <v>0</v>
      </c>
      <c r="Z68" s="16">
        <v>-364.59999999999945</v>
      </c>
      <c r="AA68" s="16">
        <v>25.5</v>
      </c>
      <c r="AB68" s="16">
        <v>96.1</v>
      </c>
      <c r="AC68" s="16">
        <v>229.7</v>
      </c>
      <c r="AD68" s="8">
        <v>39.400000000000006</v>
      </c>
      <c r="AE68" s="16">
        <v>459.4</v>
      </c>
      <c r="AF68" s="16">
        <v>19.2</v>
      </c>
      <c r="AG68" s="16">
        <v>8.4</v>
      </c>
      <c r="AH68" s="16">
        <v>374.2</v>
      </c>
      <c r="AI68" s="16">
        <v>0</v>
      </c>
      <c r="AJ68" s="16">
        <v>0</v>
      </c>
      <c r="AK68" s="16">
        <v>861.2</v>
      </c>
      <c r="AL68" s="16">
        <v>5348.7</v>
      </c>
      <c r="AM68" s="16">
        <v>5303.5999999999995</v>
      </c>
      <c r="AN68" s="16">
        <v>5678.7999999999993</v>
      </c>
      <c r="AO68" s="16">
        <v>6052.9999999999991</v>
      </c>
      <c r="AP68" s="16">
        <v>-330.09999999999945</v>
      </c>
      <c r="AQ68" s="16">
        <v>-330.09999999999945</v>
      </c>
      <c r="AR68" s="16">
        <v>-704.29999999999927</v>
      </c>
      <c r="AS68" s="16">
        <v>-704.29999999999927</v>
      </c>
      <c r="AT68" s="16">
        <v>2196.9</v>
      </c>
      <c r="AU68" s="8">
        <v>1693.6999999999998</v>
      </c>
      <c r="AV68" s="16" t="s">
        <v>86</v>
      </c>
      <c r="AW68" s="16">
        <v>727.5</v>
      </c>
      <c r="AX68" s="16">
        <v>2458.8000000000002</v>
      </c>
      <c r="AY68" s="20" t="s">
        <v>86</v>
      </c>
    </row>
    <row r="69" spans="1:51">
      <c r="A69" s="7">
        <v>35796</v>
      </c>
      <c r="B69" s="8">
        <v>3145.2</v>
      </c>
      <c r="C69" s="8">
        <v>1293.4000000000001</v>
      </c>
      <c r="D69" s="8">
        <v>109.3</v>
      </c>
      <c r="E69" s="8">
        <v>14.1</v>
      </c>
      <c r="F69" s="8">
        <v>0</v>
      </c>
      <c r="G69" s="16">
        <v>16.600000000000001</v>
      </c>
      <c r="H69" s="16">
        <v>1</v>
      </c>
      <c r="I69" s="16">
        <v>0</v>
      </c>
      <c r="J69" s="16">
        <v>0</v>
      </c>
      <c r="K69" s="16">
        <v>665.5</v>
      </c>
      <c r="L69" s="16">
        <v>246.1</v>
      </c>
      <c r="M69" s="16">
        <v>0.1</v>
      </c>
      <c r="N69" s="16" t="s">
        <v>86</v>
      </c>
      <c r="O69" s="16" t="s">
        <v>86</v>
      </c>
      <c r="P69" s="16">
        <v>21.7</v>
      </c>
      <c r="Q69" s="8">
        <v>361.2</v>
      </c>
      <c r="R69" s="16">
        <v>0.2</v>
      </c>
      <c r="S69" s="16">
        <v>1640.7</v>
      </c>
      <c r="T69" s="16">
        <v>0</v>
      </c>
      <c r="U69" s="16">
        <v>541.1</v>
      </c>
      <c r="V69" s="16">
        <v>1471.7999999999997</v>
      </c>
      <c r="W69" s="16">
        <v>11.6</v>
      </c>
      <c r="X69" s="16">
        <v>0</v>
      </c>
      <c r="Y69" s="16">
        <v>1.5</v>
      </c>
      <c r="Z69" s="16">
        <v>-381.89999999999964</v>
      </c>
      <c r="AA69" s="16">
        <v>8.8999999999999986</v>
      </c>
      <c r="AB69" s="16">
        <v>83.4</v>
      </c>
      <c r="AC69" s="16">
        <v>227</v>
      </c>
      <c r="AD69" s="8">
        <v>8.9</v>
      </c>
      <c r="AE69" s="16">
        <v>528.79999999999995</v>
      </c>
      <c r="AF69" s="16">
        <v>1.5</v>
      </c>
      <c r="AG69" s="16">
        <v>13.8</v>
      </c>
      <c r="AH69" s="16">
        <v>250.9</v>
      </c>
      <c r="AI69" s="16">
        <v>0</v>
      </c>
      <c r="AJ69" s="16">
        <v>0</v>
      </c>
      <c r="AK69" s="16">
        <v>795</v>
      </c>
      <c r="AL69" s="16">
        <v>5383.5000000000009</v>
      </c>
      <c r="AM69" s="16">
        <v>5366.9000000000005</v>
      </c>
      <c r="AN69" s="16">
        <v>5692.9000000000015</v>
      </c>
      <c r="AO69" s="16">
        <v>6075.8000000000011</v>
      </c>
      <c r="AP69" s="16">
        <v>-309.40000000000055</v>
      </c>
      <c r="AQ69" s="16">
        <v>-309.60000000000053</v>
      </c>
      <c r="AR69" s="16">
        <v>-692.30000000000018</v>
      </c>
      <c r="AS69" s="16">
        <v>-692.50000000000023</v>
      </c>
      <c r="AT69" s="16">
        <v>552.70000000000005</v>
      </c>
      <c r="AU69" s="8">
        <v>3475.2000000000003</v>
      </c>
      <c r="AV69" s="16" t="s">
        <v>86</v>
      </c>
      <c r="AW69" s="16">
        <v>674.6</v>
      </c>
      <c r="AX69" s="16">
        <v>2660.9999999999995</v>
      </c>
      <c r="AY69" s="20" t="s">
        <v>86</v>
      </c>
    </row>
    <row r="70" spans="1:51">
      <c r="A70" s="7">
        <v>35827</v>
      </c>
      <c r="B70" s="8">
        <v>3068</v>
      </c>
      <c r="C70" s="8">
        <v>944.5</v>
      </c>
      <c r="D70" s="8">
        <v>140</v>
      </c>
      <c r="E70" s="8">
        <v>14.2</v>
      </c>
      <c r="F70" s="8">
        <v>0</v>
      </c>
      <c r="G70" s="16">
        <v>83.5</v>
      </c>
      <c r="H70" s="16">
        <v>10.9</v>
      </c>
      <c r="I70" s="16">
        <v>0</v>
      </c>
      <c r="J70" s="16">
        <v>4.9000000000000004</v>
      </c>
      <c r="K70" s="16">
        <v>519.6</v>
      </c>
      <c r="L70" s="16">
        <v>160.19999999999999</v>
      </c>
      <c r="M70" s="16">
        <v>0.3</v>
      </c>
      <c r="N70" s="16" t="s">
        <v>86</v>
      </c>
      <c r="O70" s="16" t="s">
        <v>86</v>
      </c>
      <c r="P70" s="16">
        <v>19.3</v>
      </c>
      <c r="Q70" s="8">
        <v>419.7</v>
      </c>
      <c r="R70" s="16">
        <v>0</v>
      </c>
      <c r="S70" s="16">
        <v>1338.9</v>
      </c>
      <c r="T70" s="16">
        <v>0</v>
      </c>
      <c r="U70" s="16">
        <v>407.4</v>
      </c>
      <c r="V70" s="16">
        <v>1348.6000000000001</v>
      </c>
      <c r="W70" s="16">
        <v>1.7</v>
      </c>
      <c r="X70" s="16">
        <v>0</v>
      </c>
      <c r="Y70" s="16">
        <v>0</v>
      </c>
      <c r="Z70" s="16">
        <v>50.299999999999272</v>
      </c>
      <c r="AA70" s="16">
        <v>8</v>
      </c>
      <c r="AB70" s="16">
        <v>63.9</v>
      </c>
      <c r="AC70" s="16">
        <v>246.1</v>
      </c>
      <c r="AD70" s="8">
        <v>2.6</v>
      </c>
      <c r="AE70" s="16">
        <v>631.20000000000005</v>
      </c>
      <c r="AF70" s="16">
        <v>3.8</v>
      </c>
      <c r="AG70" s="16">
        <v>9.9</v>
      </c>
      <c r="AH70" s="16">
        <v>189.2</v>
      </c>
      <c r="AI70" s="16">
        <v>0</v>
      </c>
      <c r="AJ70" s="16">
        <v>0</v>
      </c>
      <c r="AK70" s="16">
        <v>834.1</v>
      </c>
      <c r="AL70" s="16">
        <v>5108.0999999999985</v>
      </c>
      <c r="AM70" s="16">
        <v>5024.5999999999985</v>
      </c>
      <c r="AN70" s="16">
        <v>4923.4000000000005</v>
      </c>
      <c r="AO70" s="16">
        <v>5362.4000000000005</v>
      </c>
      <c r="AP70" s="16">
        <v>184.699999999998</v>
      </c>
      <c r="AQ70" s="16">
        <v>184.49999999999801</v>
      </c>
      <c r="AR70" s="16">
        <v>-254.300000000002</v>
      </c>
      <c r="AS70" s="16">
        <v>-254.50000000000199</v>
      </c>
      <c r="AT70" s="16">
        <v>7</v>
      </c>
      <c r="AU70" s="8">
        <v>2535.1999999999998</v>
      </c>
      <c r="AV70" s="16" t="s">
        <v>86</v>
      </c>
      <c r="AW70" s="16">
        <v>1332.9</v>
      </c>
      <c r="AX70" s="16">
        <v>955</v>
      </c>
      <c r="AY70" s="20" t="s">
        <v>86</v>
      </c>
    </row>
    <row r="71" spans="1:51">
      <c r="A71" s="7">
        <v>35855</v>
      </c>
      <c r="B71" s="8">
        <v>3213.9</v>
      </c>
      <c r="C71" s="8">
        <v>950.6</v>
      </c>
      <c r="D71" s="8">
        <v>326.8</v>
      </c>
      <c r="E71" s="8">
        <v>22.9</v>
      </c>
      <c r="F71" s="8">
        <v>0</v>
      </c>
      <c r="G71" s="16">
        <v>162.4</v>
      </c>
      <c r="H71" s="16">
        <v>41.5</v>
      </c>
      <c r="I71" s="16">
        <v>0</v>
      </c>
      <c r="J71" s="16">
        <v>1.4</v>
      </c>
      <c r="K71" s="16">
        <v>544.4</v>
      </c>
      <c r="L71" s="16">
        <v>151.19999999999999</v>
      </c>
      <c r="M71" s="16">
        <v>0.3</v>
      </c>
      <c r="N71" s="16" t="s">
        <v>86</v>
      </c>
      <c r="O71" s="16" t="s">
        <v>86</v>
      </c>
      <c r="P71" s="16">
        <v>16.8</v>
      </c>
      <c r="Q71" s="8">
        <v>900.8</v>
      </c>
      <c r="R71" s="16">
        <v>0</v>
      </c>
      <c r="S71" s="16">
        <v>1324.3</v>
      </c>
      <c r="T71" s="16">
        <v>0.1</v>
      </c>
      <c r="U71" s="16">
        <v>481.9</v>
      </c>
      <c r="V71" s="16">
        <v>1378</v>
      </c>
      <c r="W71" s="16">
        <v>5.8</v>
      </c>
      <c r="X71" s="16">
        <v>0</v>
      </c>
      <c r="Y71" s="16">
        <v>0</v>
      </c>
      <c r="Z71" s="16">
        <v>-84.100000000001273</v>
      </c>
      <c r="AA71" s="16">
        <v>101</v>
      </c>
      <c r="AB71" s="16">
        <v>65.5</v>
      </c>
      <c r="AC71" s="16">
        <v>221</v>
      </c>
      <c r="AD71" s="8">
        <v>5.6</v>
      </c>
      <c r="AE71" s="16">
        <v>470.9</v>
      </c>
      <c r="AF71" s="16">
        <v>1.9</v>
      </c>
      <c r="AG71" s="16">
        <v>22.8</v>
      </c>
      <c r="AH71" s="16">
        <v>189.4</v>
      </c>
      <c r="AI71" s="16">
        <v>0</v>
      </c>
      <c r="AJ71" s="16">
        <v>0</v>
      </c>
      <c r="AK71" s="16">
        <v>685</v>
      </c>
      <c r="AL71" s="16">
        <v>5505.4999999999991</v>
      </c>
      <c r="AM71" s="16">
        <v>5343.0999999999995</v>
      </c>
      <c r="AN71" s="16">
        <v>4863.1000000000004</v>
      </c>
      <c r="AO71" s="16">
        <v>5780.7000000000007</v>
      </c>
      <c r="AP71" s="16">
        <v>642.39999999999873</v>
      </c>
      <c r="AQ71" s="16">
        <v>560.2999999999987</v>
      </c>
      <c r="AR71" s="16">
        <v>-275.20000000000164</v>
      </c>
      <c r="AS71" s="16">
        <v>-357.30000000000166</v>
      </c>
      <c r="AT71" s="16">
        <v>1024</v>
      </c>
      <c r="AU71" s="8">
        <v>2094.1999999999998</v>
      </c>
      <c r="AV71" s="16" t="s">
        <v>86</v>
      </c>
      <c r="AW71" s="16">
        <v>403.2</v>
      </c>
      <c r="AX71" s="16">
        <v>2439.7999999999997</v>
      </c>
      <c r="AY71" s="20" t="s">
        <v>86</v>
      </c>
    </row>
    <row r="72" spans="1:51">
      <c r="A72" s="7">
        <v>35886</v>
      </c>
      <c r="B72" s="8">
        <v>3050.8</v>
      </c>
      <c r="C72" s="8">
        <v>922.6</v>
      </c>
      <c r="D72" s="8">
        <v>125.2</v>
      </c>
      <c r="E72" s="8">
        <v>17.2</v>
      </c>
      <c r="F72" s="8">
        <v>0</v>
      </c>
      <c r="G72" s="16">
        <v>10.199999999999999</v>
      </c>
      <c r="H72" s="16">
        <v>24.5</v>
      </c>
      <c r="I72" s="16">
        <v>0</v>
      </c>
      <c r="J72" s="16">
        <v>2.6</v>
      </c>
      <c r="K72" s="16">
        <v>541.29999999999995</v>
      </c>
      <c r="L72" s="16">
        <v>220.5</v>
      </c>
      <c r="M72" s="16">
        <v>0.9</v>
      </c>
      <c r="N72" s="16" t="s">
        <v>86</v>
      </c>
      <c r="O72" s="16" t="s">
        <v>86</v>
      </c>
      <c r="P72" s="16">
        <v>17.100000000000001</v>
      </c>
      <c r="Q72" s="8">
        <v>294.39999999999998</v>
      </c>
      <c r="R72" s="16">
        <v>0</v>
      </c>
      <c r="S72" s="16">
        <v>1364.7</v>
      </c>
      <c r="T72" s="16">
        <v>0</v>
      </c>
      <c r="U72" s="16">
        <v>560.79999999999995</v>
      </c>
      <c r="V72" s="16">
        <v>1338.1</v>
      </c>
      <c r="W72" s="16">
        <v>7.3</v>
      </c>
      <c r="X72" s="16">
        <v>0</v>
      </c>
      <c r="Y72" s="16">
        <v>0</v>
      </c>
      <c r="Z72" s="16">
        <v>-192.00000000000091</v>
      </c>
      <c r="AA72" s="16">
        <v>20.6</v>
      </c>
      <c r="AB72" s="16">
        <v>57.5</v>
      </c>
      <c r="AC72" s="16">
        <v>222.8</v>
      </c>
      <c r="AD72" s="8">
        <v>1.4</v>
      </c>
      <c r="AE72" s="16">
        <v>700.4</v>
      </c>
      <c r="AF72" s="16">
        <v>0.4</v>
      </c>
      <c r="AG72" s="16">
        <v>24.8</v>
      </c>
      <c r="AH72" s="16">
        <v>195.6</v>
      </c>
      <c r="AI72" s="16">
        <v>0</v>
      </c>
      <c r="AJ72" s="16">
        <v>0</v>
      </c>
      <c r="AK72" s="16">
        <v>921.2</v>
      </c>
      <c r="AL72" s="16">
        <v>5094.9000000000005</v>
      </c>
      <c r="AM72" s="16">
        <v>5084.7000000000007</v>
      </c>
      <c r="AN72" s="16">
        <v>5236.5000000000009</v>
      </c>
      <c r="AO72" s="16">
        <v>5548.0000000000009</v>
      </c>
      <c r="AP72" s="16">
        <v>-141.60000000000036</v>
      </c>
      <c r="AQ72" s="16">
        <v>-144.40000000000038</v>
      </c>
      <c r="AR72" s="16">
        <v>-453.10000000000036</v>
      </c>
      <c r="AS72" s="16">
        <v>-455.90000000000038</v>
      </c>
      <c r="AT72" s="16">
        <v>538.29999999999995</v>
      </c>
      <c r="AU72" s="8">
        <v>2774.6</v>
      </c>
      <c r="AV72" s="16" t="s">
        <v>86</v>
      </c>
      <c r="AW72" s="16">
        <v>1875.1</v>
      </c>
      <c r="AX72" s="16">
        <v>984.7</v>
      </c>
      <c r="AY72" s="20" t="s">
        <v>86</v>
      </c>
    </row>
    <row r="73" spans="1:51">
      <c r="A73" s="7">
        <v>35916</v>
      </c>
      <c r="B73" s="8">
        <v>3958.9</v>
      </c>
      <c r="C73" s="8">
        <v>945.8</v>
      </c>
      <c r="D73" s="8">
        <v>142.4</v>
      </c>
      <c r="E73" s="8">
        <v>13.5</v>
      </c>
      <c r="F73" s="8">
        <v>0</v>
      </c>
      <c r="G73" s="16">
        <v>211.8</v>
      </c>
      <c r="H73" s="16">
        <v>14.5</v>
      </c>
      <c r="I73" s="16">
        <v>0</v>
      </c>
      <c r="J73" s="16">
        <v>4.7</v>
      </c>
      <c r="K73" s="16">
        <v>532.4</v>
      </c>
      <c r="L73" s="16">
        <v>197</v>
      </c>
      <c r="M73" s="16">
        <v>0</v>
      </c>
      <c r="N73" s="16" t="s">
        <v>86</v>
      </c>
      <c r="O73" s="16" t="s">
        <v>86</v>
      </c>
      <c r="P73" s="16">
        <v>19.8</v>
      </c>
      <c r="Q73" s="8">
        <v>843.3</v>
      </c>
      <c r="R73" s="16">
        <v>0.2</v>
      </c>
      <c r="S73" s="16">
        <v>1381.6</v>
      </c>
      <c r="T73" s="16">
        <v>0</v>
      </c>
      <c r="U73" s="16">
        <v>464.3</v>
      </c>
      <c r="V73" s="16">
        <v>1709.8999999999999</v>
      </c>
      <c r="W73" s="16">
        <v>10.199999999999999</v>
      </c>
      <c r="X73" s="16">
        <v>0</v>
      </c>
      <c r="Y73" s="16">
        <v>0</v>
      </c>
      <c r="Z73" s="16">
        <v>132.89999999999873</v>
      </c>
      <c r="AA73" s="16">
        <v>16.7</v>
      </c>
      <c r="AB73" s="16">
        <v>58.1</v>
      </c>
      <c r="AC73" s="16">
        <v>265.5</v>
      </c>
      <c r="AD73" s="8">
        <v>3.1</v>
      </c>
      <c r="AE73" s="16">
        <v>515.70000000000005</v>
      </c>
      <c r="AF73" s="16">
        <v>4.5</v>
      </c>
      <c r="AG73" s="16">
        <v>24.2</v>
      </c>
      <c r="AH73" s="16">
        <v>205.7</v>
      </c>
      <c r="AI73" s="16">
        <v>0</v>
      </c>
      <c r="AJ73" s="16">
        <v>0</v>
      </c>
      <c r="AK73" s="16">
        <v>750.1</v>
      </c>
      <c r="AL73" s="16">
        <v>6058.4</v>
      </c>
      <c r="AM73" s="16">
        <v>5846.5999999999995</v>
      </c>
      <c r="AN73" s="16">
        <v>5372.4000000000005</v>
      </c>
      <c r="AO73" s="16">
        <v>6235.5000000000009</v>
      </c>
      <c r="AP73" s="16">
        <v>685.99999999999909</v>
      </c>
      <c r="AQ73" s="16">
        <v>683.79999999999905</v>
      </c>
      <c r="AR73" s="16">
        <v>-177.10000000000127</v>
      </c>
      <c r="AS73" s="16">
        <v>-179.30000000000126</v>
      </c>
      <c r="AT73" s="16">
        <v>1118.2</v>
      </c>
      <c r="AU73" s="8">
        <v>1372.9</v>
      </c>
      <c r="AV73" s="16" t="s">
        <v>86</v>
      </c>
      <c r="AW73" s="16">
        <v>1392.9</v>
      </c>
      <c r="AX73" s="16">
        <v>921.09999999999991</v>
      </c>
      <c r="AY73" s="20" t="s">
        <v>86</v>
      </c>
    </row>
    <row r="74" spans="1:51">
      <c r="A74" s="7">
        <v>35947</v>
      </c>
      <c r="B74" s="8">
        <v>3921.9</v>
      </c>
      <c r="C74" s="8">
        <v>972.7</v>
      </c>
      <c r="D74" s="8">
        <v>270.2</v>
      </c>
      <c r="E74" s="8">
        <v>23.2</v>
      </c>
      <c r="F74" s="8">
        <v>0</v>
      </c>
      <c r="G74" s="16">
        <v>20.100000000000001</v>
      </c>
      <c r="H74" s="16">
        <v>4.5</v>
      </c>
      <c r="I74" s="16">
        <v>0</v>
      </c>
      <c r="J74" s="16">
        <v>1</v>
      </c>
      <c r="K74" s="16">
        <v>527.20000000000005</v>
      </c>
      <c r="L74" s="16">
        <v>205.7</v>
      </c>
      <c r="M74" s="16">
        <v>0.1</v>
      </c>
      <c r="N74" s="16" t="s">
        <v>86</v>
      </c>
      <c r="O74" s="16" t="s">
        <v>86</v>
      </c>
      <c r="P74" s="16">
        <v>17.100000000000001</v>
      </c>
      <c r="Q74" s="8">
        <v>358</v>
      </c>
      <c r="R74" s="16">
        <v>0.1</v>
      </c>
      <c r="S74" s="16">
        <v>1376.4</v>
      </c>
      <c r="T74" s="16">
        <v>0.1</v>
      </c>
      <c r="U74" s="16">
        <v>491.2</v>
      </c>
      <c r="V74" s="16">
        <v>1680.2</v>
      </c>
      <c r="W74" s="16">
        <v>11.3</v>
      </c>
      <c r="X74" s="16">
        <v>0</v>
      </c>
      <c r="Y74" s="16">
        <v>0</v>
      </c>
      <c r="Z74" s="16">
        <v>546.19999999999982</v>
      </c>
      <c r="AA74" s="16">
        <v>27.7</v>
      </c>
      <c r="AB74" s="16">
        <v>64.7</v>
      </c>
      <c r="AC74" s="16">
        <v>256.8</v>
      </c>
      <c r="AD74" s="8">
        <v>4.0999999999999996</v>
      </c>
      <c r="AE74" s="16">
        <v>470.6</v>
      </c>
      <c r="AF74" s="16">
        <v>6.4</v>
      </c>
      <c r="AG74" s="16">
        <v>27.1</v>
      </c>
      <c r="AH74" s="16">
        <v>209</v>
      </c>
      <c r="AI74" s="16">
        <v>0</v>
      </c>
      <c r="AJ74" s="16">
        <v>0</v>
      </c>
      <c r="AK74" s="16">
        <v>713.1</v>
      </c>
      <c r="AL74" s="16">
        <v>5954.4000000000005</v>
      </c>
      <c r="AM74" s="16">
        <v>5934.3</v>
      </c>
      <c r="AN74" s="16">
        <v>5331.0000000000009</v>
      </c>
      <c r="AO74" s="16">
        <v>5706.1000000000013</v>
      </c>
      <c r="AP74" s="16">
        <v>623.39999999999964</v>
      </c>
      <c r="AQ74" s="16">
        <v>619.19999999999959</v>
      </c>
      <c r="AR74" s="16">
        <v>248.29999999999927</v>
      </c>
      <c r="AS74" s="16">
        <v>244.09999999999928</v>
      </c>
      <c r="AT74" s="16">
        <v>530.29999999999995</v>
      </c>
      <c r="AU74" s="8">
        <v>554.4</v>
      </c>
      <c r="AV74" s="16" t="s">
        <v>86</v>
      </c>
      <c r="AW74" s="16">
        <v>379.1</v>
      </c>
      <c r="AX74" s="16">
        <v>953.9</v>
      </c>
      <c r="AY74" s="20" t="s">
        <v>86</v>
      </c>
    </row>
    <row r="75" spans="1:51">
      <c r="A75" s="7">
        <v>35977</v>
      </c>
      <c r="B75" s="8">
        <v>3277.4</v>
      </c>
      <c r="C75" s="8">
        <v>1281.9000000000001</v>
      </c>
      <c r="D75" s="8">
        <v>138.1</v>
      </c>
      <c r="E75" s="8">
        <v>20.3</v>
      </c>
      <c r="F75" s="8">
        <v>0</v>
      </c>
      <c r="G75" s="16">
        <v>131</v>
      </c>
      <c r="H75" s="16">
        <v>2.1</v>
      </c>
      <c r="I75" s="16">
        <v>0</v>
      </c>
      <c r="J75" s="16">
        <v>0</v>
      </c>
      <c r="K75" s="16">
        <v>731.7</v>
      </c>
      <c r="L75" s="16">
        <v>231.6</v>
      </c>
      <c r="M75" s="16">
        <v>0.2</v>
      </c>
      <c r="N75" s="16" t="s">
        <v>86</v>
      </c>
      <c r="O75" s="16" t="s">
        <v>86</v>
      </c>
      <c r="P75" s="16">
        <v>14.4</v>
      </c>
      <c r="Q75" s="8">
        <v>374.7</v>
      </c>
      <c r="R75" s="16">
        <v>0</v>
      </c>
      <c r="S75" s="16">
        <v>1981.8</v>
      </c>
      <c r="T75" s="16">
        <v>0.1</v>
      </c>
      <c r="U75" s="16">
        <v>579.5</v>
      </c>
      <c r="V75" s="16">
        <v>1480.1999999999998</v>
      </c>
      <c r="W75" s="16">
        <v>6.4</v>
      </c>
      <c r="X75" s="16">
        <v>0</v>
      </c>
      <c r="Y75" s="16">
        <v>0.39999999999999858</v>
      </c>
      <c r="Z75" s="16">
        <v>-550.19999999999891</v>
      </c>
      <c r="AA75" s="16">
        <v>46.1</v>
      </c>
      <c r="AB75" s="16">
        <v>91.6</v>
      </c>
      <c r="AC75" s="16">
        <v>248.4</v>
      </c>
      <c r="AD75" s="8">
        <v>0.9</v>
      </c>
      <c r="AE75" s="16">
        <v>876.5</v>
      </c>
      <c r="AF75" s="16">
        <v>11.2</v>
      </c>
      <c r="AG75" s="16">
        <v>13.9</v>
      </c>
      <c r="AH75" s="16">
        <v>266.2</v>
      </c>
      <c r="AI75" s="16">
        <v>0</v>
      </c>
      <c r="AJ75" s="16">
        <v>0</v>
      </c>
      <c r="AK75" s="16">
        <v>1167.8</v>
      </c>
      <c r="AL75" s="16">
        <v>6064.7000000000016</v>
      </c>
      <c r="AM75" s="16">
        <v>5933.7000000000016</v>
      </c>
      <c r="AN75" s="16">
        <v>6520.6</v>
      </c>
      <c r="AO75" s="16">
        <v>6909.7</v>
      </c>
      <c r="AP75" s="16">
        <v>-455.89999999999873</v>
      </c>
      <c r="AQ75" s="16">
        <v>-455.89999999999873</v>
      </c>
      <c r="AR75" s="16">
        <v>-844.99999999999818</v>
      </c>
      <c r="AS75" s="16">
        <v>-844.99999999999818</v>
      </c>
      <c r="AT75" s="16">
        <v>175.9</v>
      </c>
      <c r="AU75" s="8">
        <v>3665.2</v>
      </c>
      <c r="AV75" s="16" t="s">
        <v>86</v>
      </c>
      <c r="AW75" s="16">
        <v>1589.9</v>
      </c>
      <c r="AX75" s="16">
        <v>1406.1999999999998</v>
      </c>
      <c r="AY75" s="20" t="s">
        <v>86</v>
      </c>
    </row>
    <row r="76" spans="1:51">
      <c r="A76" s="7">
        <v>36008</v>
      </c>
      <c r="B76" s="17">
        <v>3392.8</v>
      </c>
      <c r="C76" s="17">
        <v>929.3</v>
      </c>
      <c r="D76" s="17">
        <v>168.4</v>
      </c>
      <c r="E76" s="17">
        <v>13.3</v>
      </c>
      <c r="F76" s="17">
        <v>0</v>
      </c>
      <c r="G76" s="16">
        <v>29.9</v>
      </c>
      <c r="H76" s="16">
        <v>8.1999999999999993</v>
      </c>
      <c r="I76" s="16">
        <v>0</v>
      </c>
      <c r="J76" s="16">
        <v>5.2</v>
      </c>
      <c r="K76" s="16">
        <v>525.29999999999995</v>
      </c>
      <c r="L76" s="16">
        <v>172.4</v>
      </c>
      <c r="M76" s="16">
        <v>0.2</v>
      </c>
      <c r="N76" s="16" t="s">
        <v>86</v>
      </c>
      <c r="O76" s="16" t="s">
        <v>86</v>
      </c>
      <c r="P76" s="16">
        <v>16.3</v>
      </c>
      <c r="Q76" s="17">
        <v>364.2</v>
      </c>
      <c r="R76" s="16">
        <v>0</v>
      </c>
      <c r="S76" s="16">
        <v>1365.6</v>
      </c>
      <c r="T76" s="16">
        <v>0</v>
      </c>
      <c r="U76" s="16">
        <v>412.9</v>
      </c>
      <c r="V76" s="16">
        <v>1433.6</v>
      </c>
      <c r="W76" s="16">
        <v>11.9</v>
      </c>
      <c r="X76" s="16">
        <v>0</v>
      </c>
      <c r="Y76" s="16">
        <v>0</v>
      </c>
      <c r="Z76" s="16">
        <v>244.69999999999982</v>
      </c>
      <c r="AA76" s="16">
        <v>35.9</v>
      </c>
      <c r="AB76" s="16">
        <v>69.8</v>
      </c>
      <c r="AC76" s="16">
        <v>221.7</v>
      </c>
      <c r="AD76" s="17">
        <v>0.6</v>
      </c>
      <c r="AE76" s="16">
        <v>464.5</v>
      </c>
      <c r="AF76" s="16">
        <v>11.1</v>
      </c>
      <c r="AG76" s="16">
        <v>5.9</v>
      </c>
      <c r="AH76" s="16">
        <v>194</v>
      </c>
      <c r="AI76" s="16">
        <v>0</v>
      </c>
      <c r="AJ76" s="16">
        <v>0</v>
      </c>
      <c r="AK76" s="16">
        <v>675.5</v>
      </c>
      <c r="AL76" s="16">
        <v>5258.4999999999991</v>
      </c>
      <c r="AM76" s="16">
        <v>5228.5999999999995</v>
      </c>
      <c r="AN76" s="16">
        <v>4889.5</v>
      </c>
      <c r="AO76" s="16">
        <v>5270</v>
      </c>
      <c r="AP76" s="16">
        <v>368.99999999999909</v>
      </c>
      <c r="AQ76" s="16">
        <v>368.99999999999909</v>
      </c>
      <c r="AR76" s="16">
        <v>-11.500000000000909</v>
      </c>
      <c r="AS76" s="16">
        <v>-11.500000000000909</v>
      </c>
      <c r="AT76" s="16">
        <v>1717</v>
      </c>
      <c r="AU76" s="17">
        <v>1115</v>
      </c>
      <c r="AV76" s="16" t="s">
        <v>86</v>
      </c>
      <c r="AW76" s="16">
        <v>1618</v>
      </c>
      <c r="AX76" s="16">
        <v>1202.5</v>
      </c>
      <c r="AY76" s="20" t="s">
        <v>86</v>
      </c>
    </row>
    <row r="77" spans="1:51">
      <c r="A77" s="7">
        <v>36039</v>
      </c>
      <c r="B77" s="17">
        <v>3290.5</v>
      </c>
      <c r="C77" s="17">
        <v>927.2</v>
      </c>
      <c r="D77" s="17">
        <v>272.8</v>
      </c>
      <c r="E77" s="17">
        <v>20</v>
      </c>
      <c r="F77" s="17">
        <v>0</v>
      </c>
      <c r="G77" s="16">
        <v>158.19999999999999</v>
      </c>
      <c r="H77" s="16">
        <v>8.6</v>
      </c>
      <c r="I77" s="16">
        <v>0</v>
      </c>
      <c r="J77" s="16">
        <v>8.8000000000000007</v>
      </c>
      <c r="K77" s="16">
        <v>519.79999999999995</v>
      </c>
      <c r="L77" s="16">
        <v>175.8</v>
      </c>
      <c r="M77" s="16">
        <v>0.2</v>
      </c>
      <c r="N77" s="16" t="s">
        <v>86</v>
      </c>
      <c r="O77" s="16" t="s">
        <v>86</v>
      </c>
      <c r="P77" s="16">
        <v>14.9</v>
      </c>
      <c r="Q77" s="17">
        <v>762.2</v>
      </c>
      <c r="R77" s="16">
        <v>0</v>
      </c>
      <c r="S77" s="16">
        <v>1371.4</v>
      </c>
      <c r="T77" s="16">
        <v>0.1</v>
      </c>
      <c r="U77" s="16">
        <v>455.9</v>
      </c>
      <c r="V77" s="16">
        <v>1376.2</v>
      </c>
      <c r="W77" s="16">
        <v>6.6</v>
      </c>
      <c r="X77" s="16">
        <v>0</v>
      </c>
      <c r="Y77" s="16">
        <v>0</v>
      </c>
      <c r="Z77" s="16">
        <v>3</v>
      </c>
      <c r="AA77" s="16">
        <v>33.700000000000003</v>
      </c>
      <c r="AB77" s="16">
        <v>95.5</v>
      </c>
      <c r="AC77" s="16">
        <v>208.3</v>
      </c>
      <c r="AD77" s="17">
        <v>4.3999999999999995</v>
      </c>
      <c r="AE77" s="16">
        <v>500.5</v>
      </c>
      <c r="AF77" s="16">
        <v>5.0999999999999996</v>
      </c>
      <c r="AG77" s="16">
        <v>56.1</v>
      </c>
      <c r="AH77" s="16">
        <v>175.8</v>
      </c>
      <c r="AI77" s="16">
        <v>0</v>
      </c>
      <c r="AJ77" s="16">
        <v>0</v>
      </c>
      <c r="AK77" s="16">
        <v>737.5</v>
      </c>
      <c r="AL77" s="16">
        <v>5457.3</v>
      </c>
      <c r="AM77" s="16">
        <v>5299.1</v>
      </c>
      <c r="AN77" s="16">
        <v>4951.7000000000007</v>
      </c>
      <c r="AO77" s="16">
        <v>5728.8</v>
      </c>
      <c r="AP77" s="16">
        <v>505.59999999999945</v>
      </c>
      <c r="AQ77" s="16">
        <v>505.59999999999945</v>
      </c>
      <c r="AR77" s="16">
        <v>-271.5</v>
      </c>
      <c r="AS77" s="16">
        <v>-271.5</v>
      </c>
      <c r="AT77" s="16">
        <v>2077.4</v>
      </c>
      <c r="AU77" s="17">
        <v>296.39999999999998</v>
      </c>
      <c r="AV77" s="16" t="s">
        <v>86</v>
      </c>
      <c r="AW77" s="16">
        <v>575.70000000000005</v>
      </c>
      <c r="AX77" s="16">
        <v>1526.6</v>
      </c>
      <c r="AY77" s="20" t="s">
        <v>86</v>
      </c>
    </row>
    <row r="78" spans="1:51">
      <c r="A78" s="7">
        <v>36069</v>
      </c>
      <c r="B78" s="17">
        <v>3175.3</v>
      </c>
      <c r="C78" s="17">
        <v>943.3</v>
      </c>
      <c r="D78" s="17">
        <v>157.69999999999999</v>
      </c>
      <c r="E78" s="17">
        <v>14.4</v>
      </c>
      <c r="F78" s="17">
        <v>0</v>
      </c>
      <c r="G78" s="16">
        <v>27.1</v>
      </c>
      <c r="H78" s="16">
        <v>38.6</v>
      </c>
      <c r="I78" s="16">
        <v>0</v>
      </c>
      <c r="J78" s="16">
        <v>7.5</v>
      </c>
      <c r="K78" s="16">
        <v>524.4</v>
      </c>
      <c r="L78" s="16">
        <v>217.8</v>
      </c>
      <c r="M78" s="16">
        <v>0.2</v>
      </c>
      <c r="N78" s="16" t="s">
        <v>86</v>
      </c>
      <c r="O78" s="16" t="s">
        <v>86</v>
      </c>
      <c r="P78" s="16">
        <v>18.5</v>
      </c>
      <c r="Q78" s="17">
        <v>468.9</v>
      </c>
      <c r="R78" s="16">
        <v>0.2</v>
      </c>
      <c r="S78" s="16">
        <v>1354.3</v>
      </c>
      <c r="T78" s="16">
        <v>0</v>
      </c>
      <c r="U78" s="16">
        <v>504.4</v>
      </c>
      <c r="V78" s="16">
        <v>1362.8999999999999</v>
      </c>
      <c r="W78" s="16">
        <v>3.6</v>
      </c>
      <c r="X78" s="16">
        <v>0</v>
      </c>
      <c r="Y78" s="16">
        <v>0</v>
      </c>
      <c r="Z78" s="16">
        <v>-91.300000000000182</v>
      </c>
      <c r="AA78" s="16">
        <v>90.2</v>
      </c>
      <c r="AB78" s="16">
        <v>74.5</v>
      </c>
      <c r="AC78" s="16">
        <v>200</v>
      </c>
      <c r="AD78" s="17">
        <v>4.3</v>
      </c>
      <c r="AE78" s="16">
        <v>625.70000000000005</v>
      </c>
      <c r="AF78" s="16">
        <v>30.4</v>
      </c>
      <c r="AG78" s="16">
        <v>110</v>
      </c>
      <c r="AH78" s="16">
        <v>193</v>
      </c>
      <c r="AI78" s="16">
        <v>0</v>
      </c>
      <c r="AJ78" s="16">
        <v>0</v>
      </c>
      <c r="AK78" s="16">
        <v>959.1</v>
      </c>
      <c r="AL78" s="16">
        <v>5413.2000000000007</v>
      </c>
      <c r="AM78" s="16">
        <v>5386.1</v>
      </c>
      <c r="AN78" s="16">
        <v>5205.7000000000016</v>
      </c>
      <c r="AO78" s="16">
        <v>5693.1000000000013</v>
      </c>
      <c r="AP78" s="16">
        <v>207.49999999999909</v>
      </c>
      <c r="AQ78" s="16">
        <v>207.49999999999909</v>
      </c>
      <c r="AR78" s="16">
        <v>-279.90000000000055</v>
      </c>
      <c r="AS78" s="16">
        <v>-279.90000000000055</v>
      </c>
      <c r="AT78" s="16">
        <v>973.4</v>
      </c>
      <c r="AU78" s="17">
        <v>1480.7</v>
      </c>
      <c r="AV78" s="16" t="s">
        <v>86</v>
      </c>
      <c r="AW78" s="16">
        <v>168.8</v>
      </c>
      <c r="AX78" s="16">
        <v>2005.4</v>
      </c>
      <c r="AY78" s="20" t="s">
        <v>86</v>
      </c>
    </row>
    <row r="79" spans="1:51">
      <c r="A79" s="7">
        <v>36100</v>
      </c>
      <c r="B79" s="17">
        <v>3393.1</v>
      </c>
      <c r="C79" s="17">
        <v>913.4</v>
      </c>
      <c r="D79" s="17">
        <v>119.5</v>
      </c>
      <c r="E79" s="17">
        <v>15.4</v>
      </c>
      <c r="F79" s="17">
        <v>0</v>
      </c>
      <c r="G79" s="16">
        <v>165.8</v>
      </c>
      <c r="H79" s="16">
        <v>22.7</v>
      </c>
      <c r="I79" s="16">
        <v>0</v>
      </c>
      <c r="J79" s="16">
        <v>11.3</v>
      </c>
      <c r="K79" s="16">
        <v>532.5</v>
      </c>
      <c r="L79" s="16">
        <v>150.80000000000001</v>
      </c>
      <c r="M79" s="16">
        <v>0</v>
      </c>
      <c r="N79" s="16" t="s">
        <v>86</v>
      </c>
      <c r="O79" s="16" t="s">
        <v>86</v>
      </c>
      <c r="P79" s="16">
        <v>19.5</v>
      </c>
      <c r="Q79" s="17">
        <v>881.2</v>
      </c>
      <c r="R79" s="16">
        <v>0.2</v>
      </c>
      <c r="S79" s="16">
        <v>1342.7</v>
      </c>
      <c r="T79" s="16">
        <v>0</v>
      </c>
      <c r="U79" s="16">
        <v>471.6</v>
      </c>
      <c r="V79" s="16">
        <v>1421.9</v>
      </c>
      <c r="W79" s="16">
        <v>2.2000000000000002</v>
      </c>
      <c r="X79" s="16">
        <v>0</v>
      </c>
      <c r="Y79" s="16">
        <v>0</v>
      </c>
      <c r="Z79" s="16">
        <v>-181.39999999999964</v>
      </c>
      <c r="AA79" s="16">
        <v>105.8</v>
      </c>
      <c r="AB79" s="16">
        <v>51.9</v>
      </c>
      <c r="AC79" s="16">
        <v>212.29999999999998</v>
      </c>
      <c r="AD79" s="17">
        <v>1.2</v>
      </c>
      <c r="AE79" s="16">
        <v>466.4</v>
      </c>
      <c r="AF79" s="16">
        <v>49.5</v>
      </c>
      <c r="AG79" s="16">
        <v>23.9</v>
      </c>
      <c r="AH79" s="16">
        <v>183</v>
      </c>
      <c r="AI79" s="16">
        <v>0</v>
      </c>
      <c r="AJ79" s="16">
        <v>0</v>
      </c>
      <c r="AK79" s="16">
        <v>722.8</v>
      </c>
      <c r="AL79" s="16">
        <v>5469.8</v>
      </c>
      <c r="AM79" s="16">
        <v>5304</v>
      </c>
      <c r="AN79" s="16">
        <v>4910.0999999999995</v>
      </c>
      <c r="AO79" s="16">
        <v>5810.7999999999993</v>
      </c>
      <c r="AP79" s="16">
        <v>559.70000000000073</v>
      </c>
      <c r="AQ79" s="16">
        <v>555.1000000000007</v>
      </c>
      <c r="AR79" s="16">
        <v>-340.99999999999909</v>
      </c>
      <c r="AS79" s="16">
        <v>-345.59999999999911</v>
      </c>
      <c r="AT79" s="16">
        <v>902.3</v>
      </c>
      <c r="AU79" s="17">
        <v>2884.9</v>
      </c>
      <c r="AV79" s="16" t="s">
        <v>86</v>
      </c>
      <c r="AW79" s="16">
        <v>2333.1</v>
      </c>
      <c r="AX79" s="16">
        <v>1113.0999999999999</v>
      </c>
      <c r="AY79" s="20" t="s">
        <v>86</v>
      </c>
    </row>
    <row r="80" spans="1:51">
      <c r="A80" s="7">
        <v>36130</v>
      </c>
      <c r="B80" s="17">
        <v>3475</v>
      </c>
      <c r="C80" s="17">
        <v>965.3</v>
      </c>
      <c r="D80" s="17">
        <v>178</v>
      </c>
      <c r="E80" s="17">
        <v>15.3</v>
      </c>
      <c r="F80" s="17">
        <v>0</v>
      </c>
      <c r="G80" s="16">
        <v>37.6</v>
      </c>
      <c r="H80" s="16">
        <v>4.2</v>
      </c>
      <c r="I80" s="16">
        <v>0</v>
      </c>
      <c r="J80" s="16">
        <v>11.2</v>
      </c>
      <c r="K80" s="16">
        <v>595.6</v>
      </c>
      <c r="L80" s="16">
        <v>238.6</v>
      </c>
      <c r="M80" s="16">
        <v>0.3</v>
      </c>
      <c r="N80" s="16" t="s">
        <v>86</v>
      </c>
      <c r="O80" s="16" t="s">
        <v>86</v>
      </c>
      <c r="P80" s="16">
        <v>19.600000000000001</v>
      </c>
      <c r="Q80" s="17">
        <v>416.7</v>
      </c>
      <c r="R80" s="16">
        <v>0</v>
      </c>
      <c r="S80" s="16">
        <v>1638.2</v>
      </c>
      <c r="T80" s="16">
        <v>0.4</v>
      </c>
      <c r="U80" s="16">
        <v>538.79999999999995</v>
      </c>
      <c r="V80" s="16">
        <v>1539.6</v>
      </c>
      <c r="W80" s="16">
        <v>10.1</v>
      </c>
      <c r="X80" s="16">
        <v>0</v>
      </c>
      <c r="Y80" s="16">
        <v>0</v>
      </c>
      <c r="Z80" s="16">
        <v>-311.29999999999927</v>
      </c>
      <c r="AA80" s="16">
        <v>14.2</v>
      </c>
      <c r="AB80" s="16">
        <v>111.6</v>
      </c>
      <c r="AC80" s="16">
        <v>291.89999999999998</v>
      </c>
      <c r="AD80" s="17">
        <v>20.3</v>
      </c>
      <c r="AE80" s="16">
        <v>688.9</v>
      </c>
      <c r="AF80" s="16">
        <v>23.7</v>
      </c>
      <c r="AG80" s="16">
        <v>22.5</v>
      </c>
      <c r="AH80" s="16">
        <v>193.3</v>
      </c>
      <c r="AI80" s="16">
        <v>0</v>
      </c>
      <c r="AJ80" s="16">
        <v>0</v>
      </c>
      <c r="AK80" s="16">
        <v>928.4</v>
      </c>
      <c r="AL80" s="16">
        <v>5629.2000000000007</v>
      </c>
      <c r="AM80" s="16">
        <v>5591.6</v>
      </c>
      <c r="AN80" s="16">
        <v>5913.7999999999993</v>
      </c>
      <c r="AO80" s="16">
        <v>6350.0999999999995</v>
      </c>
      <c r="AP80" s="16">
        <v>-284.59999999999854</v>
      </c>
      <c r="AQ80" s="16">
        <v>-284.59999999999854</v>
      </c>
      <c r="AR80" s="16">
        <v>-720.89999999999873</v>
      </c>
      <c r="AS80" s="16">
        <v>-720.89999999999873</v>
      </c>
      <c r="AT80" s="16">
        <v>1444.3</v>
      </c>
      <c r="AU80" s="17">
        <v>2893.9</v>
      </c>
      <c r="AV80" s="16" t="s">
        <v>86</v>
      </c>
      <c r="AW80" s="16">
        <v>376.3</v>
      </c>
      <c r="AX80" s="16">
        <v>3241</v>
      </c>
      <c r="AY80" s="20" t="s">
        <v>86</v>
      </c>
    </row>
    <row r="81" spans="1:51">
      <c r="A81" s="7">
        <v>36161</v>
      </c>
      <c r="B81" s="17">
        <v>3081</v>
      </c>
      <c r="C81" s="17">
        <v>1288.2</v>
      </c>
      <c r="D81" s="17">
        <v>666.2</v>
      </c>
      <c r="E81" s="17">
        <v>17.100000000000001</v>
      </c>
      <c r="F81" s="17">
        <v>0</v>
      </c>
      <c r="G81" s="16">
        <v>3.3</v>
      </c>
      <c r="H81" s="16">
        <v>2.2000000000000002</v>
      </c>
      <c r="I81" s="16">
        <v>0</v>
      </c>
      <c r="J81" s="16">
        <v>3</v>
      </c>
      <c r="K81" s="16">
        <v>693.1</v>
      </c>
      <c r="L81" s="16">
        <v>200.7</v>
      </c>
      <c r="M81" s="16">
        <v>0</v>
      </c>
      <c r="N81" s="16" t="s">
        <v>86</v>
      </c>
      <c r="O81" s="16" t="s">
        <v>86</v>
      </c>
      <c r="P81" s="16">
        <v>24.9</v>
      </c>
      <c r="Q81" s="17">
        <v>425.9</v>
      </c>
      <c r="R81" s="16">
        <v>0</v>
      </c>
      <c r="S81" s="16">
        <v>1683.9</v>
      </c>
      <c r="T81" s="16">
        <v>0.1</v>
      </c>
      <c r="U81" s="16">
        <v>552.79999999999995</v>
      </c>
      <c r="V81" s="16">
        <v>1458.7</v>
      </c>
      <c r="W81" s="16">
        <v>4.4000000000000004</v>
      </c>
      <c r="X81" s="16">
        <v>0</v>
      </c>
      <c r="Y81" s="16">
        <v>0</v>
      </c>
      <c r="Z81" s="16">
        <v>16.500000000000909</v>
      </c>
      <c r="AA81" s="16">
        <v>1498.5</v>
      </c>
      <c r="AB81" s="16">
        <v>75.3</v>
      </c>
      <c r="AC81" s="16">
        <v>234.2</v>
      </c>
      <c r="AD81" s="17">
        <v>19.399999999999999</v>
      </c>
      <c r="AE81" s="16">
        <v>518.4</v>
      </c>
      <c r="AF81" s="16">
        <v>5.4</v>
      </c>
      <c r="AG81" s="16">
        <v>17.600000000000001</v>
      </c>
      <c r="AH81" s="16">
        <v>252.7</v>
      </c>
      <c r="AI81" s="16">
        <v>0</v>
      </c>
      <c r="AJ81" s="16">
        <v>0</v>
      </c>
      <c r="AK81" s="16">
        <v>794.1</v>
      </c>
      <c r="AL81" s="16">
        <v>7353.6</v>
      </c>
      <c r="AM81" s="16">
        <v>7350.2999999999993</v>
      </c>
      <c r="AN81" s="16">
        <v>5716.7</v>
      </c>
      <c r="AO81" s="16">
        <v>6167.4999999999991</v>
      </c>
      <c r="AP81" s="16">
        <v>1636.9000000000005</v>
      </c>
      <c r="AQ81" s="16">
        <v>157.80000000000064</v>
      </c>
      <c r="AR81" s="16">
        <v>1186.1000000000013</v>
      </c>
      <c r="AS81" s="16">
        <v>-292.99999999999864</v>
      </c>
      <c r="AT81" s="16">
        <v>1620</v>
      </c>
      <c r="AU81" s="17">
        <v>924.80000000000007</v>
      </c>
      <c r="AV81" s="16">
        <v>9.6999999999999993</v>
      </c>
      <c r="AW81" s="16">
        <v>2156.1999999999998</v>
      </c>
      <c r="AX81" s="16">
        <v>1574.7</v>
      </c>
      <c r="AY81" s="20">
        <v>9.6999999999999993</v>
      </c>
    </row>
    <row r="82" spans="1:51">
      <c r="A82" s="7">
        <v>36192</v>
      </c>
      <c r="B82" s="17">
        <v>2963</v>
      </c>
      <c r="C82" s="17">
        <v>909.4</v>
      </c>
      <c r="D82" s="17">
        <v>215.4</v>
      </c>
      <c r="E82" s="17">
        <v>19.899999999999999</v>
      </c>
      <c r="F82" s="17">
        <v>0</v>
      </c>
      <c r="G82" s="16">
        <v>205.2</v>
      </c>
      <c r="H82" s="16">
        <v>30.9</v>
      </c>
      <c r="I82" s="16">
        <v>0</v>
      </c>
      <c r="J82" s="16">
        <v>7.1000000000000085</v>
      </c>
      <c r="K82" s="16">
        <v>554.4</v>
      </c>
      <c r="L82" s="16">
        <v>146.5</v>
      </c>
      <c r="M82" s="16">
        <v>0.2</v>
      </c>
      <c r="N82" s="16" t="s">
        <v>86</v>
      </c>
      <c r="O82" s="16" t="s">
        <v>86</v>
      </c>
      <c r="P82" s="16">
        <v>25.5</v>
      </c>
      <c r="Q82" s="17">
        <v>546.6</v>
      </c>
      <c r="R82" s="16">
        <v>0</v>
      </c>
      <c r="S82" s="16">
        <v>1342.8</v>
      </c>
      <c r="T82" s="16">
        <v>0.1</v>
      </c>
      <c r="U82" s="16">
        <v>474.6</v>
      </c>
      <c r="V82" s="16">
        <v>1316.7</v>
      </c>
      <c r="W82" s="16">
        <v>3</v>
      </c>
      <c r="X82" s="16">
        <v>0</v>
      </c>
      <c r="Y82" s="16">
        <v>0</v>
      </c>
      <c r="Z82" s="16">
        <v>-59.5</v>
      </c>
      <c r="AA82" s="16">
        <v>329.40000000000003</v>
      </c>
      <c r="AB82" s="16">
        <v>55.5</v>
      </c>
      <c r="AC82" s="16">
        <v>202</v>
      </c>
      <c r="AD82" s="17">
        <v>4.8</v>
      </c>
      <c r="AE82" s="16">
        <v>597.9</v>
      </c>
      <c r="AF82" s="16">
        <v>12.3</v>
      </c>
      <c r="AG82" s="16">
        <v>17.5</v>
      </c>
      <c r="AH82" s="16">
        <v>177.8</v>
      </c>
      <c r="AI82" s="16">
        <v>0</v>
      </c>
      <c r="AJ82" s="16">
        <v>0.8</v>
      </c>
      <c r="AK82" s="16">
        <v>806.3</v>
      </c>
      <c r="AL82" s="16">
        <v>5486.5999999999995</v>
      </c>
      <c r="AM82" s="16">
        <v>5281.4</v>
      </c>
      <c r="AN82" s="16">
        <v>4906.8999999999996</v>
      </c>
      <c r="AO82" s="16">
        <v>5479</v>
      </c>
      <c r="AP82" s="16">
        <v>579.69999999999982</v>
      </c>
      <c r="AQ82" s="16">
        <v>279.5999999999998</v>
      </c>
      <c r="AR82" s="16">
        <v>7.5999999999994543</v>
      </c>
      <c r="AS82" s="16">
        <v>-292.50000000000057</v>
      </c>
      <c r="AT82" s="16">
        <v>134.1</v>
      </c>
      <c r="AU82" s="17">
        <v>4511.1000000000004</v>
      </c>
      <c r="AV82" s="16">
        <v>9</v>
      </c>
      <c r="AW82" s="16">
        <v>3053.3</v>
      </c>
      <c r="AX82" s="16">
        <v>1599.5</v>
      </c>
      <c r="AY82" s="20">
        <v>9</v>
      </c>
    </row>
    <row r="83" spans="1:51">
      <c r="A83" s="7">
        <v>36220</v>
      </c>
      <c r="B83" s="17">
        <v>3221.8</v>
      </c>
      <c r="C83" s="17">
        <v>945.6</v>
      </c>
      <c r="D83" s="17">
        <v>218.2</v>
      </c>
      <c r="E83" s="17">
        <v>19.7</v>
      </c>
      <c r="F83" s="17">
        <v>0</v>
      </c>
      <c r="G83" s="16">
        <v>8.5</v>
      </c>
      <c r="H83" s="16">
        <v>60.8</v>
      </c>
      <c r="I83" s="16">
        <v>0</v>
      </c>
      <c r="J83" s="16">
        <v>5</v>
      </c>
      <c r="K83" s="16">
        <v>554.79999999999995</v>
      </c>
      <c r="L83" s="16">
        <v>168.3</v>
      </c>
      <c r="M83" s="16">
        <v>0.2</v>
      </c>
      <c r="N83" s="16" t="s">
        <v>86</v>
      </c>
      <c r="O83" s="16" t="s">
        <v>86</v>
      </c>
      <c r="P83" s="16">
        <v>18.3</v>
      </c>
      <c r="Q83" s="17">
        <v>1049</v>
      </c>
      <c r="R83" s="16">
        <v>0</v>
      </c>
      <c r="S83" s="16">
        <v>1333.5</v>
      </c>
      <c r="T83" s="16">
        <v>0</v>
      </c>
      <c r="U83" s="16">
        <v>502.1</v>
      </c>
      <c r="V83" s="16">
        <v>1401.4999999999998</v>
      </c>
      <c r="W83" s="16">
        <v>7.8</v>
      </c>
      <c r="X83" s="16">
        <v>0</v>
      </c>
      <c r="Y83" s="16">
        <v>0</v>
      </c>
      <c r="Z83" s="16">
        <v>-555.89999999999964</v>
      </c>
      <c r="AA83" s="16">
        <v>4.0999999999999996</v>
      </c>
      <c r="AB83" s="16">
        <v>45.7</v>
      </c>
      <c r="AC83" s="16">
        <v>171.60000000000002</v>
      </c>
      <c r="AD83" s="17">
        <v>5.8999999999999995</v>
      </c>
      <c r="AE83" s="16">
        <v>443.3</v>
      </c>
      <c r="AF83" s="16">
        <v>10.5</v>
      </c>
      <c r="AG83" s="16">
        <v>37.6</v>
      </c>
      <c r="AH83" s="16">
        <v>191.1</v>
      </c>
      <c r="AI83" s="16">
        <v>0</v>
      </c>
      <c r="AJ83" s="16">
        <v>0</v>
      </c>
      <c r="AK83" s="16">
        <v>682.5</v>
      </c>
      <c r="AL83" s="16">
        <v>5166.2000000000007</v>
      </c>
      <c r="AM83" s="16">
        <v>5157.7000000000007</v>
      </c>
      <c r="AN83" s="16">
        <v>4873.8999999999996</v>
      </c>
      <c r="AO83" s="16">
        <v>5941.2</v>
      </c>
      <c r="AP83" s="16">
        <v>292.30000000000109</v>
      </c>
      <c r="AQ83" s="16">
        <v>291.6000000000011</v>
      </c>
      <c r="AR83" s="16">
        <v>-774.99999999999909</v>
      </c>
      <c r="AS83" s="16">
        <v>-775.69999999999914</v>
      </c>
      <c r="AT83" s="16">
        <v>1318.8</v>
      </c>
      <c r="AU83" s="17">
        <v>1938.6000000000001</v>
      </c>
      <c r="AV83" s="16">
        <v>1.6</v>
      </c>
      <c r="AW83" s="16">
        <v>315.8</v>
      </c>
      <c r="AX83" s="16">
        <v>2166.6</v>
      </c>
      <c r="AY83" s="20">
        <v>1.6</v>
      </c>
    </row>
    <row r="84" spans="1:51">
      <c r="A84" s="7">
        <v>36251</v>
      </c>
      <c r="B84" s="17">
        <v>3062.6</v>
      </c>
      <c r="C84" s="17">
        <v>868.9</v>
      </c>
      <c r="D84" s="17">
        <v>135.1</v>
      </c>
      <c r="E84" s="17">
        <v>9.5</v>
      </c>
      <c r="F84" s="17">
        <v>0</v>
      </c>
      <c r="G84" s="16">
        <v>36.6</v>
      </c>
      <c r="H84" s="16">
        <v>2.5</v>
      </c>
      <c r="I84" s="16">
        <v>0</v>
      </c>
      <c r="J84" s="16">
        <v>0</v>
      </c>
      <c r="K84" s="16">
        <v>567.29999999999995</v>
      </c>
      <c r="L84" s="16">
        <v>195.5</v>
      </c>
      <c r="M84" s="16">
        <v>0.2</v>
      </c>
      <c r="N84" s="16" t="s">
        <v>86</v>
      </c>
      <c r="O84" s="16" t="s">
        <v>86</v>
      </c>
      <c r="P84" s="16">
        <v>18.899999999999999</v>
      </c>
      <c r="Q84" s="17">
        <v>566.9</v>
      </c>
      <c r="R84" s="16">
        <v>0.1</v>
      </c>
      <c r="S84" s="16">
        <v>1344.4</v>
      </c>
      <c r="T84" s="16">
        <v>0.1</v>
      </c>
      <c r="U84" s="16">
        <v>616.4</v>
      </c>
      <c r="V84" s="16">
        <v>1360.4</v>
      </c>
      <c r="W84" s="16">
        <v>8.4</v>
      </c>
      <c r="X84" s="16">
        <v>0</v>
      </c>
      <c r="Y84" s="16">
        <v>0.5</v>
      </c>
      <c r="Z84" s="16">
        <v>-563.89999999999964</v>
      </c>
      <c r="AA84" s="16">
        <v>16.599999999999998</v>
      </c>
      <c r="AB84" s="16">
        <v>60</v>
      </c>
      <c r="AC84" s="16">
        <v>228.2</v>
      </c>
      <c r="AD84" s="17">
        <v>4.1999999999999993</v>
      </c>
      <c r="AE84" s="16">
        <v>720.8</v>
      </c>
      <c r="AF84" s="16">
        <v>1.2</v>
      </c>
      <c r="AG84" s="16">
        <v>21.2</v>
      </c>
      <c r="AH84" s="16">
        <v>194.5</v>
      </c>
      <c r="AI84" s="16">
        <v>0</v>
      </c>
      <c r="AJ84" s="16">
        <v>1</v>
      </c>
      <c r="AK84" s="16">
        <v>938.7</v>
      </c>
      <c r="AL84" s="16">
        <v>5070.5</v>
      </c>
      <c r="AM84" s="16">
        <v>5033.8999999999996</v>
      </c>
      <c r="AN84" s="16">
        <v>5324.4</v>
      </c>
      <c r="AO84" s="16">
        <v>5910.1999999999989</v>
      </c>
      <c r="AP84" s="16">
        <v>-253.89999999999964</v>
      </c>
      <c r="AQ84" s="16">
        <v>-254.09999999999962</v>
      </c>
      <c r="AR84" s="16">
        <v>-839.69999999999891</v>
      </c>
      <c r="AS84" s="16">
        <v>-839.89999999999895</v>
      </c>
      <c r="AT84" s="16">
        <v>1277.5999999999999</v>
      </c>
      <c r="AU84" s="17">
        <v>3202</v>
      </c>
      <c r="AV84" s="16">
        <v>6.2</v>
      </c>
      <c r="AW84" s="16">
        <v>2144.1</v>
      </c>
      <c r="AX84" s="16">
        <v>1495.8</v>
      </c>
      <c r="AY84" s="20">
        <v>6.2</v>
      </c>
    </row>
    <row r="85" spans="1:51">
      <c r="A85" s="7">
        <v>36281</v>
      </c>
      <c r="B85" s="17">
        <v>3509.1</v>
      </c>
      <c r="C85" s="17">
        <v>836.7</v>
      </c>
      <c r="D85" s="17">
        <v>114.4</v>
      </c>
      <c r="E85" s="17">
        <v>23.9</v>
      </c>
      <c r="F85" s="17">
        <v>0</v>
      </c>
      <c r="G85" s="16">
        <v>321.5</v>
      </c>
      <c r="H85" s="16">
        <v>32.9</v>
      </c>
      <c r="I85" s="16">
        <v>0</v>
      </c>
      <c r="J85" s="16">
        <v>0</v>
      </c>
      <c r="K85" s="16">
        <v>556.20000000000005</v>
      </c>
      <c r="L85" s="16">
        <v>155.30000000000001</v>
      </c>
      <c r="M85" s="16">
        <v>0.1</v>
      </c>
      <c r="N85" s="16" t="s">
        <v>86</v>
      </c>
      <c r="O85" s="16" t="s">
        <v>86</v>
      </c>
      <c r="P85" s="16">
        <v>18.8</v>
      </c>
      <c r="Q85" s="17">
        <v>790.4</v>
      </c>
      <c r="R85" s="16">
        <v>0</v>
      </c>
      <c r="S85" s="16">
        <v>1354.9</v>
      </c>
      <c r="T85" s="16">
        <v>0.1</v>
      </c>
      <c r="U85" s="16">
        <v>490.1</v>
      </c>
      <c r="V85" s="16">
        <v>1504.0000000000002</v>
      </c>
      <c r="W85" s="16">
        <v>15.1</v>
      </c>
      <c r="X85" s="16">
        <v>0</v>
      </c>
      <c r="Y85" s="16">
        <v>1.8</v>
      </c>
      <c r="Z85" s="16">
        <v>-48.300000000000182</v>
      </c>
      <c r="AA85" s="16">
        <v>15.2</v>
      </c>
      <c r="AB85" s="16">
        <v>49.4</v>
      </c>
      <c r="AC85" s="16">
        <v>268.10000000000002</v>
      </c>
      <c r="AD85" s="17">
        <v>1.5</v>
      </c>
      <c r="AE85" s="16">
        <v>626.79999999999995</v>
      </c>
      <c r="AF85" s="16">
        <v>7.4</v>
      </c>
      <c r="AG85" s="16">
        <v>22.5</v>
      </c>
      <c r="AH85" s="16">
        <v>191.4</v>
      </c>
      <c r="AI85" s="16">
        <v>0</v>
      </c>
      <c r="AJ85" s="16">
        <v>1</v>
      </c>
      <c r="AK85" s="16">
        <v>849.1</v>
      </c>
      <c r="AL85" s="16">
        <v>5702.7999999999993</v>
      </c>
      <c r="AM85" s="16">
        <v>5381.2999999999993</v>
      </c>
      <c r="AN85" s="16">
        <v>5245.7</v>
      </c>
      <c r="AO85" s="16">
        <v>6054.9</v>
      </c>
      <c r="AP85" s="16">
        <v>457.09999999999945</v>
      </c>
      <c r="AQ85" s="16">
        <v>456.99999999999943</v>
      </c>
      <c r="AR85" s="16">
        <v>-352.10000000000036</v>
      </c>
      <c r="AS85" s="16">
        <v>-352.20000000000039</v>
      </c>
      <c r="AT85" s="16">
        <v>2055.3000000000002</v>
      </c>
      <c r="AU85" s="17">
        <v>2451.5</v>
      </c>
      <c r="AV85" s="16">
        <v>2.2999999999999998</v>
      </c>
      <c r="AW85" s="16">
        <v>2758.8</v>
      </c>
      <c r="AX85" s="16">
        <v>1395.8999999999999</v>
      </c>
      <c r="AY85" s="20">
        <v>2.2999999999999998</v>
      </c>
    </row>
    <row r="86" spans="1:51">
      <c r="A86" s="7">
        <v>36312</v>
      </c>
      <c r="B86" s="17">
        <v>3422.7</v>
      </c>
      <c r="C86" s="17">
        <v>800.7</v>
      </c>
      <c r="D86" s="17">
        <v>658.2</v>
      </c>
      <c r="E86" s="17">
        <v>13.4</v>
      </c>
      <c r="F86" s="17">
        <v>0</v>
      </c>
      <c r="G86" s="16">
        <v>18.2</v>
      </c>
      <c r="H86" s="16">
        <v>11.6</v>
      </c>
      <c r="I86" s="16">
        <v>0</v>
      </c>
      <c r="J86" s="16">
        <v>0.5</v>
      </c>
      <c r="K86" s="16">
        <v>575.29999999999995</v>
      </c>
      <c r="L86" s="16">
        <v>198.2</v>
      </c>
      <c r="M86" s="16">
        <v>0.7</v>
      </c>
      <c r="N86" s="16" t="s">
        <v>86</v>
      </c>
      <c r="O86" s="16" t="s">
        <v>86</v>
      </c>
      <c r="P86" s="16">
        <v>16.7</v>
      </c>
      <c r="Q86" s="17">
        <v>446.6</v>
      </c>
      <c r="R86" s="16">
        <v>0</v>
      </c>
      <c r="S86" s="16">
        <v>1327.4</v>
      </c>
      <c r="T86" s="16">
        <v>0</v>
      </c>
      <c r="U86" s="16">
        <v>526.70000000000005</v>
      </c>
      <c r="V86" s="16">
        <v>1424.3999999999999</v>
      </c>
      <c r="W86" s="16">
        <v>6.2</v>
      </c>
      <c r="X86" s="16">
        <v>0</v>
      </c>
      <c r="Y86" s="16">
        <v>0</v>
      </c>
      <c r="Z86" s="16">
        <v>403.09999999999854</v>
      </c>
      <c r="AA86" s="16">
        <v>812.7</v>
      </c>
      <c r="AB86" s="16">
        <v>56.8</v>
      </c>
      <c r="AC86" s="16">
        <v>187</v>
      </c>
      <c r="AD86" s="17">
        <v>3.8000000000000003</v>
      </c>
      <c r="AE86" s="16">
        <v>672</v>
      </c>
      <c r="AF86" s="16">
        <v>20.3</v>
      </c>
      <c r="AG86" s="16">
        <v>36.799999999999997</v>
      </c>
      <c r="AH86" s="16">
        <v>187.6</v>
      </c>
      <c r="AI86" s="16">
        <v>0</v>
      </c>
      <c r="AJ86" s="16">
        <v>2</v>
      </c>
      <c r="AK86" s="16">
        <v>918.7</v>
      </c>
      <c r="AL86" s="16">
        <v>6656.6999999999989</v>
      </c>
      <c r="AM86" s="16">
        <v>6638.4999999999991</v>
      </c>
      <c r="AN86" s="16">
        <v>5225.2000000000007</v>
      </c>
      <c r="AO86" s="16">
        <v>5688.5000000000009</v>
      </c>
      <c r="AP86" s="16">
        <v>1431.4999999999982</v>
      </c>
      <c r="AQ86" s="16">
        <v>637.79999999999814</v>
      </c>
      <c r="AR86" s="16">
        <v>968.199999999998</v>
      </c>
      <c r="AS86" s="16">
        <v>174.49999999999795</v>
      </c>
      <c r="AT86" s="16">
        <v>1823.7</v>
      </c>
      <c r="AU86" s="17">
        <v>1072</v>
      </c>
      <c r="AV86" s="16">
        <v>24.2</v>
      </c>
      <c r="AW86" s="16">
        <v>2776.6</v>
      </c>
      <c r="AX86" s="16">
        <v>1087.3000000000002</v>
      </c>
      <c r="AY86" s="20">
        <v>24.2</v>
      </c>
    </row>
    <row r="87" spans="1:51">
      <c r="A87" s="7">
        <v>36342</v>
      </c>
      <c r="B87" s="17">
        <v>3218</v>
      </c>
      <c r="C87" s="17">
        <v>1170.7</v>
      </c>
      <c r="D87" s="17">
        <v>614.20000000000005</v>
      </c>
      <c r="E87" s="17">
        <v>11.9</v>
      </c>
      <c r="F87" s="17">
        <v>0</v>
      </c>
      <c r="G87" s="16">
        <v>16.3</v>
      </c>
      <c r="H87" s="16">
        <v>20.399999999999999</v>
      </c>
      <c r="I87" s="16">
        <v>0</v>
      </c>
      <c r="J87" s="16">
        <v>0</v>
      </c>
      <c r="K87" s="16">
        <v>741.7</v>
      </c>
      <c r="L87" s="16">
        <v>185.2</v>
      </c>
      <c r="M87" s="16">
        <v>0.3</v>
      </c>
      <c r="N87" s="16" t="s">
        <v>86</v>
      </c>
      <c r="O87" s="16" t="s">
        <v>86</v>
      </c>
      <c r="P87" s="16">
        <v>16.2</v>
      </c>
      <c r="Q87" s="17">
        <v>588.9</v>
      </c>
      <c r="R87" s="16">
        <v>0</v>
      </c>
      <c r="S87" s="16">
        <v>1987.5</v>
      </c>
      <c r="T87" s="16">
        <v>0.1</v>
      </c>
      <c r="U87" s="16">
        <v>551.5</v>
      </c>
      <c r="V87" s="16">
        <v>1453.7</v>
      </c>
      <c r="W87" s="16">
        <v>6.3</v>
      </c>
      <c r="X87" s="16">
        <v>0</v>
      </c>
      <c r="Y87" s="16">
        <v>7.0999999999999943</v>
      </c>
      <c r="Z87" s="16">
        <v>-487.00000000000182</v>
      </c>
      <c r="AA87" s="16">
        <v>27.8</v>
      </c>
      <c r="AB87" s="16">
        <v>50.1</v>
      </c>
      <c r="AC87" s="16">
        <v>196.9</v>
      </c>
      <c r="AD87" s="17">
        <v>3.2</v>
      </c>
      <c r="AE87" s="16">
        <v>959.1</v>
      </c>
      <c r="AF87" s="16">
        <v>5.5</v>
      </c>
      <c r="AG87" s="16">
        <v>28</v>
      </c>
      <c r="AH87" s="16">
        <v>267.5</v>
      </c>
      <c r="AI87" s="16">
        <v>0</v>
      </c>
      <c r="AJ87" s="16">
        <v>1</v>
      </c>
      <c r="AK87" s="16">
        <v>1261.0999999999999</v>
      </c>
      <c r="AL87" s="16">
        <v>6340.4</v>
      </c>
      <c r="AM87" s="16">
        <v>6324.0999999999985</v>
      </c>
      <c r="AN87" s="16">
        <v>6444.7000000000016</v>
      </c>
      <c r="AO87" s="16">
        <v>7049.8000000000011</v>
      </c>
      <c r="AP87" s="16">
        <v>-104.300000000002</v>
      </c>
      <c r="AQ87" s="16">
        <v>-104.400000000002</v>
      </c>
      <c r="AR87" s="16">
        <v>-709.40000000000146</v>
      </c>
      <c r="AS87" s="16">
        <v>-709.50000000000148</v>
      </c>
      <c r="AT87" s="16">
        <v>2437.1999999999998</v>
      </c>
      <c r="AU87" s="17">
        <v>1709.3999999999999</v>
      </c>
      <c r="AV87" s="16">
        <v>27.8</v>
      </c>
      <c r="AW87" s="16">
        <v>1753.8</v>
      </c>
      <c r="AX87" s="16">
        <v>1683.4</v>
      </c>
      <c r="AY87" s="20">
        <v>27.8</v>
      </c>
    </row>
    <row r="88" spans="1:51">
      <c r="A88" s="7">
        <v>36373</v>
      </c>
      <c r="B88" s="17">
        <v>3178.1</v>
      </c>
      <c r="C88" s="17">
        <v>814</v>
      </c>
      <c r="D88" s="17">
        <v>121.6</v>
      </c>
      <c r="E88" s="17">
        <v>18.5</v>
      </c>
      <c r="F88" s="17">
        <v>0</v>
      </c>
      <c r="G88" s="16">
        <v>6.9</v>
      </c>
      <c r="H88" s="16">
        <v>34.6</v>
      </c>
      <c r="I88" s="16">
        <v>0</v>
      </c>
      <c r="J88" s="16">
        <v>8.4000000000000057</v>
      </c>
      <c r="K88" s="16">
        <v>559.20000000000005</v>
      </c>
      <c r="L88" s="16">
        <v>168.1</v>
      </c>
      <c r="M88" s="16">
        <v>0.2</v>
      </c>
      <c r="N88" s="16" t="s">
        <v>86</v>
      </c>
      <c r="O88" s="16" t="s">
        <v>86</v>
      </c>
      <c r="P88" s="16">
        <v>16.100000000000001</v>
      </c>
      <c r="Q88" s="17">
        <v>491.2</v>
      </c>
      <c r="R88" s="16">
        <v>0.2</v>
      </c>
      <c r="S88" s="16">
        <v>1374.7</v>
      </c>
      <c r="T88" s="16">
        <v>0.1</v>
      </c>
      <c r="U88" s="16">
        <v>490</v>
      </c>
      <c r="V88" s="16">
        <v>1633.5</v>
      </c>
      <c r="W88" s="16">
        <v>8.3000000000000007</v>
      </c>
      <c r="X88" s="16">
        <v>0</v>
      </c>
      <c r="Y88" s="16">
        <v>0</v>
      </c>
      <c r="Z88" s="16">
        <v>-559.5</v>
      </c>
      <c r="AA88" s="16">
        <v>15.8</v>
      </c>
      <c r="AB88" s="16">
        <v>41</v>
      </c>
      <c r="AC88" s="16">
        <v>176.5</v>
      </c>
      <c r="AD88" s="17">
        <v>1.5</v>
      </c>
      <c r="AE88" s="16">
        <v>511.8</v>
      </c>
      <c r="AF88" s="16">
        <v>11</v>
      </c>
      <c r="AG88" s="16">
        <v>41.2</v>
      </c>
      <c r="AH88" s="16">
        <v>194.2</v>
      </c>
      <c r="AI88" s="16">
        <v>0</v>
      </c>
      <c r="AJ88" s="16">
        <v>2</v>
      </c>
      <c r="AK88" s="16">
        <v>760.2</v>
      </c>
      <c r="AL88" s="16">
        <v>4958.0999999999995</v>
      </c>
      <c r="AM88" s="16">
        <v>4951.2</v>
      </c>
      <c r="AN88" s="16">
        <v>5213.4999999999991</v>
      </c>
      <c r="AO88" s="16">
        <v>5720.7999999999993</v>
      </c>
      <c r="AP88" s="16">
        <v>-255.39999999999964</v>
      </c>
      <c r="AQ88" s="16">
        <v>-258.29999999999961</v>
      </c>
      <c r="AR88" s="16">
        <v>-762.69999999999982</v>
      </c>
      <c r="AS88" s="16">
        <v>-765.5999999999998</v>
      </c>
      <c r="AT88" s="16">
        <v>1511.5</v>
      </c>
      <c r="AU88" s="17">
        <v>1320.1</v>
      </c>
      <c r="AV88" s="16">
        <v>6.8</v>
      </c>
      <c r="AW88" s="16">
        <v>331.1</v>
      </c>
      <c r="AX88" s="16">
        <v>1737.8000000000002</v>
      </c>
      <c r="AY88" s="20">
        <v>6.8</v>
      </c>
    </row>
    <row r="89" spans="1:51">
      <c r="A89" s="7">
        <v>36404</v>
      </c>
      <c r="B89" s="17">
        <v>3358.4</v>
      </c>
      <c r="C89" s="17">
        <v>886.2</v>
      </c>
      <c r="D89" s="17">
        <v>338.7</v>
      </c>
      <c r="E89" s="17">
        <v>20.5</v>
      </c>
      <c r="F89" s="17">
        <v>0</v>
      </c>
      <c r="G89" s="16">
        <v>227</v>
      </c>
      <c r="H89" s="16">
        <v>13.9</v>
      </c>
      <c r="I89" s="16">
        <v>0</v>
      </c>
      <c r="J89" s="16">
        <v>2.4</v>
      </c>
      <c r="K89" s="16">
        <v>543.20000000000005</v>
      </c>
      <c r="L89" s="16">
        <v>145.19999999999999</v>
      </c>
      <c r="M89" s="16">
        <v>0.3</v>
      </c>
      <c r="N89" s="16" t="s">
        <v>86</v>
      </c>
      <c r="O89" s="16" t="s">
        <v>86</v>
      </c>
      <c r="P89" s="16">
        <v>21.5</v>
      </c>
      <c r="Q89" s="17">
        <v>800.2</v>
      </c>
      <c r="R89" s="16">
        <v>0</v>
      </c>
      <c r="S89" s="16">
        <v>1337.2</v>
      </c>
      <c r="T89" s="16">
        <v>0.1</v>
      </c>
      <c r="U89" s="16">
        <v>468.6</v>
      </c>
      <c r="V89" s="16">
        <v>1492.3999999999999</v>
      </c>
      <c r="W89" s="16">
        <v>4.7</v>
      </c>
      <c r="X89" s="16">
        <v>0</v>
      </c>
      <c r="Y89" s="16">
        <v>0</v>
      </c>
      <c r="Z89" s="16">
        <v>33.699999999998909</v>
      </c>
      <c r="AA89" s="16">
        <v>19.100000000000001</v>
      </c>
      <c r="AB89" s="16">
        <v>45.3</v>
      </c>
      <c r="AC89" s="16">
        <v>170.3</v>
      </c>
      <c r="AD89" s="17">
        <v>1.2000000000000002</v>
      </c>
      <c r="AE89" s="16">
        <v>616.79999999999995</v>
      </c>
      <c r="AF89" s="16">
        <v>11.3</v>
      </c>
      <c r="AG89" s="16">
        <v>61.8</v>
      </c>
      <c r="AH89" s="16">
        <v>191.7</v>
      </c>
      <c r="AI89" s="16">
        <v>0</v>
      </c>
      <c r="AJ89" s="16">
        <v>0</v>
      </c>
      <c r="AK89" s="16">
        <v>881.6</v>
      </c>
      <c r="AL89" s="16">
        <v>5747.7999999999993</v>
      </c>
      <c r="AM89" s="16">
        <v>5520.7999999999993</v>
      </c>
      <c r="AN89" s="16">
        <v>5090.1000000000013</v>
      </c>
      <c r="AO89" s="16">
        <v>5911.8000000000011</v>
      </c>
      <c r="AP89" s="16">
        <v>657.699999999998</v>
      </c>
      <c r="AQ89" s="16">
        <v>655.699999999998</v>
      </c>
      <c r="AR89" s="16">
        <v>-164.00000000000182</v>
      </c>
      <c r="AS89" s="16">
        <v>-166.00000000000182</v>
      </c>
      <c r="AT89" s="16">
        <v>253</v>
      </c>
      <c r="AU89" s="17">
        <v>2605.6</v>
      </c>
      <c r="AV89" s="16">
        <v>38.299999999999997</v>
      </c>
      <c r="AW89" s="16">
        <v>650.6</v>
      </c>
      <c r="AX89" s="16">
        <v>2044.0000000000002</v>
      </c>
      <c r="AY89" s="20">
        <v>38.299999999999997</v>
      </c>
    </row>
    <row r="90" spans="1:51">
      <c r="A90" s="7">
        <v>36434</v>
      </c>
      <c r="B90" s="17">
        <v>3201.2</v>
      </c>
      <c r="C90" s="17">
        <v>729.3</v>
      </c>
      <c r="D90" s="17">
        <v>100.6</v>
      </c>
      <c r="E90" s="17">
        <v>11.7</v>
      </c>
      <c r="F90" s="17">
        <v>0</v>
      </c>
      <c r="G90" s="16">
        <v>18</v>
      </c>
      <c r="H90" s="16">
        <v>2</v>
      </c>
      <c r="I90" s="16">
        <v>0</v>
      </c>
      <c r="J90" s="16">
        <v>8.0999999999999943</v>
      </c>
      <c r="K90" s="16">
        <v>557.70000000000005</v>
      </c>
      <c r="L90" s="16">
        <v>208</v>
      </c>
      <c r="M90" s="16">
        <v>0.2</v>
      </c>
      <c r="N90" s="16" t="s">
        <v>86</v>
      </c>
      <c r="O90" s="16" t="s">
        <v>86</v>
      </c>
      <c r="P90" s="16">
        <v>16.3</v>
      </c>
      <c r="Q90" s="17">
        <v>574.29999999999995</v>
      </c>
      <c r="R90" s="16">
        <v>0</v>
      </c>
      <c r="S90" s="16">
        <v>1363.3</v>
      </c>
      <c r="T90" s="16">
        <v>0.1</v>
      </c>
      <c r="U90" s="16">
        <v>554.4</v>
      </c>
      <c r="V90" s="16">
        <v>1418.2</v>
      </c>
      <c r="W90" s="16">
        <v>7.3</v>
      </c>
      <c r="X90" s="16">
        <v>0</v>
      </c>
      <c r="Y90" s="16">
        <v>0</v>
      </c>
      <c r="Z90" s="16">
        <v>-628.90000000000055</v>
      </c>
      <c r="AA90" s="16">
        <v>6.3999999999999995</v>
      </c>
      <c r="AB90" s="16">
        <v>33.200000000000003</v>
      </c>
      <c r="AC90" s="16">
        <v>179.4</v>
      </c>
      <c r="AD90" s="17">
        <v>2.4000000000000004</v>
      </c>
      <c r="AE90" s="16">
        <v>630.70000000000005</v>
      </c>
      <c r="AF90" s="16">
        <v>3.7</v>
      </c>
      <c r="AG90" s="16">
        <v>15.5</v>
      </c>
      <c r="AH90" s="16">
        <v>189.8</v>
      </c>
      <c r="AI90" s="16">
        <v>0</v>
      </c>
      <c r="AJ90" s="16">
        <v>0</v>
      </c>
      <c r="AK90" s="16">
        <v>839.7</v>
      </c>
      <c r="AL90" s="16">
        <v>4917</v>
      </c>
      <c r="AM90" s="16">
        <v>4899</v>
      </c>
      <c r="AN90" s="16">
        <v>5163.8999999999996</v>
      </c>
      <c r="AO90" s="16">
        <v>5754.5</v>
      </c>
      <c r="AP90" s="16">
        <v>-246.89999999999964</v>
      </c>
      <c r="AQ90" s="16">
        <v>-246.99999999999963</v>
      </c>
      <c r="AR90" s="16">
        <v>-837.5</v>
      </c>
      <c r="AS90" s="16">
        <v>-837.6</v>
      </c>
      <c r="AT90" s="16">
        <v>597</v>
      </c>
      <c r="AU90" s="17">
        <v>3101.3999999999996</v>
      </c>
      <c r="AV90" s="16">
        <v>32.799999999999997</v>
      </c>
      <c r="AW90" s="16">
        <v>825.2</v>
      </c>
      <c r="AX90" s="16">
        <v>2035.7</v>
      </c>
      <c r="AY90" s="20">
        <v>32.799999999999997</v>
      </c>
    </row>
    <row r="91" spans="1:51">
      <c r="A91" s="7">
        <v>36465</v>
      </c>
      <c r="B91" s="17">
        <v>3323.8</v>
      </c>
      <c r="C91" s="17">
        <v>824.7</v>
      </c>
      <c r="D91" s="17">
        <v>120.2</v>
      </c>
      <c r="E91" s="17">
        <v>14.5</v>
      </c>
      <c r="F91" s="17">
        <v>0</v>
      </c>
      <c r="G91" s="16">
        <v>175.9</v>
      </c>
      <c r="H91" s="16">
        <v>13.7</v>
      </c>
      <c r="I91" s="16">
        <v>0</v>
      </c>
      <c r="J91" s="16">
        <v>1.8</v>
      </c>
      <c r="K91" s="16">
        <v>583.1</v>
      </c>
      <c r="L91" s="16">
        <v>229</v>
      </c>
      <c r="M91" s="16">
        <v>0</v>
      </c>
      <c r="N91" s="16" t="s">
        <v>86</v>
      </c>
      <c r="O91" s="16" t="s">
        <v>86</v>
      </c>
      <c r="P91" s="16">
        <v>15.6</v>
      </c>
      <c r="Q91" s="17">
        <v>1149</v>
      </c>
      <c r="R91" s="16">
        <v>0</v>
      </c>
      <c r="S91" s="16">
        <v>1355</v>
      </c>
      <c r="T91" s="16">
        <v>0.1</v>
      </c>
      <c r="U91" s="16">
        <v>529.4</v>
      </c>
      <c r="V91" s="16">
        <v>1441.2</v>
      </c>
      <c r="W91" s="16">
        <v>5.2</v>
      </c>
      <c r="X91" s="16">
        <v>0</v>
      </c>
      <c r="Y91" s="16">
        <v>0</v>
      </c>
      <c r="Z91" s="16">
        <v>-833</v>
      </c>
      <c r="AA91" s="16">
        <v>14.6</v>
      </c>
      <c r="AB91" s="16">
        <v>46.5</v>
      </c>
      <c r="AC91" s="16">
        <v>191.89999999999998</v>
      </c>
      <c r="AD91" s="17">
        <v>2.4</v>
      </c>
      <c r="AE91" s="16">
        <v>749.6</v>
      </c>
      <c r="AF91" s="16">
        <v>7</v>
      </c>
      <c r="AG91" s="16">
        <v>80.2</v>
      </c>
      <c r="AH91" s="16">
        <v>180.3</v>
      </c>
      <c r="AI91" s="16">
        <v>0</v>
      </c>
      <c r="AJ91" s="16">
        <v>1.5</v>
      </c>
      <c r="AK91" s="16">
        <v>1018.6</v>
      </c>
      <c r="AL91" s="16">
        <v>5507.8</v>
      </c>
      <c r="AM91" s="16">
        <v>5331.9000000000005</v>
      </c>
      <c r="AN91" s="16">
        <v>5402.4</v>
      </c>
      <c r="AO91" s="16">
        <v>6567</v>
      </c>
      <c r="AP91" s="16">
        <v>105.40000000000055</v>
      </c>
      <c r="AQ91" s="16">
        <v>105.30000000000055</v>
      </c>
      <c r="AR91" s="16">
        <v>-1059.1999999999998</v>
      </c>
      <c r="AS91" s="16">
        <v>-1059.2999999999997</v>
      </c>
      <c r="AT91" s="16">
        <v>198.8</v>
      </c>
      <c r="AU91" s="17">
        <v>2753.2999999999997</v>
      </c>
      <c r="AV91" s="16">
        <v>40.700000000000003</v>
      </c>
      <c r="AW91" s="16">
        <v>628.1</v>
      </c>
      <c r="AX91" s="16">
        <v>1264.8</v>
      </c>
      <c r="AY91" s="20">
        <v>40.700000000000003</v>
      </c>
    </row>
    <row r="92" spans="1:51">
      <c r="A92" s="7">
        <v>36495</v>
      </c>
      <c r="B92" s="17">
        <v>3085.9</v>
      </c>
      <c r="C92" s="17">
        <v>817.4</v>
      </c>
      <c r="D92" s="17">
        <v>169.5</v>
      </c>
      <c r="E92" s="17">
        <v>16.2</v>
      </c>
      <c r="F92" s="17">
        <v>0</v>
      </c>
      <c r="G92" s="16">
        <v>117.7</v>
      </c>
      <c r="H92" s="16">
        <v>36.299999999999997</v>
      </c>
      <c r="I92" s="16">
        <v>0</v>
      </c>
      <c r="J92" s="16">
        <v>0</v>
      </c>
      <c r="K92" s="16">
        <v>637.79999999999995</v>
      </c>
      <c r="L92" s="16">
        <v>281.39999999999998</v>
      </c>
      <c r="M92" s="16">
        <v>0.1</v>
      </c>
      <c r="N92" s="16" t="s">
        <v>86</v>
      </c>
      <c r="O92" s="16" t="s">
        <v>86</v>
      </c>
      <c r="P92" s="16">
        <v>14.8</v>
      </c>
      <c r="Q92" s="17">
        <v>571</v>
      </c>
      <c r="R92" s="16">
        <v>0</v>
      </c>
      <c r="S92" s="16">
        <v>1631.8</v>
      </c>
      <c r="T92" s="16">
        <v>0</v>
      </c>
      <c r="U92" s="16">
        <v>654.4</v>
      </c>
      <c r="V92" s="16">
        <v>1533.8999999999999</v>
      </c>
      <c r="W92" s="16">
        <v>4.0999999999999996</v>
      </c>
      <c r="X92" s="16">
        <v>0</v>
      </c>
      <c r="Y92" s="16">
        <v>1.4000000000000057</v>
      </c>
      <c r="Z92" s="16">
        <v>-1087.6999999999998</v>
      </c>
      <c r="AA92" s="16">
        <v>18.5</v>
      </c>
      <c r="AB92" s="16">
        <v>76</v>
      </c>
      <c r="AC92" s="16">
        <v>280.89999999999998</v>
      </c>
      <c r="AD92" s="17">
        <v>4.5999999999999996</v>
      </c>
      <c r="AE92" s="16">
        <v>1009.1</v>
      </c>
      <c r="AF92" s="16">
        <v>76.8</v>
      </c>
      <c r="AG92" s="16">
        <v>56.5</v>
      </c>
      <c r="AH92" s="16">
        <v>208.3</v>
      </c>
      <c r="AI92" s="16">
        <v>0</v>
      </c>
      <c r="AJ92" s="16">
        <v>0</v>
      </c>
      <c r="AK92" s="16">
        <v>1350.7</v>
      </c>
      <c r="AL92" s="16">
        <v>5612.2</v>
      </c>
      <c r="AM92" s="16">
        <v>5494.5</v>
      </c>
      <c r="AN92" s="16">
        <v>6457.0999999999995</v>
      </c>
      <c r="AO92" s="16">
        <v>7042.9</v>
      </c>
      <c r="AP92" s="16">
        <v>-844.89999999999964</v>
      </c>
      <c r="AQ92" s="16">
        <v>-844.89999999999964</v>
      </c>
      <c r="AR92" s="16">
        <v>-1430.6999999999998</v>
      </c>
      <c r="AS92" s="16">
        <v>-1430.6999999999998</v>
      </c>
      <c r="AT92" s="16">
        <v>2867.5</v>
      </c>
      <c r="AU92" s="17">
        <v>1800.3999999999999</v>
      </c>
      <c r="AV92" s="16">
        <v>13.9</v>
      </c>
      <c r="AW92" s="16">
        <v>1286</v>
      </c>
      <c r="AX92" s="16">
        <v>1951.1999999999998</v>
      </c>
      <c r="AY92" s="20">
        <v>13.9</v>
      </c>
    </row>
    <row r="93" spans="1:51">
      <c r="A93" s="7">
        <v>36526</v>
      </c>
      <c r="B93" s="17">
        <v>3327.4</v>
      </c>
      <c r="C93" s="17">
        <v>1080.4000000000001</v>
      </c>
      <c r="D93" s="17">
        <v>133.9</v>
      </c>
      <c r="E93" s="17">
        <v>16.600000000000001</v>
      </c>
      <c r="F93" s="17">
        <v>0</v>
      </c>
      <c r="G93" s="16">
        <v>4.5</v>
      </c>
      <c r="H93" s="16">
        <v>3.4</v>
      </c>
      <c r="I93" s="16">
        <v>0</v>
      </c>
      <c r="J93" s="16">
        <v>6.7</v>
      </c>
      <c r="K93" s="16">
        <v>649</v>
      </c>
      <c r="L93" s="16">
        <v>170.1</v>
      </c>
      <c r="M93" s="16">
        <v>0.2</v>
      </c>
      <c r="N93" s="16" t="s">
        <v>86</v>
      </c>
      <c r="O93" s="16" t="s">
        <v>86</v>
      </c>
      <c r="P93" s="16">
        <v>15.8</v>
      </c>
      <c r="Q93" s="17">
        <v>464.6</v>
      </c>
      <c r="R93" s="16">
        <v>0.1</v>
      </c>
      <c r="S93" s="16">
        <v>1683.7</v>
      </c>
      <c r="T93" s="16">
        <v>0.3</v>
      </c>
      <c r="U93" s="16">
        <v>509.8</v>
      </c>
      <c r="V93" s="16">
        <v>1441.1999999999998</v>
      </c>
      <c r="W93" s="16">
        <v>4.8</v>
      </c>
      <c r="X93" s="16">
        <v>0</v>
      </c>
      <c r="Y93" s="16">
        <v>0</v>
      </c>
      <c r="Z93" s="16">
        <v>-366.70000000000164</v>
      </c>
      <c r="AA93" s="16">
        <v>5.8</v>
      </c>
      <c r="AB93" s="16">
        <v>37.799999999999997</v>
      </c>
      <c r="AC93" s="16">
        <v>185.7</v>
      </c>
      <c r="AD93" s="17">
        <v>2</v>
      </c>
      <c r="AE93" s="16">
        <v>609</v>
      </c>
      <c r="AF93" s="16">
        <v>31.2</v>
      </c>
      <c r="AG93" s="16">
        <v>0.5</v>
      </c>
      <c r="AH93" s="16">
        <v>251.5</v>
      </c>
      <c r="AI93" s="16">
        <v>0</v>
      </c>
      <c r="AJ93" s="16">
        <v>0</v>
      </c>
      <c r="AK93" s="16">
        <v>892.2</v>
      </c>
      <c r="AL93" s="16">
        <v>5470.9</v>
      </c>
      <c r="AM93" s="16">
        <v>5466.4</v>
      </c>
      <c r="AN93" s="16">
        <v>5576.9000000000005</v>
      </c>
      <c r="AO93" s="16">
        <v>6057.3000000000011</v>
      </c>
      <c r="AP93" s="16">
        <v>-106.00000000000091</v>
      </c>
      <c r="AQ93" s="16">
        <v>-108.30000000000091</v>
      </c>
      <c r="AR93" s="16">
        <v>-586.40000000000146</v>
      </c>
      <c r="AS93" s="16">
        <v>-588.70000000000141</v>
      </c>
      <c r="AT93" s="16">
        <v>1016</v>
      </c>
      <c r="AU93" s="17">
        <v>2157.1</v>
      </c>
      <c r="AV93" s="16">
        <v>13</v>
      </c>
      <c r="AW93" s="16">
        <v>1154.3</v>
      </c>
      <c r="AX93" s="16">
        <v>1432.3999999999999</v>
      </c>
      <c r="AY93" s="20">
        <v>13</v>
      </c>
    </row>
    <row r="94" spans="1:51">
      <c r="A94" s="7">
        <v>36557</v>
      </c>
      <c r="B94" s="17">
        <v>3096.1</v>
      </c>
      <c r="C94" s="17">
        <v>894.1</v>
      </c>
      <c r="D94" s="17">
        <v>132.69999999999999</v>
      </c>
      <c r="E94" s="17">
        <v>10.9</v>
      </c>
      <c r="F94" s="17">
        <v>0</v>
      </c>
      <c r="G94" s="16">
        <v>8.6999999999999993</v>
      </c>
      <c r="H94" s="16">
        <v>47.8</v>
      </c>
      <c r="I94" s="16">
        <v>0</v>
      </c>
      <c r="J94" s="16">
        <v>7.8</v>
      </c>
      <c r="K94" s="16">
        <v>553.6</v>
      </c>
      <c r="L94" s="16">
        <v>134.19999999999999</v>
      </c>
      <c r="M94" s="16">
        <v>0.1</v>
      </c>
      <c r="N94" s="16" t="s">
        <v>86</v>
      </c>
      <c r="O94" s="16" t="s">
        <v>86</v>
      </c>
      <c r="P94" s="16">
        <v>17.2</v>
      </c>
      <c r="Q94" s="17">
        <v>775.7</v>
      </c>
      <c r="R94" s="16">
        <v>0</v>
      </c>
      <c r="S94" s="16">
        <v>1341.7</v>
      </c>
      <c r="T94" s="16">
        <v>0.1</v>
      </c>
      <c r="U94" s="16">
        <v>481.1</v>
      </c>
      <c r="V94" s="16">
        <v>1392</v>
      </c>
      <c r="W94" s="16">
        <v>0.7</v>
      </c>
      <c r="X94" s="16">
        <v>0</v>
      </c>
      <c r="Y94" s="16">
        <v>0</v>
      </c>
      <c r="Z94" s="16">
        <v>-498.30000000000109</v>
      </c>
      <c r="AA94" s="16">
        <v>3.9</v>
      </c>
      <c r="AB94" s="16">
        <v>38.9</v>
      </c>
      <c r="AC94" s="16">
        <v>205.9</v>
      </c>
      <c r="AD94" s="17">
        <v>3.9000000000000004</v>
      </c>
      <c r="AE94" s="16">
        <v>553.79999999999995</v>
      </c>
      <c r="AF94" s="16">
        <v>10.199999999999999</v>
      </c>
      <c r="AG94" s="16">
        <v>19.5</v>
      </c>
      <c r="AH94" s="16">
        <v>178.1</v>
      </c>
      <c r="AI94" s="16">
        <v>0</v>
      </c>
      <c r="AJ94" s="16">
        <v>0</v>
      </c>
      <c r="AK94" s="16">
        <v>761.6</v>
      </c>
      <c r="AL94" s="16">
        <v>4963.5999999999995</v>
      </c>
      <c r="AM94" s="16">
        <v>4954.8999999999996</v>
      </c>
      <c r="AN94" s="16">
        <v>4913.8000000000011</v>
      </c>
      <c r="AO94" s="16">
        <v>5706.7000000000007</v>
      </c>
      <c r="AP94" s="16">
        <v>49.799999999998363</v>
      </c>
      <c r="AQ94" s="16">
        <v>49.499999999998366</v>
      </c>
      <c r="AR94" s="16">
        <v>-743.10000000000127</v>
      </c>
      <c r="AS94" s="16">
        <v>-743.40000000000123</v>
      </c>
      <c r="AT94" s="16">
        <v>447.8</v>
      </c>
      <c r="AU94" s="17">
        <v>3297.9</v>
      </c>
      <c r="AV94" s="16">
        <v>0.8</v>
      </c>
      <c r="AW94" s="16">
        <v>1761.6</v>
      </c>
      <c r="AX94" s="16">
        <v>1241</v>
      </c>
      <c r="AY94" s="20">
        <v>0.8</v>
      </c>
    </row>
    <row r="95" spans="1:51">
      <c r="A95" s="7">
        <v>36586</v>
      </c>
      <c r="B95" s="17">
        <v>3160.2</v>
      </c>
      <c r="C95" s="17">
        <v>912.8</v>
      </c>
      <c r="D95" s="17">
        <v>199.4</v>
      </c>
      <c r="E95" s="17">
        <v>16.899999999999999</v>
      </c>
      <c r="F95" s="17">
        <v>0</v>
      </c>
      <c r="G95" s="16">
        <v>235.5</v>
      </c>
      <c r="H95" s="16">
        <v>235.4</v>
      </c>
      <c r="I95" s="16">
        <v>0</v>
      </c>
      <c r="J95" s="16">
        <v>4.3</v>
      </c>
      <c r="K95" s="16">
        <v>564</v>
      </c>
      <c r="L95" s="16">
        <v>153.69999999999999</v>
      </c>
      <c r="M95" s="16">
        <v>0.1</v>
      </c>
      <c r="N95" s="16" t="s">
        <v>86</v>
      </c>
      <c r="O95" s="16" t="s">
        <v>86</v>
      </c>
      <c r="P95" s="16">
        <v>12.8</v>
      </c>
      <c r="Q95" s="17">
        <v>1103.5999999999999</v>
      </c>
      <c r="R95" s="16">
        <v>0</v>
      </c>
      <c r="S95" s="16">
        <v>1361.4</v>
      </c>
      <c r="T95" s="16">
        <v>0.2</v>
      </c>
      <c r="U95" s="16">
        <v>565.9</v>
      </c>
      <c r="V95" s="16">
        <v>1518.0000000000002</v>
      </c>
      <c r="W95" s="16">
        <v>4.0999999999999996</v>
      </c>
      <c r="X95" s="16">
        <v>0</v>
      </c>
      <c r="Y95" s="16">
        <v>0</v>
      </c>
      <c r="Z95" s="16">
        <v>-519.30000000000018</v>
      </c>
      <c r="AA95" s="16">
        <v>58.1</v>
      </c>
      <c r="AB95" s="16">
        <v>29.2</v>
      </c>
      <c r="AC95" s="16">
        <v>199.29999999999998</v>
      </c>
      <c r="AD95" s="17">
        <v>15.9</v>
      </c>
      <c r="AE95" s="16">
        <v>649.20000000000005</v>
      </c>
      <c r="AF95" s="16">
        <v>6.8</v>
      </c>
      <c r="AG95" s="16">
        <v>47.9</v>
      </c>
      <c r="AH95" s="16">
        <v>184.8</v>
      </c>
      <c r="AI95" s="16">
        <v>0</v>
      </c>
      <c r="AJ95" s="16">
        <v>0</v>
      </c>
      <c r="AK95" s="16">
        <v>888.7</v>
      </c>
      <c r="AL95" s="16">
        <v>5711.2999999999993</v>
      </c>
      <c r="AM95" s="16">
        <v>5475.7999999999993</v>
      </c>
      <c r="AN95" s="16">
        <v>5300.4999999999982</v>
      </c>
      <c r="AO95" s="16">
        <v>6416.8999999999987</v>
      </c>
      <c r="AP95" s="16">
        <v>410.80000000000109</v>
      </c>
      <c r="AQ95" s="16">
        <v>410.6000000000011</v>
      </c>
      <c r="AR95" s="16">
        <v>-705.59999999999945</v>
      </c>
      <c r="AS95" s="16">
        <v>-705.7999999999995</v>
      </c>
      <c r="AT95" s="16">
        <v>1740.1</v>
      </c>
      <c r="AU95" s="17">
        <v>2961</v>
      </c>
      <c r="AV95" s="16">
        <v>8.3000000000000007</v>
      </c>
      <c r="AW95" s="16">
        <v>1393.2</v>
      </c>
      <c r="AX95" s="16">
        <v>2602.3000000000002</v>
      </c>
      <c r="AY95" s="20">
        <v>8.3000000000000007</v>
      </c>
    </row>
    <row r="96" spans="1:51">
      <c r="A96" s="7">
        <v>36617</v>
      </c>
      <c r="B96" s="17">
        <v>3294</v>
      </c>
      <c r="C96" s="17">
        <v>791.4</v>
      </c>
      <c r="D96" s="17">
        <v>148.69999999999999</v>
      </c>
      <c r="E96" s="17">
        <v>15.3</v>
      </c>
      <c r="F96" s="17">
        <v>0</v>
      </c>
      <c r="G96" s="16">
        <v>212.2</v>
      </c>
      <c r="H96" s="16">
        <v>17.100000000000001</v>
      </c>
      <c r="I96" s="16">
        <v>0</v>
      </c>
      <c r="J96" s="16">
        <v>4</v>
      </c>
      <c r="K96" s="16">
        <v>539.5</v>
      </c>
      <c r="L96" s="16">
        <v>122.1</v>
      </c>
      <c r="M96" s="16">
        <v>0.1</v>
      </c>
      <c r="N96" s="16" t="s">
        <v>86</v>
      </c>
      <c r="O96" s="16" t="s">
        <v>86</v>
      </c>
      <c r="P96" s="16">
        <v>12</v>
      </c>
      <c r="Q96" s="17">
        <v>680.5</v>
      </c>
      <c r="R96" s="16">
        <v>0</v>
      </c>
      <c r="S96" s="16">
        <v>1349.9</v>
      </c>
      <c r="T96" s="16">
        <v>0</v>
      </c>
      <c r="U96" s="16">
        <v>509.7</v>
      </c>
      <c r="V96" s="16">
        <v>1633.6000000000001</v>
      </c>
      <c r="W96" s="16">
        <v>1.8</v>
      </c>
      <c r="X96" s="16">
        <v>0</v>
      </c>
      <c r="Y96" s="16">
        <v>0</v>
      </c>
      <c r="Z96" s="16">
        <v>-366.49999999999909</v>
      </c>
      <c r="AA96" s="16">
        <v>6.9</v>
      </c>
      <c r="AB96" s="16">
        <v>18.3</v>
      </c>
      <c r="AC96" s="16">
        <v>216</v>
      </c>
      <c r="AD96" s="17">
        <v>0.6</v>
      </c>
      <c r="AE96" s="16">
        <v>577.9</v>
      </c>
      <c r="AF96" s="16">
        <v>1.1000000000000001</v>
      </c>
      <c r="AG96" s="16">
        <v>14.4</v>
      </c>
      <c r="AH96" s="16">
        <v>184.1</v>
      </c>
      <c r="AI96" s="16">
        <v>0</v>
      </c>
      <c r="AJ96" s="16">
        <v>0</v>
      </c>
      <c r="AK96" s="16">
        <v>777.5</v>
      </c>
      <c r="AL96" s="16">
        <v>5267.1</v>
      </c>
      <c r="AM96" s="16">
        <v>5054.9000000000005</v>
      </c>
      <c r="AN96" s="16">
        <v>5169.0999999999995</v>
      </c>
      <c r="AO96" s="16">
        <v>5861.5999999999995</v>
      </c>
      <c r="AP96" s="16">
        <v>98.000000000000909</v>
      </c>
      <c r="AQ96" s="16">
        <v>97.800000000000907</v>
      </c>
      <c r="AR96" s="16">
        <v>-594.49999999999909</v>
      </c>
      <c r="AS96" s="16">
        <v>-594.69999999999914</v>
      </c>
      <c r="AT96" s="16">
        <v>1797.9</v>
      </c>
      <c r="AU96" s="17">
        <v>1478.8</v>
      </c>
      <c r="AV96" s="16">
        <v>11.4</v>
      </c>
      <c r="AW96" s="16">
        <v>1048.3</v>
      </c>
      <c r="AX96" s="16">
        <v>1633.9</v>
      </c>
      <c r="AY96" s="20">
        <v>11.4</v>
      </c>
    </row>
    <row r="97" spans="1:51">
      <c r="A97" s="7">
        <v>36647</v>
      </c>
      <c r="B97" s="17">
        <v>3659.5</v>
      </c>
      <c r="C97" s="17">
        <v>819</v>
      </c>
      <c r="D97" s="17">
        <v>106.2</v>
      </c>
      <c r="E97" s="17">
        <v>18.600000000000001</v>
      </c>
      <c r="F97" s="17">
        <v>0</v>
      </c>
      <c r="G97" s="16">
        <v>13.8</v>
      </c>
      <c r="H97" s="16">
        <v>33</v>
      </c>
      <c r="I97" s="16">
        <v>0</v>
      </c>
      <c r="J97" s="16">
        <v>6.1999999999999913</v>
      </c>
      <c r="K97" s="16">
        <v>537.70000000000005</v>
      </c>
      <c r="L97" s="16">
        <v>149.19999999999999</v>
      </c>
      <c r="M97" s="16">
        <v>0.1</v>
      </c>
      <c r="N97" s="16" t="s">
        <v>86</v>
      </c>
      <c r="O97" s="16" t="s">
        <v>86</v>
      </c>
      <c r="P97" s="16">
        <v>11.2</v>
      </c>
      <c r="Q97" s="17">
        <v>1134.2</v>
      </c>
      <c r="R97" s="16">
        <v>0</v>
      </c>
      <c r="S97" s="16">
        <v>1365.7</v>
      </c>
      <c r="T97" s="16">
        <v>0</v>
      </c>
      <c r="U97" s="16">
        <v>518.9</v>
      </c>
      <c r="V97" s="16">
        <v>1390</v>
      </c>
      <c r="W97" s="16">
        <v>5.7</v>
      </c>
      <c r="X97" s="16">
        <v>0</v>
      </c>
      <c r="Y97" s="16">
        <v>0</v>
      </c>
      <c r="Z97" s="16">
        <v>-456.40000000000055</v>
      </c>
      <c r="AA97" s="16">
        <v>117.10000000000001</v>
      </c>
      <c r="AB97" s="16">
        <v>31.9</v>
      </c>
      <c r="AC97" s="16">
        <v>205.2</v>
      </c>
      <c r="AD97" s="17">
        <v>2</v>
      </c>
      <c r="AE97" s="16">
        <v>495.3</v>
      </c>
      <c r="AF97" s="16">
        <v>2.7</v>
      </c>
      <c r="AG97" s="16">
        <v>22.6</v>
      </c>
      <c r="AH97" s="16">
        <v>186.7</v>
      </c>
      <c r="AI97" s="16">
        <v>0</v>
      </c>
      <c r="AJ97" s="16">
        <v>2</v>
      </c>
      <c r="AK97" s="16">
        <v>709.3</v>
      </c>
      <c r="AL97" s="16">
        <v>5482.7000000000007</v>
      </c>
      <c r="AM97" s="16">
        <v>5468.9000000000005</v>
      </c>
      <c r="AN97" s="16">
        <v>4915.7000000000016</v>
      </c>
      <c r="AO97" s="16">
        <v>6061.1000000000013</v>
      </c>
      <c r="AP97" s="16">
        <v>566.99999999999909</v>
      </c>
      <c r="AQ97" s="16">
        <v>566.59999999999911</v>
      </c>
      <c r="AR97" s="16">
        <v>-578.40000000000055</v>
      </c>
      <c r="AS97" s="16">
        <v>-578.80000000000052</v>
      </c>
      <c r="AT97" s="16">
        <v>970.7</v>
      </c>
      <c r="AU97" s="17">
        <v>1692.1</v>
      </c>
      <c r="AV97" s="16">
        <v>13.4</v>
      </c>
      <c r="AW97" s="16">
        <v>632.20000000000005</v>
      </c>
      <c r="AX97" s="16">
        <v>1452.2</v>
      </c>
      <c r="AY97" s="20">
        <v>13.4</v>
      </c>
    </row>
    <row r="98" spans="1:51">
      <c r="A98" s="7">
        <v>36678</v>
      </c>
      <c r="B98" s="17">
        <v>4130.7</v>
      </c>
      <c r="C98" s="17">
        <v>863.7</v>
      </c>
      <c r="D98" s="17">
        <v>586.4</v>
      </c>
      <c r="E98" s="17">
        <v>16.399999999999999</v>
      </c>
      <c r="F98" s="17">
        <v>0</v>
      </c>
      <c r="G98" s="16">
        <v>4.3</v>
      </c>
      <c r="H98" s="16">
        <v>34.6</v>
      </c>
      <c r="I98" s="16">
        <v>0</v>
      </c>
      <c r="J98" s="16">
        <v>3.8</v>
      </c>
      <c r="K98" s="16">
        <v>538.5</v>
      </c>
      <c r="L98" s="16">
        <v>170.2</v>
      </c>
      <c r="M98" s="16">
        <v>0.2</v>
      </c>
      <c r="N98" s="16" t="s">
        <v>86</v>
      </c>
      <c r="O98" s="16" t="s">
        <v>86</v>
      </c>
      <c r="P98" s="16">
        <v>12.3</v>
      </c>
      <c r="Q98" s="17">
        <v>526.4</v>
      </c>
      <c r="R98" s="16">
        <v>0</v>
      </c>
      <c r="S98" s="16">
        <v>1358.3</v>
      </c>
      <c r="T98" s="16">
        <v>0</v>
      </c>
      <c r="U98" s="16">
        <v>513.29999999999995</v>
      </c>
      <c r="V98" s="16">
        <v>1427.3999999999999</v>
      </c>
      <c r="W98" s="16">
        <v>3.3</v>
      </c>
      <c r="X98" s="16">
        <v>0</v>
      </c>
      <c r="Y98" s="16">
        <v>0</v>
      </c>
      <c r="Z98" s="16">
        <v>1090</v>
      </c>
      <c r="AA98" s="16">
        <v>5.8999999999999995</v>
      </c>
      <c r="AB98" s="16">
        <v>21.9</v>
      </c>
      <c r="AC98" s="16">
        <v>198.7</v>
      </c>
      <c r="AD98" s="17">
        <v>0.79999999999999993</v>
      </c>
      <c r="AE98" s="16">
        <v>559</v>
      </c>
      <c r="AF98" s="16">
        <v>14.3</v>
      </c>
      <c r="AG98" s="16">
        <v>42.2</v>
      </c>
      <c r="AH98" s="16">
        <v>191.5</v>
      </c>
      <c r="AI98" s="16">
        <v>0</v>
      </c>
      <c r="AJ98" s="16">
        <v>1.5</v>
      </c>
      <c r="AK98" s="16">
        <v>808.5</v>
      </c>
      <c r="AL98" s="16">
        <v>6454.2999999999993</v>
      </c>
      <c r="AM98" s="16">
        <v>6449.9999999999991</v>
      </c>
      <c r="AN98" s="16">
        <v>5041.0999999999995</v>
      </c>
      <c r="AO98" s="16">
        <v>5579.7999999999993</v>
      </c>
      <c r="AP98" s="16">
        <v>1413.1999999999998</v>
      </c>
      <c r="AQ98" s="16">
        <v>1413.1</v>
      </c>
      <c r="AR98" s="16">
        <v>874.5</v>
      </c>
      <c r="AS98" s="16">
        <v>874.4</v>
      </c>
      <c r="AT98" s="16">
        <v>763.2</v>
      </c>
      <c r="AU98" s="17">
        <v>2549.1000000000004</v>
      </c>
      <c r="AV98" s="16">
        <v>16.8</v>
      </c>
      <c r="AW98" s="16">
        <v>2354.1</v>
      </c>
      <c r="AX98" s="16">
        <v>1832.6999999999998</v>
      </c>
      <c r="AY98" s="20">
        <v>16.8</v>
      </c>
    </row>
    <row r="99" spans="1:51">
      <c r="A99" s="7">
        <v>36708</v>
      </c>
      <c r="B99" s="17">
        <v>3269.9</v>
      </c>
      <c r="C99" s="17">
        <v>1102.4000000000001</v>
      </c>
      <c r="D99" s="17">
        <v>175.6</v>
      </c>
      <c r="E99" s="17">
        <v>14.8</v>
      </c>
      <c r="F99" s="17">
        <v>0</v>
      </c>
      <c r="G99" s="16">
        <v>220</v>
      </c>
      <c r="H99" s="16">
        <v>5.6</v>
      </c>
      <c r="I99" s="16">
        <v>0</v>
      </c>
      <c r="J99" s="16">
        <v>0</v>
      </c>
      <c r="K99" s="16">
        <v>715.4</v>
      </c>
      <c r="L99" s="16">
        <v>171.7</v>
      </c>
      <c r="M99" s="16">
        <v>0.1</v>
      </c>
      <c r="N99" s="16" t="s">
        <v>86</v>
      </c>
      <c r="O99" s="16" t="s">
        <v>86</v>
      </c>
      <c r="P99" s="16">
        <v>11.1</v>
      </c>
      <c r="Q99" s="17">
        <v>674.2</v>
      </c>
      <c r="R99" s="16">
        <v>0</v>
      </c>
      <c r="S99" s="16">
        <v>1979.9</v>
      </c>
      <c r="T99" s="16">
        <v>0</v>
      </c>
      <c r="U99" s="16">
        <v>531</v>
      </c>
      <c r="V99" s="16">
        <v>1521.5</v>
      </c>
      <c r="W99" s="16">
        <v>10.5</v>
      </c>
      <c r="X99" s="16">
        <v>7.3</v>
      </c>
      <c r="Y99" s="16">
        <v>2.6999999999999886</v>
      </c>
      <c r="Z99" s="16">
        <v>-837.09999999999945</v>
      </c>
      <c r="AA99" s="16">
        <v>10.700000000000001</v>
      </c>
      <c r="AB99" s="16">
        <v>35.6</v>
      </c>
      <c r="AC99" s="16">
        <v>198.6</v>
      </c>
      <c r="AD99" s="17">
        <v>1.4</v>
      </c>
      <c r="AE99" s="16">
        <v>860.4</v>
      </c>
      <c r="AF99" s="16">
        <v>0.8</v>
      </c>
      <c r="AG99" s="16">
        <v>11.8</v>
      </c>
      <c r="AH99" s="16">
        <v>257.2</v>
      </c>
      <c r="AI99" s="16">
        <v>0</v>
      </c>
      <c r="AJ99" s="16">
        <v>3.4</v>
      </c>
      <c r="AK99" s="16">
        <v>1133.5999999999999</v>
      </c>
      <c r="AL99" s="16">
        <v>5932.6</v>
      </c>
      <c r="AM99" s="16">
        <v>5712.6</v>
      </c>
      <c r="AN99" s="16">
        <v>6309.3</v>
      </c>
      <c r="AO99" s="16">
        <v>6994.6</v>
      </c>
      <c r="AP99" s="16">
        <v>-376.69999999999982</v>
      </c>
      <c r="AQ99" s="16">
        <v>-376.99999999999983</v>
      </c>
      <c r="AR99" s="16">
        <v>-1062</v>
      </c>
      <c r="AS99" s="16">
        <v>-1062.3</v>
      </c>
      <c r="AT99" s="16">
        <v>2655.3</v>
      </c>
      <c r="AU99" s="17">
        <v>3436.2999999999997</v>
      </c>
      <c r="AV99" s="16">
        <v>20.9</v>
      </c>
      <c r="AW99" s="16">
        <v>3344.1</v>
      </c>
      <c r="AX99" s="16">
        <v>1685.5</v>
      </c>
      <c r="AY99" s="20">
        <v>20.9</v>
      </c>
    </row>
    <row r="100" spans="1:51">
      <c r="A100" s="7">
        <v>36739</v>
      </c>
      <c r="B100" s="17">
        <v>3551</v>
      </c>
      <c r="C100" s="17">
        <v>842.8</v>
      </c>
      <c r="D100" s="17">
        <v>184.3</v>
      </c>
      <c r="E100" s="17">
        <v>14.5</v>
      </c>
      <c r="F100" s="17">
        <v>0</v>
      </c>
      <c r="G100" s="16">
        <v>21.5</v>
      </c>
      <c r="H100" s="16">
        <v>32.9</v>
      </c>
      <c r="I100" s="16">
        <v>0</v>
      </c>
      <c r="J100" s="16">
        <v>10.5</v>
      </c>
      <c r="K100" s="16">
        <v>513.20000000000005</v>
      </c>
      <c r="L100" s="16">
        <v>159.9</v>
      </c>
      <c r="M100" s="16">
        <v>0.1</v>
      </c>
      <c r="N100" s="16" t="s">
        <v>86</v>
      </c>
      <c r="O100" s="16" t="s">
        <v>86</v>
      </c>
      <c r="P100" s="16">
        <v>11</v>
      </c>
      <c r="Q100" s="17">
        <v>599.1</v>
      </c>
      <c r="R100" s="16">
        <v>0.1</v>
      </c>
      <c r="S100" s="16">
        <v>1355.2</v>
      </c>
      <c r="T100" s="16">
        <v>0</v>
      </c>
      <c r="U100" s="16">
        <v>489</v>
      </c>
      <c r="V100" s="16">
        <v>1395.8000000000002</v>
      </c>
      <c r="W100" s="16">
        <v>3</v>
      </c>
      <c r="X100" s="16">
        <v>0.9</v>
      </c>
      <c r="Y100" s="16">
        <v>0</v>
      </c>
      <c r="Z100" s="16">
        <v>130.20000000000073</v>
      </c>
      <c r="AA100" s="16">
        <v>57.9</v>
      </c>
      <c r="AB100" s="16">
        <v>31.3</v>
      </c>
      <c r="AC100" s="16">
        <v>213.10000000000002</v>
      </c>
      <c r="AD100" s="17">
        <v>1.1000000000000001</v>
      </c>
      <c r="AE100" s="16">
        <v>531.1</v>
      </c>
      <c r="AF100" s="16">
        <v>10.7</v>
      </c>
      <c r="AG100" s="16">
        <v>22.2</v>
      </c>
      <c r="AH100" s="16">
        <v>170.2</v>
      </c>
      <c r="AI100" s="16">
        <v>0</v>
      </c>
      <c r="AJ100" s="16">
        <v>1.3</v>
      </c>
      <c r="AK100" s="16">
        <v>735.5</v>
      </c>
      <c r="AL100" s="16">
        <v>5450.9</v>
      </c>
      <c r="AM100" s="16">
        <v>5429.4</v>
      </c>
      <c r="AN100" s="16">
        <v>4898.1999999999989</v>
      </c>
      <c r="AO100" s="16">
        <v>5508.2999999999993</v>
      </c>
      <c r="AP100" s="16">
        <v>552.70000000000073</v>
      </c>
      <c r="AQ100" s="16">
        <v>504.70000000000073</v>
      </c>
      <c r="AR100" s="16">
        <v>-57.399999999999636</v>
      </c>
      <c r="AS100" s="16">
        <v>-105.39999999999964</v>
      </c>
      <c r="AT100" s="16">
        <v>1739.7</v>
      </c>
      <c r="AU100" s="17">
        <v>1465.1</v>
      </c>
      <c r="AV100" s="16">
        <v>23.4</v>
      </c>
      <c r="AW100" s="16">
        <v>731.1</v>
      </c>
      <c r="AX100" s="16">
        <v>2416.3000000000002</v>
      </c>
      <c r="AY100" s="20">
        <v>23.4</v>
      </c>
    </row>
    <row r="101" spans="1:51">
      <c r="A101" s="7">
        <v>36770</v>
      </c>
      <c r="B101" s="17">
        <v>3328.7</v>
      </c>
      <c r="C101" s="17">
        <v>995.1</v>
      </c>
      <c r="D101" s="17">
        <v>117.4</v>
      </c>
      <c r="E101" s="17">
        <v>15</v>
      </c>
      <c r="F101" s="17">
        <v>0</v>
      </c>
      <c r="G101" s="16">
        <v>67.5</v>
      </c>
      <c r="H101" s="16">
        <v>13.3</v>
      </c>
      <c r="I101" s="16">
        <v>0</v>
      </c>
      <c r="J101" s="16">
        <v>5.2</v>
      </c>
      <c r="K101" s="16">
        <v>507</v>
      </c>
      <c r="L101" s="16">
        <v>139.80000000000001</v>
      </c>
      <c r="M101" s="16">
        <v>0.2</v>
      </c>
      <c r="N101" s="16" t="s">
        <v>86</v>
      </c>
      <c r="O101" s="16" t="s">
        <v>86</v>
      </c>
      <c r="P101" s="16">
        <v>9.5</v>
      </c>
      <c r="Q101" s="17">
        <v>809.2</v>
      </c>
      <c r="R101" s="16">
        <v>0</v>
      </c>
      <c r="S101" s="16">
        <v>1351</v>
      </c>
      <c r="T101" s="16">
        <v>0.1</v>
      </c>
      <c r="U101" s="16">
        <v>485.2</v>
      </c>
      <c r="V101" s="16">
        <v>1497.2</v>
      </c>
      <c r="W101" s="16">
        <v>3.9</v>
      </c>
      <c r="X101" s="16">
        <v>3.7</v>
      </c>
      <c r="Y101" s="16">
        <v>0</v>
      </c>
      <c r="Z101" s="16">
        <v>-264.59999999999945</v>
      </c>
      <c r="AA101" s="16">
        <v>35.200000000000003</v>
      </c>
      <c r="AB101" s="16">
        <v>18.7</v>
      </c>
      <c r="AC101" s="16">
        <v>205.4</v>
      </c>
      <c r="AD101" s="17">
        <v>0.8</v>
      </c>
      <c r="AE101" s="16">
        <v>366.2</v>
      </c>
      <c r="AF101" s="16">
        <v>8.8000000000000007</v>
      </c>
      <c r="AG101" s="16">
        <v>39.6</v>
      </c>
      <c r="AH101" s="16">
        <v>185.8</v>
      </c>
      <c r="AI101" s="16">
        <v>0</v>
      </c>
      <c r="AJ101" s="16">
        <v>1.4</v>
      </c>
      <c r="AK101" s="16">
        <v>601.79999999999995</v>
      </c>
      <c r="AL101" s="16">
        <v>5179.2</v>
      </c>
      <c r="AM101" s="16">
        <v>5111.7</v>
      </c>
      <c r="AN101" s="16">
        <v>4814.7999999999993</v>
      </c>
      <c r="AO101" s="16">
        <v>5633.4999999999991</v>
      </c>
      <c r="AP101" s="16">
        <v>364.40000000000055</v>
      </c>
      <c r="AQ101" s="16">
        <v>343.60000000000053</v>
      </c>
      <c r="AR101" s="16">
        <v>-454.29999999999927</v>
      </c>
      <c r="AS101" s="16">
        <v>-475.09999999999928</v>
      </c>
      <c r="AT101" s="16">
        <v>2808.7</v>
      </c>
      <c r="AU101" s="17">
        <v>3365.7000000000003</v>
      </c>
      <c r="AV101" s="16">
        <v>8.9</v>
      </c>
      <c r="AW101" s="16">
        <v>2384.1</v>
      </c>
      <c r="AX101" s="16">
        <v>3336.0000000000005</v>
      </c>
      <c r="AY101" s="20">
        <v>8.9</v>
      </c>
    </row>
    <row r="102" spans="1:51">
      <c r="A102" s="7">
        <v>36800</v>
      </c>
      <c r="B102" s="17">
        <v>3346.1</v>
      </c>
      <c r="C102" s="17">
        <v>801.7</v>
      </c>
      <c r="D102" s="17">
        <v>100.4</v>
      </c>
      <c r="E102" s="17">
        <v>14.3</v>
      </c>
      <c r="F102" s="17">
        <v>0</v>
      </c>
      <c r="G102" s="16">
        <v>178.9</v>
      </c>
      <c r="H102" s="16">
        <v>4.2</v>
      </c>
      <c r="I102" s="16">
        <v>0</v>
      </c>
      <c r="J102" s="16">
        <v>5.5</v>
      </c>
      <c r="K102" s="16">
        <v>508.1</v>
      </c>
      <c r="L102" s="16">
        <v>173.2</v>
      </c>
      <c r="M102" s="16">
        <v>0.1</v>
      </c>
      <c r="N102" s="16" t="s">
        <v>86</v>
      </c>
      <c r="O102" s="16" t="s">
        <v>86</v>
      </c>
      <c r="P102" s="16">
        <v>10.3</v>
      </c>
      <c r="Q102" s="17">
        <v>682.8</v>
      </c>
      <c r="R102" s="16">
        <v>0.2</v>
      </c>
      <c r="S102" s="16">
        <v>1339.7</v>
      </c>
      <c r="T102" s="16">
        <v>0.1</v>
      </c>
      <c r="U102" s="16">
        <v>517.1</v>
      </c>
      <c r="V102" s="16">
        <v>1431.4</v>
      </c>
      <c r="W102" s="16">
        <v>11</v>
      </c>
      <c r="X102" s="16">
        <v>0.1</v>
      </c>
      <c r="Y102" s="16">
        <v>0</v>
      </c>
      <c r="Z102" s="16">
        <v>-223.00000000000091</v>
      </c>
      <c r="AA102" s="16">
        <v>75.300000000000011</v>
      </c>
      <c r="AB102" s="16">
        <v>32.6</v>
      </c>
      <c r="AC102" s="16">
        <v>223.60000000000002</v>
      </c>
      <c r="AD102" s="17">
        <v>0.8</v>
      </c>
      <c r="AE102" s="16">
        <v>645.70000000000005</v>
      </c>
      <c r="AF102" s="16">
        <v>2.2999999999999998</v>
      </c>
      <c r="AG102" s="16">
        <v>13.3</v>
      </c>
      <c r="AH102" s="16">
        <v>177.5</v>
      </c>
      <c r="AI102" s="16">
        <v>0</v>
      </c>
      <c r="AJ102" s="16">
        <v>1.4</v>
      </c>
      <c r="AK102" s="16">
        <v>840.2</v>
      </c>
      <c r="AL102" s="16">
        <v>5366.5999999999995</v>
      </c>
      <c r="AM102" s="16">
        <v>5187.7</v>
      </c>
      <c r="AN102" s="16">
        <v>5078.2</v>
      </c>
      <c r="AO102" s="16">
        <v>5771.3</v>
      </c>
      <c r="AP102" s="16">
        <v>288.39999999999964</v>
      </c>
      <c r="AQ102" s="16">
        <v>219.99999999999963</v>
      </c>
      <c r="AR102" s="16">
        <v>-404.70000000000073</v>
      </c>
      <c r="AS102" s="16">
        <v>-473.1000000000007</v>
      </c>
      <c r="AT102" s="16">
        <v>1364.6</v>
      </c>
      <c r="AU102" s="17">
        <v>2231.5</v>
      </c>
      <c r="AV102" s="16">
        <v>15.1</v>
      </c>
      <c r="AW102" s="16">
        <v>1153.2</v>
      </c>
      <c r="AX102" s="16">
        <v>2038.2</v>
      </c>
      <c r="AY102" s="20">
        <v>15.1</v>
      </c>
    </row>
    <row r="103" spans="1:51">
      <c r="A103" s="7">
        <v>36831</v>
      </c>
      <c r="B103" s="16">
        <v>3139.9</v>
      </c>
      <c r="C103" s="16">
        <v>794.6</v>
      </c>
      <c r="D103" s="16">
        <v>85.2</v>
      </c>
      <c r="E103" s="16">
        <v>14.9</v>
      </c>
      <c r="F103" s="17">
        <v>0</v>
      </c>
      <c r="G103" s="16">
        <v>9.4</v>
      </c>
      <c r="H103" s="16">
        <v>17.8</v>
      </c>
      <c r="I103" s="16">
        <v>0</v>
      </c>
      <c r="J103" s="16">
        <v>14.4</v>
      </c>
      <c r="K103" s="16">
        <v>514.70000000000005</v>
      </c>
      <c r="L103" s="16">
        <v>189.1</v>
      </c>
      <c r="M103" s="16">
        <v>0.3</v>
      </c>
      <c r="N103" s="16" t="s">
        <v>86</v>
      </c>
      <c r="O103" s="16" t="s">
        <v>86</v>
      </c>
      <c r="P103" s="16">
        <v>14.9</v>
      </c>
      <c r="Q103" s="16">
        <v>1409</v>
      </c>
      <c r="R103" s="16">
        <v>0</v>
      </c>
      <c r="S103" s="16">
        <v>1339.7</v>
      </c>
      <c r="T103" s="16">
        <v>0.2</v>
      </c>
      <c r="U103" s="16">
        <v>521.20000000000005</v>
      </c>
      <c r="V103" s="16">
        <v>1478.5</v>
      </c>
      <c r="W103" s="16">
        <v>10.6</v>
      </c>
      <c r="X103" s="16">
        <v>0</v>
      </c>
      <c r="Y103" s="16">
        <v>0</v>
      </c>
      <c r="Z103" s="16">
        <v>-1401.9999999999995</v>
      </c>
      <c r="AA103" s="16">
        <v>11.1</v>
      </c>
      <c r="AB103" s="16">
        <v>42</v>
      </c>
      <c r="AC103" s="16">
        <v>203.5</v>
      </c>
      <c r="AD103" s="19">
        <v>4</v>
      </c>
      <c r="AE103" s="16">
        <v>560.5</v>
      </c>
      <c r="AF103" s="16">
        <v>4.4000000000000004</v>
      </c>
      <c r="AG103" s="16">
        <v>55.4</v>
      </c>
      <c r="AH103" s="16">
        <v>192.3</v>
      </c>
      <c r="AI103" s="16">
        <v>0</v>
      </c>
      <c r="AJ103" s="16">
        <v>2.5</v>
      </c>
      <c r="AK103" s="16">
        <v>815.1</v>
      </c>
      <c r="AL103" s="16">
        <v>4902.3999999999996</v>
      </c>
      <c r="AM103" s="16">
        <v>4893</v>
      </c>
      <c r="AN103" s="16">
        <v>5118.9000000000005</v>
      </c>
      <c r="AO103" s="16">
        <v>6542.8</v>
      </c>
      <c r="AP103" s="16">
        <v>-216.50000000000091</v>
      </c>
      <c r="AQ103" s="16">
        <v>-216.90000000000092</v>
      </c>
      <c r="AR103" s="16">
        <v>-1640.4000000000005</v>
      </c>
      <c r="AS103" s="16">
        <v>-1640.8000000000006</v>
      </c>
      <c r="AT103" s="16">
        <v>1038.4000000000001</v>
      </c>
      <c r="AU103" s="19">
        <v>3044.8</v>
      </c>
      <c r="AV103" s="16">
        <v>14.3</v>
      </c>
      <c r="AW103" s="16">
        <v>419.8</v>
      </c>
      <c r="AX103" s="16">
        <v>2023.0000000000002</v>
      </c>
      <c r="AY103" s="20">
        <v>14.3</v>
      </c>
    </row>
    <row r="104" spans="1:51">
      <c r="A104" s="7">
        <v>36861</v>
      </c>
      <c r="B104" s="16">
        <v>3368.3</v>
      </c>
      <c r="C104" s="16">
        <v>786.3</v>
      </c>
      <c r="D104" s="16">
        <v>115.7</v>
      </c>
      <c r="E104" s="16">
        <v>16.8</v>
      </c>
      <c r="F104" s="17">
        <v>0</v>
      </c>
      <c r="G104" s="16">
        <v>3.9</v>
      </c>
      <c r="H104" s="16">
        <v>77.7</v>
      </c>
      <c r="I104" s="16">
        <v>0</v>
      </c>
      <c r="J104" s="16">
        <v>13.3</v>
      </c>
      <c r="K104" s="16">
        <v>559.1</v>
      </c>
      <c r="L104" s="16">
        <v>190.7</v>
      </c>
      <c r="M104" s="16">
        <v>0.2</v>
      </c>
      <c r="N104" s="16" t="s">
        <v>86</v>
      </c>
      <c r="O104" s="16" t="s">
        <v>86</v>
      </c>
      <c r="P104" s="16">
        <v>14</v>
      </c>
      <c r="Q104" s="16">
        <v>644.6</v>
      </c>
      <c r="R104" s="16">
        <v>0</v>
      </c>
      <c r="S104" s="16">
        <v>1605.1</v>
      </c>
      <c r="T104" s="16">
        <v>0.2</v>
      </c>
      <c r="U104" s="16">
        <v>513</v>
      </c>
      <c r="V104" s="16">
        <v>1423.8</v>
      </c>
      <c r="W104" s="16">
        <v>7.4</v>
      </c>
      <c r="X104" s="16">
        <v>0</v>
      </c>
      <c r="Y104" s="16">
        <v>0</v>
      </c>
      <c r="Z104" s="16">
        <v>-576.09999999999945</v>
      </c>
      <c r="AA104" s="16">
        <v>13.399999999999999</v>
      </c>
      <c r="AB104" s="16">
        <v>63.8</v>
      </c>
      <c r="AC104" s="16">
        <v>211.79999999999998</v>
      </c>
      <c r="AD104" s="19">
        <v>1</v>
      </c>
      <c r="AE104" s="16">
        <v>944.9</v>
      </c>
      <c r="AF104" s="16">
        <v>26.5</v>
      </c>
      <c r="AG104" s="16">
        <v>60.8</v>
      </c>
      <c r="AH104" s="16">
        <v>206.6</v>
      </c>
      <c r="AI104" s="16">
        <v>0</v>
      </c>
      <c r="AJ104" s="16">
        <v>3</v>
      </c>
      <c r="AK104" s="16">
        <v>1241.8</v>
      </c>
      <c r="AL104" s="16">
        <v>5637.2</v>
      </c>
      <c r="AM104" s="16">
        <v>5633.3</v>
      </c>
      <c r="AN104" s="16">
        <v>5817.9</v>
      </c>
      <c r="AO104" s="16">
        <v>6476.5</v>
      </c>
      <c r="AP104" s="16">
        <v>-180.69999999999982</v>
      </c>
      <c r="AQ104" s="16">
        <v>-183.99999999999983</v>
      </c>
      <c r="AR104" s="16">
        <v>-839.30000000000018</v>
      </c>
      <c r="AS104" s="16">
        <v>-842.60000000000014</v>
      </c>
      <c r="AT104" s="16">
        <v>897</v>
      </c>
      <c r="AU104" s="19">
        <v>3067.2000000000003</v>
      </c>
      <c r="AV104" s="16">
        <v>20</v>
      </c>
      <c r="AW104" s="16">
        <v>1415.6</v>
      </c>
      <c r="AX104" s="16">
        <v>1709.3000000000002</v>
      </c>
      <c r="AY104" s="20">
        <v>20</v>
      </c>
    </row>
    <row r="105" spans="1:51">
      <c r="A105" s="7">
        <v>36892</v>
      </c>
      <c r="B105" s="16">
        <v>3362</v>
      </c>
      <c r="C105" s="16">
        <v>1102.5999999999999</v>
      </c>
      <c r="D105" s="16">
        <v>264.60000000000002</v>
      </c>
      <c r="E105" s="16">
        <v>17.8</v>
      </c>
      <c r="F105" s="17">
        <v>0</v>
      </c>
      <c r="G105" s="16">
        <v>9.5</v>
      </c>
      <c r="H105" s="16">
        <v>7.3</v>
      </c>
      <c r="I105" s="16">
        <v>0</v>
      </c>
      <c r="J105" s="16">
        <v>2.8</v>
      </c>
      <c r="K105" s="16">
        <v>691.6</v>
      </c>
      <c r="L105" s="16">
        <v>194.9</v>
      </c>
      <c r="M105" s="16">
        <v>0.1</v>
      </c>
      <c r="N105" s="16" t="s">
        <v>86</v>
      </c>
      <c r="O105" s="16" t="s">
        <v>86</v>
      </c>
      <c r="P105" s="16">
        <v>10.9</v>
      </c>
      <c r="Q105" s="16">
        <v>743.1</v>
      </c>
      <c r="R105" s="16">
        <v>0</v>
      </c>
      <c r="S105" s="16">
        <v>1753.5</v>
      </c>
      <c r="T105" s="16">
        <v>0.1</v>
      </c>
      <c r="U105" s="16">
        <v>559.9</v>
      </c>
      <c r="V105" s="16">
        <v>1516.1</v>
      </c>
      <c r="W105" s="16">
        <v>3.5</v>
      </c>
      <c r="X105" s="16">
        <v>0.4</v>
      </c>
      <c r="Y105" s="16">
        <v>0</v>
      </c>
      <c r="Z105" s="16">
        <v>-707.49999999999818</v>
      </c>
      <c r="AA105" s="16">
        <v>10.399999999999999</v>
      </c>
      <c r="AB105" s="16">
        <v>55.7</v>
      </c>
      <c r="AC105" s="16">
        <v>228.1</v>
      </c>
      <c r="AD105" s="19">
        <v>3.7</v>
      </c>
      <c r="AE105" s="16">
        <v>800</v>
      </c>
      <c r="AF105" s="16">
        <v>4.5</v>
      </c>
      <c r="AG105" s="16">
        <v>11.7</v>
      </c>
      <c r="AH105" s="16">
        <v>244.5</v>
      </c>
      <c r="AI105" s="16">
        <v>0</v>
      </c>
      <c r="AJ105" s="16">
        <v>1.3</v>
      </c>
      <c r="AK105" s="16">
        <v>1062</v>
      </c>
      <c r="AL105" s="16">
        <v>5839.0000000000009</v>
      </c>
      <c r="AM105" s="16">
        <v>5829.5000000000009</v>
      </c>
      <c r="AN105" s="16">
        <v>6069.5999999999995</v>
      </c>
      <c r="AO105" s="16">
        <v>6823.5999999999995</v>
      </c>
      <c r="AP105" s="16">
        <v>-230.59999999999854</v>
      </c>
      <c r="AQ105" s="16">
        <v>-231.29999999999853</v>
      </c>
      <c r="AR105" s="16">
        <v>-984.59999999999854</v>
      </c>
      <c r="AS105" s="16">
        <v>-985.29999999999859</v>
      </c>
      <c r="AT105" s="16">
        <v>311.10000000000002</v>
      </c>
      <c r="AU105" s="19">
        <v>4086.2000000000003</v>
      </c>
      <c r="AV105" s="16">
        <v>222.3</v>
      </c>
      <c r="AW105" s="16">
        <v>1678.4</v>
      </c>
      <c r="AX105" s="16">
        <v>1734.3</v>
      </c>
      <c r="AY105" s="20">
        <v>222.3</v>
      </c>
    </row>
    <row r="106" spans="1:51">
      <c r="A106" s="7">
        <v>36923</v>
      </c>
      <c r="B106" s="16">
        <v>2929.1</v>
      </c>
      <c r="C106" s="16">
        <v>778.8</v>
      </c>
      <c r="D106" s="16">
        <v>343</v>
      </c>
      <c r="E106" s="16">
        <v>16.5</v>
      </c>
      <c r="F106" s="17">
        <v>0</v>
      </c>
      <c r="G106" s="16">
        <v>207.1</v>
      </c>
      <c r="H106" s="16">
        <v>43.5</v>
      </c>
      <c r="I106" s="16">
        <v>0</v>
      </c>
      <c r="J106" s="16">
        <v>4.4000000000000004</v>
      </c>
      <c r="K106" s="16">
        <v>528.20000000000005</v>
      </c>
      <c r="L106" s="16">
        <v>129.9</v>
      </c>
      <c r="M106" s="16">
        <v>0.1</v>
      </c>
      <c r="N106" s="16" t="s">
        <v>86</v>
      </c>
      <c r="O106" s="16" t="s">
        <v>86</v>
      </c>
      <c r="P106" s="16">
        <v>9.5</v>
      </c>
      <c r="Q106" s="16">
        <v>898.6</v>
      </c>
      <c r="R106" s="16">
        <v>0.1</v>
      </c>
      <c r="S106" s="16">
        <v>1334.5</v>
      </c>
      <c r="T106" s="16">
        <v>0</v>
      </c>
      <c r="U106" s="16">
        <v>427.6</v>
      </c>
      <c r="V106" s="16">
        <v>1320.2</v>
      </c>
      <c r="W106" s="16">
        <v>5</v>
      </c>
      <c r="X106" s="16">
        <v>0.4</v>
      </c>
      <c r="Y106" s="16">
        <v>0</v>
      </c>
      <c r="Z106" s="16">
        <v>-331.69999999999982</v>
      </c>
      <c r="AA106" s="16">
        <v>11.6</v>
      </c>
      <c r="AB106" s="16">
        <v>45.1</v>
      </c>
      <c r="AC106" s="16">
        <v>180.4</v>
      </c>
      <c r="AD106" s="19">
        <v>9.6999999999999993</v>
      </c>
      <c r="AE106" s="16">
        <v>566.4</v>
      </c>
      <c r="AF106" s="16">
        <v>0.8</v>
      </c>
      <c r="AG106" s="16">
        <v>13.6</v>
      </c>
      <c r="AH106" s="16">
        <v>183.6</v>
      </c>
      <c r="AI106" s="16">
        <v>0.3</v>
      </c>
      <c r="AJ106" s="16">
        <v>1</v>
      </c>
      <c r="AK106" s="16">
        <v>765.7</v>
      </c>
      <c r="AL106" s="16">
        <v>5099.7</v>
      </c>
      <c r="AM106" s="16">
        <v>4892.5999999999995</v>
      </c>
      <c r="AN106" s="16">
        <v>4746.8999999999987</v>
      </c>
      <c r="AO106" s="16">
        <v>5654.9999999999991</v>
      </c>
      <c r="AP106" s="16">
        <v>352.80000000000109</v>
      </c>
      <c r="AQ106" s="16">
        <v>351.1000000000011</v>
      </c>
      <c r="AR106" s="16">
        <v>-555.29999999999927</v>
      </c>
      <c r="AS106" s="16">
        <v>-556.99999999999932</v>
      </c>
      <c r="AT106" s="16">
        <v>3749.5</v>
      </c>
      <c r="AU106" s="19">
        <v>2492.5</v>
      </c>
      <c r="AV106" s="16">
        <v>15.5</v>
      </c>
      <c r="AW106" s="16">
        <v>3207.2</v>
      </c>
      <c r="AX106" s="16">
        <v>2479.5000000000005</v>
      </c>
      <c r="AY106" s="20">
        <v>15.5</v>
      </c>
    </row>
    <row r="107" spans="1:51">
      <c r="A107" s="7">
        <v>36951</v>
      </c>
      <c r="B107" s="16">
        <v>2977.4</v>
      </c>
      <c r="C107" s="16">
        <v>842</v>
      </c>
      <c r="D107" s="16">
        <v>114.4</v>
      </c>
      <c r="E107" s="16">
        <v>13.2</v>
      </c>
      <c r="F107" s="17">
        <v>0</v>
      </c>
      <c r="G107" s="16">
        <v>41.1</v>
      </c>
      <c r="H107" s="16">
        <v>118.7</v>
      </c>
      <c r="I107" s="16">
        <v>0</v>
      </c>
      <c r="J107" s="16">
        <v>0</v>
      </c>
      <c r="K107" s="16">
        <v>563.70000000000005</v>
      </c>
      <c r="L107" s="16">
        <v>184.3</v>
      </c>
      <c r="M107" s="16">
        <v>0</v>
      </c>
      <c r="N107" s="16" t="s">
        <v>86</v>
      </c>
      <c r="O107" s="16" t="s">
        <v>86</v>
      </c>
      <c r="P107" s="16">
        <v>5.9</v>
      </c>
      <c r="Q107" s="16">
        <v>1008.7</v>
      </c>
      <c r="R107" s="16">
        <v>0.2</v>
      </c>
      <c r="S107" s="16">
        <v>1336.5</v>
      </c>
      <c r="T107" s="16">
        <v>0</v>
      </c>
      <c r="U107" s="16">
        <v>576.5</v>
      </c>
      <c r="V107" s="16">
        <v>1617.4</v>
      </c>
      <c r="W107" s="16">
        <v>7.3</v>
      </c>
      <c r="X107" s="16">
        <v>0.2</v>
      </c>
      <c r="Y107" s="16">
        <v>1.9</v>
      </c>
      <c r="Z107" s="16">
        <v>-1195.7999999999993</v>
      </c>
      <c r="AA107" s="16">
        <v>3.6999999999999997</v>
      </c>
      <c r="AB107" s="16">
        <v>51.6</v>
      </c>
      <c r="AC107" s="16">
        <v>229.70000000000002</v>
      </c>
      <c r="AD107" s="19">
        <v>1.8</v>
      </c>
      <c r="AE107" s="16">
        <v>664.3</v>
      </c>
      <c r="AF107" s="16">
        <v>18</v>
      </c>
      <c r="AG107" s="16">
        <v>31.5</v>
      </c>
      <c r="AH107" s="16">
        <v>190.2</v>
      </c>
      <c r="AI107" s="16">
        <v>0</v>
      </c>
      <c r="AJ107" s="16">
        <v>1.2</v>
      </c>
      <c r="AK107" s="16">
        <v>905.2</v>
      </c>
      <c r="AL107" s="16">
        <v>5015.7</v>
      </c>
      <c r="AM107" s="16">
        <v>4974.6000000000004</v>
      </c>
      <c r="AN107" s="16">
        <v>5476.3</v>
      </c>
      <c r="AO107" s="16">
        <v>6490.9</v>
      </c>
      <c r="AP107" s="16">
        <v>-460.60000000000036</v>
      </c>
      <c r="AQ107" s="16">
        <v>-461.00000000000034</v>
      </c>
      <c r="AR107" s="16">
        <v>-1475.1999999999998</v>
      </c>
      <c r="AS107" s="16">
        <v>-1475.6</v>
      </c>
      <c r="AT107" s="16">
        <v>3080.2</v>
      </c>
      <c r="AU107" s="19">
        <v>2203.1999999999998</v>
      </c>
      <c r="AV107" s="16">
        <v>37</v>
      </c>
      <c r="AW107" s="16">
        <v>504.4</v>
      </c>
      <c r="AX107" s="16">
        <v>3303.8</v>
      </c>
      <c r="AY107" s="20">
        <v>37</v>
      </c>
    </row>
    <row r="108" spans="1:51">
      <c r="A108" s="7">
        <v>36982</v>
      </c>
      <c r="B108" s="16">
        <v>2977.7</v>
      </c>
      <c r="C108" s="16">
        <v>797</v>
      </c>
      <c r="D108" s="16">
        <v>123.4</v>
      </c>
      <c r="E108" s="16">
        <v>20.8</v>
      </c>
      <c r="F108" s="17">
        <v>0</v>
      </c>
      <c r="G108" s="16">
        <v>30.1</v>
      </c>
      <c r="H108" s="16">
        <v>11.5</v>
      </c>
      <c r="I108" s="16">
        <v>0</v>
      </c>
      <c r="J108" s="16">
        <v>0</v>
      </c>
      <c r="K108" s="16">
        <v>519.4</v>
      </c>
      <c r="L108" s="16">
        <v>145.9</v>
      </c>
      <c r="M108" s="16">
        <v>0.4</v>
      </c>
      <c r="N108" s="16" t="s">
        <v>86</v>
      </c>
      <c r="O108" s="16" t="s">
        <v>86</v>
      </c>
      <c r="P108" s="16">
        <v>9</v>
      </c>
      <c r="Q108" s="16">
        <v>734</v>
      </c>
      <c r="R108" s="16">
        <v>0</v>
      </c>
      <c r="S108" s="16">
        <v>1375.2</v>
      </c>
      <c r="T108" s="16">
        <v>0.1</v>
      </c>
      <c r="U108" s="16">
        <v>500</v>
      </c>
      <c r="V108" s="16">
        <v>1342</v>
      </c>
      <c r="W108" s="16">
        <v>9.6</v>
      </c>
      <c r="X108" s="16">
        <v>0.1</v>
      </c>
      <c r="Y108" s="16">
        <v>2.3999999999999915</v>
      </c>
      <c r="Z108" s="16">
        <v>-677.60000000000036</v>
      </c>
      <c r="AA108" s="16">
        <v>14.399999999999999</v>
      </c>
      <c r="AB108" s="16">
        <v>28.2</v>
      </c>
      <c r="AC108" s="16">
        <v>184.4</v>
      </c>
      <c r="AD108" s="19">
        <v>2.2999999999999998</v>
      </c>
      <c r="AE108" s="16">
        <v>673.4</v>
      </c>
      <c r="AF108" s="16">
        <v>12.8</v>
      </c>
      <c r="AG108" s="16">
        <v>29.3</v>
      </c>
      <c r="AH108" s="16">
        <v>181.2</v>
      </c>
      <c r="AI108" s="16">
        <v>0</v>
      </c>
      <c r="AJ108" s="16">
        <v>1.1000000000000001</v>
      </c>
      <c r="AK108" s="16">
        <v>897.8</v>
      </c>
      <c r="AL108" s="16">
        <v>4872.7</v>
      </c>
      <c r="AM108" s="16">
        <v>4842.6000000000004</v>
      </c>
      <c r="AN108" s="16">
        <v>5007.8</v>
      </c>
      <c r="AO108" s="16">
        <v>5750.8</v>
      </c>
      <c r="AP108" s="16">
        <v>-135.10000000000036</v>
      </c>
      <c r="AQ108" s="16">
        <v>-135.80000000000035</v>
      </c>
      <c r="AR108" s="16">
        <v>-878.10000000000036</v>
      </c>
      <c r="AS108" s="16">
        <v>-878.80000000000041</v>
      </c>
      <c r="AT108" s="16">
        <v>109</v>
      </c>
      <c r="AU108" s="19">
        <v>4690.8</v>
      </c>
      <c r="AV108" s="16">
        <v>25.8</v>
      </c>
      <c r="AW108" s="16">
        <v>710.1</v>
      </c>
      <c r="AX108" s="16">
        <v>3211.6</v>
      </c>
      <c r="AY108" s="20">
        <v>25.8</v>
      </c>
    </row>
    <row r="109" spans="1:51">
      <c r="A109" s="7">
        <v>37012</v>
      </c>
      <c r="B109" s="16">
        <v>4085.1</v>
      </c>
      <c r="C109" s="16">
        <v>775.9</v>
      </c>
      <c r="D109" s="16">
        <v>163.9</v>
      </c>
      <c r="E109" s="16">
        <v>19.3</v>
      </c>
      <c r="F109" s="17">
        <v>0</v>
      </c>
      <c r="G109" s="16">
        <v>9.5</v>
      </c>
      <c r="H109" s="16">
        <v>39.6</v>
      </c>
      <c r="I109" s="16">
        <v>0</v>
      </c>
      <c r="J109" s="16">
        <v>1.3</v>
      </c>
      <c r="K109" s="16">
        <v>518.9</v>
      </c>
      <c r="L109" s="16">
        <v>141.6</v>
      </c>
      <c r="M109" s="16">
        <v>0.1</v>
      </c>
      <c r="N109" s="16" t="s">
        <v>86</v>
      </c>
      <c r="O109" s="16" t="s">
        <v>86</v>
      </c>
      <c r="P109" s="16">
        <v>5.9</v>
      </c>
      <c r="Q109" s="16">
        <v>1722</v>
      </c>
      <c r="R109" s="16">
        <v>0</v>
      </c>
      <c r="S109" s="16">
        <v>1352.9</v>
      </c>
      <c r="T109" s="16">
        <v>0</v>
      </c>
      <c r="U109" s="16">
        <v>536.79999999999995</v>
      </c>
      <c r="V109" s="16">
        <v>1592.8</v>
      </c>
      <c r="W109" s="16">
        <v>7.5</v>
      </c>
      <c r="X109" s="16">
        <v>0.1</v>
      </c>
      <c r="Y109" s="16">
        <v>0</v>
      </c>
      <c r="Z109" s="16">
        <v>-783.99999999999909</v>
      </c>
      <c r="AA109" s="16">
        <v>23.3</v>
      </c>
      <c r="AB109" s="16">
        <v>36.5</v>
      </c>
      <c r="AC109" s="16">
        <v>202.7</v>
      </c>
      <c r="AD109" s="19">
        <v>0.6</v>
      </c>
      <c r="AE109" s="16">
        <v>533.29999999999995</v>
      </c>
      <c r="AF109" s="16">
        <v>5.3</v>
      </c>
      <c r="AG109" s="16">
        <v>14.6</v>
      </c>
      <c r="AH109" s="16">
        <v>186.5</v>
      </c>
      <c r="AI109" s="16">
        <v>0</v>
      </c>
      <c r="AJ109" s="16">
        <v>1.2</v>
      </c>
      <c r="AK109" s="16">
        <v>740.9</v>
      </c>
      <c r="AL109" s="16">
        <v>5858.8</v>
      </c>
      <c r="AM109" s="16">
        <v>5849.3</v>
      </c>
      <c r="AN109" s="16">
        <v>5131.3999999999996</v>
      </c>
      <c r="AO109" s="16">
        <v>6859.2999999999993</v>
      </c>
      <c r="AP109" s="16">
        <v>727.40000000000055</v>
      </c>
      <c r="AQ109" s="16">
        <v>725.90000000000055</v>
      </c>
      <c r="AR109" s="16">
        <v>-1000.4999999999991</v>
      </c>
      <c r="AS109" s="16">
        <v>-1001.9999999999991</v>
      </c>
      <c r="AT109" s="16">
        <v>531</v>
      </c>
      <c r="AU109" s="19">
        <v>3808.7999999999997</v>
      </c>
      <c r="AV109" s="16">
        <v>9.6</v>
      </c>
      <c r="AW109" s="16">
        <v>449.8</v>
      </c>
      <c r="AX109" s="16">
        <v>2889.5</v>
      </c>
      <c r="AY109" s="20">
        <v>9.6</v>
      </c>
    </row>
    <row r="110" spans="1:51">
      <c r="A110" s="7">
        <v>37043</v>
      </c>
      <c r="B110" s="16">
        <v>3979.7</v>
      </c>
      <c r="C110" s="16">
        <v>821</v>
      </c>
      <c r="D110" s="16">
        <v>150.6</v>
      </c>
      <c r="E110" s="16">
        <v>15.5</v>
      </c>
      <c r="F110" s="17">
        <v>0</v>
      </c>
      <c r="G110" s="16">
        <v>203.4</v>
      </c>
      <c r="H110" s="16">
        <v>28.1</v>
      </c>
      <c r="I110" s="16">
        <v>0</v>
      </c>
      <c r="J110" s="16">
        <v>8.4000000000000057</v>
      </c>
      <c r="K110" s="16">
        <v>509</v>
      </c>
      <c r="L110" s="16">
        <v>198.6</v>
      </c>
      <c r="M110" s="16">
        <v>0.1</v>
      </c>
      <c r="N110" s="16" t="s">
        <v>86</v>
      </c>
      <c r="O110" s="16" t="s">
        <v>86</v>
      </c>
      <c r="P110" s="16">
        <v>6.3</v>
      </c>
      <c r="Q110" s="16">
        <v>1314.3</v>
      </c>
      <c r="R110" s="16">
        <v>0.1</v>
      </c>
      <c r="S110" s="16">
        <v>1321</v>
      </c>
      <c r="T110" s="16">
        <v>18.2</v>
      </c>
      <c r="U110" s="16">
        <v>454.8</v>
      </c>
      <c r="V110" s="16">
        <v>1457.3</v>
      </c>
      <c r="W110" s="16">
        <v>8.6</v>
      </c>
      <c r="X110" s="16">
        <v>0.1</v>
      </c>
      <c r="Y110" s="16">
        <v>0</v>
      </c>
      <c r="Z110" s="16">
        <v>-81.700000000000728</v>
      </c>
      <c r="AA110" s="16">
        <v>13.200000000000001</v>
      </c>
      <c r="AB110" s="16">
        <v>23.4</v>
      </c>
      <c r="AC110" s="16">
        <v>201.29999999999998</v>
      </c>
      <c r="AD110" s="19">
        <v>17.5</v>
      </c>
      <c r="AE110" s="16">
        <v>413.8</v>
      </c>
      <c r="AF110" s="16">
        <v>14.1</v>
      </c>
      <c r="AG110" s="16">
        <v>47.7</v>
      </c>
      <c r="AH110" s="16">
        <v>182.9</v>
      </c>
      <c r="AI110" s="16">
        <v>0</v>
      </c>
      <c r="AJ110" s="16">
        <v>4.2</v>
      </c>
      <c r="AK110" s="16">
        <v>662.7</v>
      </c>
      <c r="AL110" s="16">
        <v>5882.5999999999995</v>
      </c>
      <c r="AM110" s="16">
        <v>5679.2</v>
      </c>
      <c r="AN110" s="16">
        <v>4872.7</v>
      </c>
      <c r="AO110" s="16">
        <v>6193.3</v>
      </c>
      <c r="AP110" s="16">
        <v>1009.8999999999996</v>
      </c>
      <c r="AQ110" s="16">
        <v>1009.0999999999997</v>
      </c>
      <c r="AR110" s="16">
        <v>-310.70000000000073</v>
      </c>
      <c r="AS110" s="16">
        <v>-311.50000000000074</v>
      </c>
      <c r="AT110" s="16">
        <v>323.89999999999998</v>
      </c>
      <c r="AU110" s="19">
        <v>1560.6000000000001</v>
      </c>
      <c r="AV110" s="16">
        <v>21.4</v>
      </c>
      <c r="AW110" s="16">
        <v>256.2</v>
      </c>
      <c r="AX110" s="16">
        <v>1317.6</v>
      </c>
      <c r="AY110" s="20">
        <v>21.4</v>
      </c>
    </row>
    <row r="111" spans="1:51">
      <c r="A111" s="7">
        <v>37073</v>
      </c>
      <c r="B111" s="16">
        <v>2947.7</v>
      </c>
      <c r="C111" s="16">
        <v>993.1</v>
      </c>
      <c r="D111" s="16">
        <v>390.8</v>
      </c>
      <c r="E111" s="16">
        <v>19.399999999999999</v>
      </c>
      <c r="F111" s="17">
        <v>0</v>
      </c>
      <c r="G111" s="16">
        <v>7.7</v>
      </c>
      <c r="H111" s="16">
        <v>1.8</v>
      </c>
      <c r="I111" s="16">
        <v>0</v>
      </c>
      <c r="J111" s="16">
        <v>0</v>
      </c>
      <c r="K111" s="16">
        <v>686.6</v>
      </c>
      <c r="L111" s="16">
        <v>139.30000000000001</v>
      </c>
      <c r="M111" s="16">
        <v>0</v>
      </c>
      <c r="N111" s="16" t="s">
        <v>86</v>
      </c>
      <c r="O111" s="16" t="s">
        <v>86</v>
      </c>
      <c r="P111" s="16">
        <v>4.8</v>
      </c>
      <c r="Q111" s="16">
        <v>537</v>
      </c>
      <c r="R111" s="16">
        <v>0</v>
      </c>
      <c r="S111" s="16">
        <v>1957.2</v>
      </c>
      <c r="T111" s="16">
        <v>0</v>
      </c>
      <c r="U111" s="16">
        <v>536.79999999999995</v>
      </c>
      <c r="V111" s="16">
        <v>1355.8</v>
      </c>
      <c r="W111" s="16">
        <v>8.8000000000000007</v>
      </c>
      <c r="X111" s="16">
        <v>0.1</v>
      </c>
      <c r="Y111" s="16">
        <v>1.7</v>
      </c>
      <c r="Z111" s="16">
        <v>-867.60000000000036</v>
      </c>
      <c r="AA111" s="16">
        <v>65.399999999999991</v>
      </c>
      <c r="AB111" s="16">
        <v>27.1</v>
      </c>
      <c r="AC111" s="16">
        <v>170.70000000000002</v>
      </c>
      <c r="AD111" s="19">
        <v>0.60000000000000009</v>
      </c>
      <c r="AE111" s="16">
        <v>1048</v>
      </c>
      <c r="AF111" s="16">
        <v>8.5</v>
      </c>
      <c r="AG111" s="16">
        <v>14.3</v>
      </c>
      <c r="AH111" s="16">
        <v>255.1</v>
      </c>
      <c r="AI111" s="16">
        <v>0</v>
      </c>
      <c r="AJ111" s="16">
        <v>3.7</v>
      </c>
      <c r="AK111" s="16">
        <v>1329.6</v>
      </c>
      <c r="AL111" s="16">
        <v>5755.4999999999982</v>
      </c>
      <c r="AM111" s="16">
        <v>5747.7999999999993</v>
      </c>
      <c r="AN111" s="16">
        <v>6214.2999999999984</v>
      </c>
      <c r="AO111" s="16">
        <v>6756.0999999999985</v>
      </c>
      <c r="AP111" s="16">
        <v>-458.80000000000018</v>
      </c>
      <c r="AQ111" s="16">
        <v>-509.10000000000019</v>
      </c>
      <c r="AR111" s="16">
        <v>-1000.6000000000004</v>
      </c>
      <c r="AS111" s="16">
        <v>-1050.9000000000003</v>
      </c>
      <c r="AT111" s="16">
        <v>1439</v>
      </c>
      <c r="AU111" s="19">
        <v>1970.8</v>
      </c>
      <c r="AV111" s="16">
        <v>26</v>
      </c>
      <c r="AW111" s="16">
        <v>169.1</v>
      </c>
      <c r="AX111" s="16">
        <v>2240.1000000000004</v>
      </c>
      <c r="AY111" s="20">
        <v>26</v>
      </c>
    </row>
    <row r="112" spans="1:51">
      <c r="A112" s="7">
        <v>37104</v>
      </c>
      <c r="B112" s="16">
        <v>3489.9</v>
      </c>
      <c r="C112" s="16">
        <v>781.4</v>
      </c>
      <c r="D112" s="16">
        <v>146</v>
      </c>
      <c r="E112" s="16">
        <v>17.7</v>
      </c>
      <c r="F112" s="17">
        <v>0</v>
      </c>
      <c r="G112" s="16">
        <v>8.6999999999999993</v>
      </c>
      <c r="H112" s="16">
        <v>35.6</v>
      </c>
      <c r="I112" s="16">
        <v>0</v>
      </c>
      <c r="J112" s="16">
        <v>2.9</v>
      </c>
      <c r="K112" s="16">
        <v>475.4</v>
      </c>
      <c r="L112" s="16">
        <v>140.30000000000001</v>
      </c>
      <c r="M112" s="16">
        <v>0.2</v>
      </c>
      <c r="N112" s="16" t="s">
        <v>86</v>
      </c>
      <c r="O112" s="16" t="s">
        <v>86</v>
      </c>
      <c r="P112" s="16">
        <v>2.9</v>
      </c>
      <c r="Q112" s="16">
        <v>489.6</v>
      </c>
      <c r="R112" s="16">
        <v>0.4</v>
      </c>
      <c r="S112" s="16">
        <v>1196.9000000000001</v>
      </c>
      <c r="T112" s="16">
        <v>0</v>
      </c>
      <c r="U112" s="16">
        <v>412.4</v>
      </c>
      <c r="V112" s="16">
        <v>1465.7</v>
      </c>
      <c r="W112" s="16">
        <v>10.7</v>
      </c>
      <c r="X112" s="16">
        <v>0.1</v>
      </c>
      <c r="Y112" s="16">
        <v>0</v>
      </c>
      <c r="Z112" s="16">
        <v>287.59999999999945</v>
      </c>
      <c r="AA112" s="16">
        <v>20.5</v>
      </c>
      <c r="AB112" s="16">
        <v>31.7</v>
      </c>
      <c r="AC112" s="16">
        <v>201</v>
      </c>
      <c r="AD112" s="19">
        <v>1.6</v>
      </c>
      <c r="AE112" s="16">
        <v>405.9</v>
      </c>
      <c r="AF112" s="16">
        <v>11.7</v>
      </c>
      <c r="AG112" s="16">
        <v>6.3</v>
      </c>
      <c r="AH112" s="16">
        <v>174.9</v>
      </c>
      <c r="AI112" s="16">
        <v>0</v>
      </c>
      <c r="AJ112" s="16">
        <v>2.6</v>
      </c>
      <c r="AK112" s="16">
        <v>601.4</v>
      </c>
      <c r="AL112" s="16">
        <v>5104.0999999999995</v>
      </c>
      <c r="AM112" s="16">
        <v>5095.3999999999996</v>
      </c>
      <c r="AN112" s="16">
        <v>4537.8</v>
      </c>
      <c r="AO112" s="16">
        <v>5030.3</v>
      </c>
      <c r="AP112" s="16">
        <v>566.29999999999927</v>
      </c>
      <c r="AQ112" s="16">
        <v>563.3999999999993</v>
      </c>
      <c r="AR112" s="16">
        <v>73.799999999999272</v>
      </c>
      <c r="AS112" s="16">
        <v>70.899999999999267</v>
      </c>
      <c r="AT112" s="16">
        <v>379.5</v>
      </c>
      <c r="AU112" s="19">
        <v>2328</v>
      </c>
      <c r="AV112" s="16">
        <v>34.299999999999997</v>
      </c>
      <c r="AW112" s="16">
        <v>376</v>
      </c>
      <c r="AX112" s="16">
        <v>2405.2999999999997</v>
      </c>
      <c r="AY112" s="20">
        <v>34.299999999999997</v>
      </c>
    </row>
    <row r="113" spans="1:51">
      <c r="A113" s="7">
        <v>37135</v>
      </c>
      <c r="B113" s="16">
        <v>2958.9</v>
      </c>
      <c r="C113" s="16">
        <v>755.1</v>
      </c>
      <c r="D113" s="16">
        <v>152.5</v>
      </c>
      <c r="E113" s="16">
        <v>15</v>
      </c>
      <c r="F113" s="17">
        <v>0</v>
      </c>
      <c r="G113" s="16">
        <v>162.4</v>
      </c>
      <c r="H113" s="16">
        <v>79.900000000000006</v>
      </c>
      <c r="I113" s="16">
        <v>0</v>
      </c>
      <c r="J113" s="16">
        <v>0.40000000000000568</v>
      </c>
      <c r="K113" s="16">
        <v>467.9</v>
      </c>
      <c r="L113" s="16">
        <v>174.2</v>
      </c>
      <c r="M113" s="16">
        <v>0</v>
      </c>
      <c r="N113" s="16" t="s">
        <v>86</v>
      </c>
      <c r="O113" s="16" t="s">
        <v>86</v>
      </c>
      <c r="P113" s="16">
        <v>3.2</v>
      </c>
      <c r="Q113" s="16">
        <v>452.1</v>
      </c>
      <c r="R113" s="16">
        <v>0</v>
      </c>
      <c r="S113" s="16">
        <v>1127.0999999999999</v>
      </c>
      <c r="T113" s="16">
        <v>0</v>
      </c>
      <c r="U113" s="16">
        <v>407.9</v>
      </c>
      <c r="V113" s="16">
        <v>1108.1000000000001</v>
      </c>
      <c r="W113" s="16">
        <v>7</v>
      </c>
      <c r="X113" s="16">
        <v>0.1</v>
      </c>
      <c r="Y113" s="16">
        <v>0</v>
      </c>
      <c r="Z113" s="16">
        <v>376.59999999999991</v>
      </c>
      <c r="AA113" s="16">
        <v>12.8</v>
      </c>
      <c r="AB113" s="16">
        <v>21</v>
      </c>
      <c r="AC113" s="16">
        <v>242.6</v>
      </c>
      <c r="AD113" s="19">
        <v>0.8</v>
      </c>
      <c r="AE113" s="16">
        <v>395.1</v>
      </c>
      <c r="AF113" s="16">
        <v>36.299999999999997</v>
      </c>
      <c r="AG113" s="16">
        <v>59.1</v>
      </c>
      <c r="AH113" s="16">
        <v>123.6</v>
      </c>
      <c r="AI113" s="16">
        <v>0</v>
      </c>
      <c r="AJ113" s="16">
        <v>0.8</v>
      </c>
      <c r="AK113" s="16">
        <v>614.9</v>
      </c>
      <c r="AL113" s="16">
        <v>4751.8999999999996</v>
      </c>
      <c r="AM113" s="16">
        <v>4589.5</v>
      </c>
      <c r="AN113" s="16">
        <v>4171.5999999999995</v>
      </c>
      <c r="AO113" s="16">
        <v>4626.8999999999996</v>
      </c>
      <c r="AP113" s="16">
        <v>580.30000000000018</v>
      </c>
      <c r="AQ113" s="16">
        <v>580.00000000000023</v>
      </c>
      <c r="AR113" s="16">
        <v>125</v>
      </c>
      <c r="AS113" s="16">
        <v>124.7</v>
      </c>
      <c r="AT113" s="16">
        <v>290.5</v>
      </c>
      <c r="AU113" s="19">
        <v>8783</v>
      </c>
      <c r="AV113" s="16">
        <v>106.8</v>
      </c>
      <c r="AW113" s="16">
        <v>6021.2</v>
      </c>
      <c r="AX113" s="16">
        <v>3177.3</v>
      </c>
      <c r="AY113" s="20">
        <v>106.8</v>
      </c>
    </row>
    <row r="114" spans="1:51">
      <c r="A114" s="7">
        <v>37165</v>
      </c>
      <c r="B114" s="16">
        <v>2967.3</v>
      </c>
      <c r="C114" s="16">
        <v>765.7</v>
      </c>
      <c r="D114" s="16">
        <v>82.5</v>
      </c>
      <c r="E114" s="16">
        <v>14.6</v>
      </c>
      <c r="F114" s="17">
        <v>0</v>
      </c>
      <c r="G114" s="16">
        <v>27.1</v>
      </c>
      <c r="H114" s="16">
        <v>12.2</v>
      </c>
      <c r="I114" s="16">
        <v>0</v>
      </c>
      <c r="J114" s="16">
        <v>0.7</v>
      </c>
      <c r="K114" s="16">
        <v>469.5</v>
      </c>
      <c r="L114" s="16">
        <v>149.19999999999999</v>
      </c>
      <c r="M114" s="16">
        <v>0</v>
      </c>
      <c r="N114" s="16" t="s">
        <v>86</v>
      </c>
      <c r="O114" s="16" t="s">
        <v>86</v>
      </c>
      <c r="P114" s="16">
        <v>5.6</v>
      </c>
      <c r="Q114" s="16">
        <v>873.6</v>
      </c>
      <c r="R114" s="16">
        <v>0</v>
      </c>
      <c r="S114" s="16">
        <v>1243.3</v>
      </c>
      <c r="T114" s="16">
        <v>0</v>
      </c>
      <c r="U114" s="16">
        <v>535</v>
      </c>
      <c r="V114" s="16">
        <v>1102.4000000000001</v>
      </c>
      <c r="W114" s="16">
        <v>4.7</v>
      </c>
      <c r="X114" s="16">
        <v>0</v>
      </c>
      <c r="Y114" s="16">
        <v>0</v>
      </c>
      <c r="Z114" s="16">
        <v>-513.19999999999982</v>
      </c>
      <c r="AA114" s="16">
        <v>4.2</v>
      </c>
      <c r="AB114" s="16">
        <v>26.9</v>
      </c>
      <c r="AC114" s="16">
        <v>159.30000000000001</v>
      </c>
      <c r="AD114" s="19">
        <v>1.3</v>
      </c>
      <c r="AE114" s="16">
        <v>544</v>
      </c>
      <c r="AF114" s="16">
        <v>17.899999999999999</v>
      </c>
      <c r="AG114" s="16">
        <v>9.5</v>
      </c>
      <c r="AH114" s="16">
        <v>166.3</v>
      </c>
      <c r="AI114" s="16">
        <v>0</v>
      </c>
      <c r="AJ114" s="16">
        <v>0</v>
      </c>
      <c r="AK114" s="16">
        <v>737.7</v>
      </c>
      <c r="AL114" s="16">
        <v>4611.9999999999991</v>
      </c>
      <c r="AM114" s="16">
        <v>4584.8999999999996</v>
      </c>
      <c r="AN114" s="16">
        <v>4429.2999999999984</v>
      </c>
      <c r="AO114" s="16">
        <v>5308.4999999999991</v>
      </c>
      <c r="AP114" s="16">
        <v>182.70000000000073</v>
      </c>
      <c r="AQ114" s="16">
        <v>182.40000000000072</v>
      </c>
      <c r="AR114" s="16">
        <v>-696.5</v>
      </c>
      <c r="AS114" s="16">
        <v>-696.8</v>
      </c>
      <c r="AT114" s="16">
        <v>1134.9000000000001</v>
      </c>
      <c r="AU114" s="19">
        <v>2629.7999999999997</v>
      </c>
      <c r="AV114" s="16">
        <v>163.9</v>
      </c>
      <c r="AW114" s="16">
        <v>114.3</v>
      </c>
      <c r="AX114" s="16">
        <v>2953.9</v>
      </c>
      <c r="AY114" s="20">
        <v>163.9</v>
      </c>
    </row>
    <row r="115" spans="1:51">
      <c r="A115" s="7">
        <v>37196</v>
      </c>
      <c r="B115" s="16">
        <v>2608.8000000000002</v>
      </c>
      <c r="C115" s="16">
        <v>701.6</v>
      </c>
      <c r="D115" s="16">
        <v>66.8</v>
      </c>
      <c r="E115" s="16">
        <v>11.8</v>
      </c>
      <c r="F115" s="17">
        <v>0</v>
      </c>
      <c r="G115" s="16">
        <v>34.9</v>
      </c>
      <c r="H115" s="16">
        <v>14.3</v>
      </c>
      <c r="I115" s="16">
        <v>0</v>
      </c>
      <c r="J115" s="16">
        <v>1.8</v>
      </c>
      <c r="K115" s="16">
        <v>465.9</v>
      </c>
      <c r="L115" s="16">
        <v>150.69999999999999</v>
      </c>
      <c r="M115" s="16">
        <v>0.3</v>
      </c>
      <c r="N115" s="16" t="s">
        <v>86</v>
      </c>
      <c r="O115" s="16" t="s">
        <v>86</v>
      </c>
      <c r="P115" s="16">
        <v>5.8</v>
      </c>
      <c r="Q115" s="16">
        <v>862.4</v>
      </c>
      <c r="R115" s="16">
        <v>0.5</v>
      </c>
      <c r="S115" s="16">
        <v>1221.7</v>
      </c>
      <c r="T115" s="16">
        <v>0.1</v>
      </c>
      <c r="U115" s="16">
        <v>456.8</v>
      </c>
      <c r="V115" s="16">
        <v>964.69999999999993</v>
      </c>
      <c r="W115" s="16">
        <v>4.5</v>
      </c>
      <c r="X115" s="16">
        <v>0</v>
      </c>
      <c r="Y115" s="16">
        <v>0</v>
      </c>
      <c r="Z115" s="16">
        <v>-693.39999999999964</v>
      </c>
      <c r="AA115" s="16">
        <v>4.3999999999999995</v>
      </c>
      <c r="AB115" s="16">
        <v>23.8</v>
      </c>
      <c r="AC115" s="16">
        <v>145.1</v>
      </c>
      <c r="AD115" s="19">
        <v>2.4</v>
      </c>
      <c r="AE115" s="16">
        <v>625.6</v>
      </c>
      <c r="AF115" s="16">
        <v>1.6</v>
      </c>
      <c r="AG115" s="16">
        <v>3</v>
      </c>
      <c r="AH115" s="16">
        <v>111.7</v>
      </c>
      <c r="AI115" s="16">
        <v>0</v>
      </c>
      <c r="AJ115" s="16">
        <v>0</v>
      </c>
      <c r="AK115" s="16">
        <v>741.9</v>
      </c>
      <c r="AL115" s="16">
        <v>4186.3000000000011</v>
      </c>
      <c r="AM115" s="16">
        <v>4151.4000000000015</v>
      </c>
      <c r="AN115" s="16">
        <v>4178.4000000000005</v>
      </c>
      <c r="AO115" s="16">
        <v>5046.6000000000004</v>
      </c>
      <c r="AP115" s="16">
        <v>7.9000000000005457</v>
      </c>
      <c r="AQ115" s="16">
        <v>7.6000000000005459</v>
      </c>
      <c r="AR115" s="16">
        <v>-860.29999999999927</v>
      </c>
      <c r="AS115" s="16">
        <v>-860.59999999999923</v>
      </c>
      <c r="AT115" s="16">
        <v>937</v>
      </c>
      <c r="AU115" s="19">
        <v>2939.7</v>
      </c>
      <c r="AV115" s="16">
        <v>12.6</v>
      </c>
      <c r="AW115" s="16">
        <v>439.6</v>
      </c>
      <c r="AX115" s="16">
        <v>2576.7999999999997</v>
      </c>
      <c r="AY115" s="20">
        <v>12.6</v>
      </c>
    </row>
    <row r="116" spans="1:51">
      <c r="A116" s="7">
        <v>37226</v>
      </c>
      <c r="B116" s="16">
        <v>1881</v>
      </c>
      <c r="C116" s="16">
        <v>525.4</v>
      </c>
      <c r="D116" s="16">
        <v>73.599999999999994</v>
      </c>
      <c r="E116" s="16">
        <v>5.3</v>
      </c>
      <c r="F116" s="17">
        <v>0</v>
      </c>
      <c r="G116" s="16">
        <v>20.399999999999999</v>
      </c>
      <c r="H116" s="16">
        <v>21.2</v>
      </c>
      <c r="I116" s="16">
        <v>0</v>
      </c>
      <c r="J116" s="16">
        <v>4.5999999999999943</v>
      </c>
      <c r="K116" s="16">
        <v>457.3</v>
      </c>
      <c r="L116" s="16">
        <v>140</v>
      </c>
      <c r="M116" s="16">
        <v>0.3</v>
      </c>
      <c r="N116" s="16" t="s">
        <v>86</v>
      </c>
      <c r="O116" s="16" t="s">
        <v>86</v>
      </c>
      <c r="P116" s="16">
        <v>3</v>
      </c>
      <c r="Q116" s="16">
        <v>466.4</v>
      </c>
      <c r="R116" s="16">
        <v>0</v>
      </c>
      <c r="S116" s="16">
        <v>1397.1</v>
      </c>
      <c r="T116" s="16">
        <v>0.1</v>
      </c>
      <c r="U116" s="16">
        <v>414.4</v>
      </c>
      <c r="V116" s="16">
        <v>726</v>
      </c>
      <c r="W116" s="16">
        <v>2.4</v>
      </c>
      <c r="X116" s="16">
        <v>0.1</v>
      </c>
      <c r="Y116" s="16">
        <v>0</v>
      </c>
      <c r="Z116" s="16">
        <v>-1075.5999999999995</v>
      </c>
      <c r="AA116" s="16">
        <v>4.5999999999999996</v>
      </c>
      <c r="AB116" s="16">
        <v>9.9</v>
      </c>
      <c r="AC116" s="16">
        <v>75.2</v>
      </c>
      <c r="AD116" s="19">
        <v>0.2</v>
      </c>
      <c r="AE116" s="16">
        <v>932.1</v>
      </c>
      <c r="AF116" s="16">
        <v>40.799999999999997</v>
      </c>
      <c r="AG116" s="16">
        <v>103.2</v>
      </c>
      <c r="AH116" s="16">
        <v>130.1</v>
      </c>
      <c r="AI116" s="16">
        <v>0</v>
      </c>
      <c r="AJ116" s="16">
        <v>1.3</v>
      </c>
      <c r="AK116" s="16">
        <v>1207.5</v>
      </c>
      <c r="AL116" s="16">
        <v>3743.5999999999995</v>
      </c>
      <c r="AM116" s="16">
        <v>3723.2</v>
      </c>
      <c r="AN116" s="16">
        <v>4430.5</v>
      </c>
      <c r="AO116" s="16">
        <v>4899.8999999999996</v>
      </c>
      <c r="AP116" s="16">
        <v>-686.90000000000055</v>
      </c>
      <c r="AQ116" s="16">
        <v>-687.2000000000005</v>
      </c>
      <c r="AR116" s="16">
        <v>-1156.3000000000002</v>
      </c>
      <c r="AS116" s="16">
        <v>-1156.6000000000001</v>
      </c>
      <c r="AT116" s="16">
        <v>1082.7</v>
      </c>
      <c r="AU116" s="19">
        <v>4511.5</v>
      </c>
      <c r="AV116" s="16">
        <v>64.400000000000006</v>
      </c>
      <c r="AW116" s="16">
        <v>1683.9</v>
      </c>
      <c r="AX116" s="16">
        <v>2754</v>
      </c>
      <c r="AY116" s="20">
        <v>64.400000000000006</v>
      </c>
    </row>
    <row r="117" spans="1:51">
      <c r="A117" s="7">
        <v>37257</v>
      </c>
      <c r="B117" s="16">
        <v>2685</v>
      </c>
      <c r="C117" s="16">
        <v>871.7</v>
      </c>
      <c r="D117" s="16">
        <v>160.9</v>
      </c>
      <c r="E117" s="16">
        <v>11.5</v>
      </c>
      <c r="F117" s="17">
        <v>0</v>
      </c>
      <c r="G117" s="16">
        <v>3.1</v>
      </c>
      <c r="H117" s="16">
        <v>3.7</v>
      </c>
      <c r="I117" s="16">
        <v>0</v>
      </c>
      <c r="J117" s="16">
        <v>7.2</v>
      </c>
      <c r="K117" s="16">
        <v>630.70000000000005</v>
      </c>
      <c r="L117" s="16">
        <v>99.1</v>
      </c>
      <c r="M117" s="16">
        <v>0.2</v>
      </c>
      <c r="N117" s="16" t="s">
        <v>86</v>
      </c>
      <c r="O117" s="16" t="s">
        <v>86</v>
      </c>
      <c r="P117" s="16">
        <v>0.3</v>
      </c>
      <c r="Q117" s="16">
        <v>189.5</v>
      </c>
      <c r="R117" s="16">
        <v>0.1</v>
      </c>
      <c r="S117" s="16">
        <v>1636.5</v>
      </c>
      <c r="T117" s="16">
        <v>0</v>
      </c>
      <c r="U117" s="16">
        <v>485.7</v>
      </c>
      <c r="V117" s="16">
        <v>977.6</v>
      </c>
      <c r="W117" s="16">
        <v>1.9</v>
      </c>
      <c r="X117" s="16">
        <v>0</v>
      </c>
      <c r="Y117" s="16">
        <v>0</v>
      </c>
      <c r="Z117" s="16">
        <v>-278.5</v>
      </c>
      <c r="AA117" s="16">
        <v>4.2</v>
      </c>
      <c r="AB117" s="16">
        <v>8.3000000000000007</v>
      </c>
      <c r="AC117" s="16">
        <v>155.69999999999999</v>
      </c>
      <c r="AD117" s="19">
        <v>1.2</v>
      </c>
      <c r="AE117" s="16">
        <v>1002</v>
      </c>
      <c r="AF117" s="16">
        <v>7.5</v>
      </c>
      <c r="AG117" s="16">
        <v>5.0999999999999996</v>
      </c>
      <c r="AH117" s="16">
        <v>278.60000000000002</v>
      </c>
      <c r="AI117" s="16">
        <v>0</v>
      </c>
      <c r="AJ117" s="16">
        <v>7.8</v>
      </c>
      <c r="AK117" s="16">
        <v>1301</v>
      </c>
      <c r="AL117" s="16">
        <v>5048.2999999999993</v>
      </c>
      <c r="AM117" s="16">
        <v>5045.1999999999989</v>
      </c>
      <c r="AN117" s="16">
        <v>5297.9999999999991</v>
      </c>
      <c r="AO117" s="16">
        <v>5487.7999999999993</v>
      </c>
      <c r="AP117" s="16">
        <v>-249.69999999999982</v>
      </c>
      <c r="AQ117" s="16">
        <v>-249.69999999999982</v>
      </c>
      <c r="AR117" s="16">
        <v>-439.5</v>
      </c>
      <c r="AS117" s="16">
        <v>-439.5</v>
      </c>
      <c r="AT117" s="16">
        <v>1134.7</v>
      </c>
      <c r="AU117" s="19">
        <v>3323.6</v>
      </c>
      <c r="AV117" s="16">
        <v>6.4</v>
      </c>
      <c r="AW117" s="16">
        <v>283.10000000000002</v>
      </c>
      <c r="AX117" s="16">
        <v>3735.7</v>
      </c>
      <c r="AY117" s="20">
        <v>6.4</v>
      </c>
    </row>
    <row r="118" spans="1:51">
      <c r="A118" s="7">
        <v>37288</v>
      </c>
      <c r="B118" s="16">
        <v>2363.5</v>
      </c>
      <c r="C118" s="16">
        <v>709</v>
      </c>
      <c r="D118" s="16">
        <v>123.6</v>
      </c>
      <c r="E118" s="16">
        <v>18.3</v>
      </c>
      <c r="F118" s="17">
        <v>0</v>
      </c>
      <c r="G118" s="16">
        <v>9.6</v>
      </c>
      <c r="H118" s="16">
        <v>0.5</v>
      </c>
      <c r="I118" s="16">
        <v>0</v>
      </c>
      <c r="J118" s="16">
        <v>3</v>
      </c>
      <c r="K118" s="16">
        <v>472</v>
      </c>
      <c r="L118" s="16">
        <v>111.1</v>
      </c>
      <c r="M118" s="16">
        <v>0</v>
      </c>
      <c r="N118" s="16" t="s">
        <v>86</v>
      </c>
      <c r="O118" s="16" t="s">
        <v>86</v>
      </c>
      <c r="P118" s="16">
        <v>0.2</v>
      </c>
      <c r="Q118" s="16">
        <v>331.8</v>
      </c>
      <c r="R118" s="16">
        <v>0</v>
      </c>
      <c r="S118" s="16">
        <v>1250.3</v>
      </c>
      <c r="T118" s="16">
        <v>0</v>
      </c>
      <c r="U118" s="16">
        <v>431</v>
      </c>
      <c r="V118" s="16">
        <v>1143.4000000000001</v>
      </c>
      <c r="W118" s="16">
        <v>1.3</v>
      </c>
      <c r="X118" s="16">
        <v>0.1</v>
      </c>
      <c r="Y118" s="16">
        <v>0</v>
      </c>
      <c r="Z118" s="16">
        <v>-513.70000000000027</v>
      </c>
      <c r="AA118" s="16">
        <v>10.7</v>
      </c>
      <c r="AB118" s="16">
        <v>18.2</v>
      </c>
      <c r="AC118" s="16">
        <v>132.89999999999998</v>
      </c>
      <c r="AD118" s="19">
        <v>0.1</v>
      </c>
      <c r="AE118" s="16">
        <v>632.9</v>
      </c>
      <c r="AF118" s="16">
        <v>0</v>
      </c>
      <c r="AG118" s="16">
        <v>7.6</v>
      </c>
      <c r="AH118" s="16">
        <v>141.1</v>
      </c>
      <c r="AI118" s="16">
        <v>0</v>
      </c>
      <c r="AJ118" s="16">
        <v>1.3</v>
      </c>
      <c r="AK118" s="16">
        <v>782.9</v>
      </c>
      <c r="AL118" s="16">
        <v>4021.1</v>
      </c>
      <c r="AM118" s="16">
        <v>4011.5</v>
      </c>
      <c r="AN118" s="16">
        <v>4343.3</v>
      </c>
      <c r="AO118" s="16">
        <v>4675.3</v>
      </c>
      <c r="AP118" s="16">
        <v>-322.20000000000027</v>
      </c>
      <c r="AQ118" s="16">
        <v>-322.3000000000003</v>
      </c>
      <c r="AR118" s="16">
        <v>-654.20000000000027</v>
      </c>
      <c r="AS118" s="16">
        <v>-654.3000000000003</v>
      </c>
      <c r="AT118" s="16">
        <v>94.7</v>
      </c>
      <c r="AU118" s="19">
        <v>4317.8</v>
      </c>
      <c r="AV118" s="16">
        <v>5</v>
      </c>
      <c r="AW118" s="16">
        <v>463.2</v>
      </c>
      <c r="AX118" s="16">
        <v>3295.1</v>
      </c>
      <c r="AY118" s="20">
        <v>5</v>
      </c>
    </row>
    <row r="119" spans="1:51">
      <c r="A119" s="7">
        <v>37316</v>
      </c>
      <c r="B119" s="16">
        <v>2139.8000000000002</v>
      </c>
      <c r="C119" s="16">
        <v>703.2</v>
      </c>
      <c r="D119" s="16">
        <v>101</v>
      </c>
      <c r="E119" s="16">
        <v>10.3</v>
      </c>
      <c r="F119" s="17">
        <v>0</v>
      </c>
      <c r="G119" s="16">
        <v>352.3</v>
      </c>
      <c r="H119" s="16">
        <v>38.299999999999997</v>
      </c>
      <c r="I119" s="16">
        <v>0</v>
      </c>
      <c r="J119" s="16">
        <v>0</v>
      </c>
      <c r="K119" s="16">
        <v>494.3</v>
      </c>
      <c r="L119" s="16">
        <v>130.5</v>
      </c>
      <c r="M119" s="16">
        <v>0.1</v>
      </c>
      <c r="N119" s="16" t="s">
        <v>86</v>
      </c>
      <c r="O119" s="16" t="s">
        <v>86</v>
      </c>
      <c r="P119" s="16">
        <v>0.2</v>
      </c>
      <c r="Q119" s="16">
        <v>146.5</v>
      </c>
      <c r="R119" s="16">
        <v>0</v>
      </c>
      <c r="S119" s="16">
        <v>1229.5</v>
      </c>
      <c r="T119" s="16">
        <v>0</v>
      </c>
      <c r="U119" s="16">
        <v>572.1</v>
      </c>
      <c r="V119" s="16">
        <v>2067.2000000000003</v>
      </c>
      <c r="W119" s="16">
        <v>2.7</v>
      </c>
      <c r="X119" s="16">
        <v>0</v>
      </c>
      <c r="Y119" s="16">
        <v>3.8</v>
      </c>
      <c r="Z119" s="16">
        <v>-1301.9999999999991</v>
      </c>
      <c r="AA119" s="16">
        <v>13.5</v>
      </c>
      <c r="AB119" s="16">
        <v>15.8</v>
      </c>
      <c r="AC119" s="16">
        <v>119.4</v>
      </c>
      <c r="AD119" s="19">
        <v>0.9</v>
      </c>
      <c r="AE119" s="16">
        <v>865.2</v>
      </c>
      <c r="AF119" s="16">
        <v>3.1</v>
      </c>
      <c r="AG119" s="16">
        <v>23.3</v>
      </c>
      <c r="AH119" s="16">
        <v>160.1</v>
      </c>
      <c r="AI119" s="16">
        <v>0</v>
      </c>
      <c r="AJ119" s="16">
        <v>0.1</v>
      </c>
      <c r="AK119" s="16">
        <v>1051.8</v>
      </c>
      <c r="AL119" s="16">
        <v>4410.2000000000007</v>
      </c>
      <c r="AM119" s="16">
        <v>4057.9000000000005</v>
      </c>
      <c r="AN119" s="16">
        <v>5688.1</v>
      </c>
      <c r="AO119" s="16">
        <v>5834.8</v>
      </c>
      <c r="AP119" s="16">
        <v>-1277.8999999999996</v>
      </c>
      <c r="AQ119" s="16">
        <v>-1277.9999999999995</v>
      </c>
      <c r="AR119" s="16">
        <v>-1424.5999999999995</v>
      </c>
      <c r="AS119" s="16">
        <v>-1424.6999999999994</v>
      </c>
      <c r="AT119" s="16">
        <v>243.5</v>
      </c>
      <c r="AU119" s="19">
        <v>1978.3999999999999</v>
      </c>
      <c r="AV119" s="16">
        <v>8.4</v>
      </c>
      <c r="AW119" s="16">
        <v>211</v>
      </c>
      <c r="AX119" s="16">
        <v>586.29999999999995</v>
      </c>
      <c r="AY119" s="20">
        <v>8.4</v>
      </c>
    </row>
    <row r="120" spans="1:51">
      <c r="A120" s="7">
        <v>37347</v>
      </c>
      <c r="B120" s="16">
        <v>2345</v>
      </c>
      <c r="C120" s="16">
        <v>659.7</v>
      </c>
      <c r="D120" s="16">
        <v>166.1</v>
      </c>
      <c r="E120" s="16">
        <v>9.4</v>
      </c>
      <c r="F120" s="17">
        <v>0</v>
      </c>
      <c r="G120" s="16">
        <v>21.4</v>
      </c>
      <c r="H120" s="16">
        <v>14.8</v>
      </c>
      <c r="I120" s="16">
        <v>0</v>
      </c>
      <c r="J120" s="16">
        <v>0</v>
      </c>
      <c r="K120" s="16">
        <v>497.4</v>
      </c>
      <c r="L120" s="16">
        <v>87.2</v>
      </c>
      <c r="M120" s="16">
        <v>0</v>
      </c>
      <c r="N120" s="16" t="s">
        <v>86</v>
      </c>
      <c r="O120" s="16" t="s">
        <v>86</v>
      </c>
      <c r="P120" s="16">
        <v>18.399999999999999</v>
      </c>
      <c r="Q120" s="16">
        <v>278.8</v>
      </c>
      <c r="R120" s="16">
        <v>0</v>
      </c>
      <c r="S120" s="16">
        <v>1257.0999999999999</v>
      </c>
      <c r="T120" s="16">
        <v>0</v>
      </c>
      <c r="U120" s="16">
        <v>518.4</v>
      </c>
      <c r="V120" s="16">
        <v>1196.8000000000002</v>
      </c>
      <c r="W120" s="16">
        <v>0.5</v>
      </c>
      <c r="X120" s="16">
        <v>0</v>
      </c>
      <c r="Y120" s="16">
        <v>0.1</v>
      </c>
      <c r="Z120" s="16">
        <v>-638.29999999999973</v>
      </c>
      <c r="AA120" s="16">
        <v>4.0999999999999996</v>
      </c>
      <c r="AB120" s="16">
        <v>7.3</v>
      </c>
      <c r="AC120" s="16">
        <v>114.39999999999999</v>
      </c>
      <c r="AD120" s="19">
        <v>0</v>
      </c>
      <c r="AE120" s="16">
        <v>791</v>
      </c>
      <c r="AF120" s="16">
        <v>0.2</v>
      </c>
      <c r="AG120" s="16">
        <v>0.8</v>
      </c>
      <c r="AH120" s="16">
        <v>163.69999999999999</v>
      </c>
      <c r="AI120" s="16">
        <v>0</v>
      </c>
      <c r="AJ120" s="16">
        <v>1.1000000000000001</v>
      </c>
      <c r="AK120" s="16">
        <v>956.8</v>
      </c>
      <c r="AL120" s="16">
        <v>4177.3</v>
      </c>
      <c r="AM120" s="16">
        <v>4155.8999999999996</v>
      </c>
      <c r="AN120" s="16">
        <v>4636</v>
      </c>
      <c r="AO120" s="16">
        <v>4933.2</v>
      </c>
      <c r="AP120" s="16">
        <v>-458.69999999999982</v>
      </c>
      <c r="AQ120" s="16">
        <v>-458.79999999999984</v>
      </c>
      <c r="AR120" s="16">
        <v>-755.89999999999964</v>
      </c>
      <c r="AS120" s="16">
        <v>-755.99999999999966</v>
      </c>
      <c r="AT120" s="16">
        <v>1521</v>
      </c>
      <c r="AU120" s="19">
        <v>634</v>
      </c>
      <c r="AV120" s="16">
        <v>0.5</v>
      </c>
      <c r="AW120" s="16">
        <v>344.8</v>
      </c>
      <c r="AX120" s="16">
        <v>1054.3</v>
      </c>
      <c r="AY120" s="20">
        <v>0.5</v>
      </c>
    </row>
    <row r="121" spans="1:51">
      <c r="A121" s="7">
        <v>37377</v>
      </c>
      <c r="B121" s="16">
        <v>4221.8999999999996</v>
      </c>
      <c r="C121" s="16">
        <v>828.2</v>
      </c>
      <c r="D121" s="16">
        <v>238.9</v>
      </c>
      <c r="E121" s="16">
        <v>13.7</v>
      </c>
      <c r="F121" s="17">
        <v>0</v>
      </c>
      <c r="G121" s="16">
        <v>205.6</v>
      </c>
      <c r="H121" s="16">
        <v>29.5</v>
      </c>
      <c r="I121" s="16">
        <v>0</v>
      </c>
      <c r="J121" s="16">
        <v>3.1</v>
      </c>
      <c r="K121" s="16">
        <v>538.9</v>
      </c>
      <c r="L121" s="16">
        <v>170.9</v>
      </c>
      <c r="M121" s="16">
        <v>0.2</v>
      </c>
      <c r="N121" s="16" t="s">
        <v>86</v>
      </c>
      <c r="O121" s="16" t="s">
        <v>86</v>
      </c>
      <c r="P121" s="16">
        <v>137.19999999999999</v>
      </c>
      <c r="Q121" s="16">
        <v>1041.5999999999999</v>
      </c>
      <c r="R121" s="16">
        <v>0.3</v>
      </c>
      <c r="S121" s="16">
        <v>1340.3</v>
      </c>
      <c r="T121" s="16">
        <v>0.3</v>
      </c>
      <c r="U121" s="16">
        <v>667.9</v>
      </c>
      <c r="V121" s="16">
        <v>1545.5</v>
      </c>
      <c r="W121" s="16">
        <v>3.1</v>
      </c>
      <c r="X121" s="16">
        <v>0.7</v>
      </c>
      <c r="Y121" s="16">
        <v>0</v>
      </c>
      <c r="Z121" s="16">
        <v>94</v>
      </c>
      <c r="AA121" s="16">
        <v>13</v>
      </c>
      <c r="AB121" s="16">
        <v>26.3</v>
      </c>
      <c r="AC121" s="16">
        <v>203.70000000000002</v>
      </c>
      <c r="AD121" s="19">
        <v>0.8</v>
      </c>
      <c r="AE121" s="16">
        <v>417.3</v>
      </c>
      <c r="AF121" s="16">
        <v>8.1</v>
      </c>
      <c r="AG121" s="16">
        <v>30.7</v>
      </c>
      <c r="AH121" s="16">
        <v>173.9</v>
      </c>
      <c r="AI121" s="16">
        <v>0</v>
      </c>
      <c r="AJ121" s="16">
        <v>18.600000000000001</v>
      </c>
      <c r="AK121" s="16">
        <v>648.6</v>
      </c>
      <c r="AL121" s="16">
        <v>6202.5</v>
      </c>
      <c r="AM121" s="16">
        <v>5996.9</v>
      </c>
      <c r="AN121" s="16">
        <v>5147.5</v>
      </c>
      <c r="AO121" s="16">
        <v>6326.3</v>
      </c>
      <c r="AP121" s="16">
        <v>1055</v>
      </c>
      <c r="AQ121" s="16">
        <v>1054.9000000000001</v>
      </c>
      <c r="AR121" s="16">
        <v>-123.80000000000018</v>
      </c>
      <c r="AS121" s="16">
        <v>-123.90000000000018</v>
      </c>
      <c r="AT121" s="16">
        <v>3719.5</v>
      </c>
      <c r="AU121" s="19">
        <v>156.9</v>
      </c>
      <c r="AV121" s="16">
        <v>29.5</v>
      </c>
      <c r="AW121" s="16">
        <v>1388.6</v>
      </c>
      <c r="AX121" s="16">
        <v>2363.9999999999995</v>
      </c>
      <c r="AY121" s="20">
        <v>29.5</v>
      </c>
    </row>
    <row r="122" spans="1:51">
      <c r="A122" s="7">
        <v>37408</v>
      </c>
      <c r="B122" s="16">
        <v>3376.6</v>
      </c>
      <c r="C122" s="16">
        <v>783.7</v>
      </c>
      <c r="D122" s="16">
        <v>230.2</v>
      </c>
      <c r="E122" s="16">
        <v>11.2</v>
      </c>
      <c r="F122" s="17">
        <v>0</v>
      </c>
      <c r="G122" s="16">
        <v>224.3</v>
      </c>
      <c r="H122" s="16">
        <v>4.5</v>
      </c>
      <c r="I122" s="16">
        <v>0</v>
      </c>
      <c r="J122" s="16">
        <v>1.6</v>
      </c>
      <c r="K122" s="16">
        <v>547.1</v>
      </c>
      <c r="L122" s="16">
        <v>177.5</v>
      </c>
      <c r="M122" s="16">
        <v>0.3</v>
      </c>
      <c r="N122" s="16" t="s">
        <v>86</v>
      </c>
      <c r="O122" s="16" t="s">
        <v>86</v>
      </c>
      <c r="P122" s="16">
        <v>118.3</v>
      </c>
      <c r="Q122" s="16">
        <v>175.8</v>
      </c>
      <c r="R122" s="16">
        <v>0.1</v>
      </c>
      <c r="S122" s="16">
        <v>1264</v>
      </c>
      <c r="T122" s="16">
        <v>0</v>
      </c>
      <c r="U122" s="16">
        <v>704.6</v>
      </c>
      <c r="V122" s="16">
        <v>1161.3</v>
      </c>
      <c r="W122" s="16">
        <v>4.5999999999999996</v>
      </c>
      <c r="X122" s="16">
        <v>1.6</v>
      </c>
      <c r="Y122" s="16">
        <v>0</v>
      </c>
      <c r="Z122" s="16">
        <v>476.89999999999964</v>
      </c>
      <c r="AA122" s="16">
        <v>3.1</v>
      </c>
      <c r="AB122" s="16">
        <v>12.7</v>
      </c>
      <c r="AC122" s="16">
        <v>166.8</v>
      </c>
      <c r="AD122" s="19">
        <v>1.9</v>
      </c>
      <c r="AE122" s="16">
        <v>563.4</v>
      </c>
      <c r="AF122" s="16">
        <v>0</v>
      </c>
      <c r="AG122" s="16">
        <v>20.3</v>
      </c>
      <c r="AH122" s="16">
        <v>173</v>
      </c>
      <c r="AI122" s="16">
        <v>0</v>
      </c>
      <c r="AJ122" s="16">
        <v>11.8</v>
      </c>
      <c r="AK122" s="16">
        <v>768.5</v>
      </c>
      <c r="AL122" s="16">
        <v>5403.7000000000007</v>
      </c>
      <c r="AM122" s="16">
        <v>5179.4000000000005</v>
      </c>
      <c r="AN122" s="16">
        <v>4811</v>
      </c>
      <c r="AO122" s="16">
        <v>5105.1000000000004</v>
      </c>
      <c r="AP122" s="16">
        <v>592.70000000000073</v>
      </c>
      <c r="AQ122" s="16">
        <v>592.30000000000075</v>
      </c>
      <c r="AR122" s="16">
        <v>298.60000000000036</v>
      </c>
      <c r="AS122" s="16">
        <v>298.20000000000039</v>
      </c>
      <c r="AT122" s="16">
        <v>1101.7</v>
      </c>
      <c r="AU122" s="19">
        <v>147.79999999999998</v>
      </c>
      <c r="AV122" s="16">
        <v>2.6</v>
      </c>
      <c r="AW122" s="16">
        <v>901</v>
      </c>
      <c r="AX122" s="16">
        <v>647.1</v>
      </c>
      <c r="AY122" s="20">
        <v>2.6</v>
      </c>
    </row>
    <row r="123" spans="1:51">
      <c r="A123" s="7">
        <v>37438</v>
      </c>
      <c r="B123" s="16">
        <v>3896.5</v>
      </c>
      <c r="C123" s="16">
        <v>1038.7</v>
      </c>
      <c r="D123" s="16">
        <v>332.1</v>
      </c>
      <c r="E123" s="16">
        <v>13.2</v>
      </c>
      <c r="F123" s="17">
        <v>0</v>
      </c>
      <c r="G123" s="16">
        <v>105</v>
      </c>
      <c r="H123" s="16">
        <v>20.7</v>
      </c>
      <c r="I123" s="16">
        <v>0</v>
      </c>
      <c r="J123" s="16">
        <v>13.9</v>
      </c>
      <c r="K123" s="16">
        <v>692.4</v>
      </c>
      <c r="L123" s="16">
        <v>163</v>
      </c>
      <c r="M123" s="16">
        <v>0.1</v>
      </c>
      <c r="N123" s="16" t="s">
        <v>86</v>
      </c>
      <c r="O123" s="16" t="s">
        <v>86</v>
      </c>
      <c r="P123" s="16">
        <v>160.30000000000001</v>
      </c>
      <c r="Q123" s="16">
        <v>402.6</v>
      </c>
      <c r="R123" s="16">
        <v>0</v>
      </c>
      <c r="S123" s="16">
        <v>1805.8</v>
      </c>
      <c r="T123" s="16">
        <v>0</v>
      </c>
      <c r="U123" s="16">
        <v>874.9</v>
      </c>
      <c r="V123" s="16">
        <v>1560</v>
      </c>
      <c r="W123" s="16">
        <v>4</v>
      </c>
      <c r="X123" s="16">
        <v>1</v>
      </c>
      <c r="Y123" s="16">
        <v>0</v>
      </c>
      <c r="Z123" s="16">
        <v>-244</v>
      </c>
      <c r="AA123" s="16">
        <v>2.1</v>
      </c>
      <c r="AB123" s="16">
        <v>15</v>
      </c>
      <c r="AC123" s="16">
        <v>211</v>
      </c>
      <c r="AD123" s="19">
        <v>5.5</v>
      </c>
      <c r="AE123" s="16">
        <v>936.8</v>
      </c>
      <c r="AF123" s="16">
        <v>3.7</v>
      </c>
      <c r="AG123" s="16">
        <v>14.1</v>
      </c>
      <c r="AH123" s="16">
        <v>195</v>
      </c>
      <c r="AI123" s="16">
        <v>0</v>
      </c>
      <c r="AJ123" s="16">
        <v>15.6</v>
      </c>
      <c r="AK123" s="16">
        <v>1165.2</v>
      </c>
      <c r="AL123" s="16">
        <v>6587.4</v>
      </c>
      <c r="AM123" s="16">
        <v>6482.4</v>
      </c>
      <c r="AN123" s="16">
        <v>6497.8999999999987</v>
      </c>
      <c r="AO123" s="16">
        <v>7060.7999999999993</v>
      </c>
      <c r="AP123" s="16">
        <v>89.500000000000909</v>
      </c>
      <c r="AQ123" s="16">
        <v>89.400000000000915</v>
      </c>
      <c r="AR123" s="16">
        <v>-473.39999999999964</v>
      </c>
      <c r="AS123" s="16">
        <v>-473.49999999999966</v>
      </c>
      <c r="AT123" s="16">
        <v>3457</v>
      </c>
      <c r="AU123" s="19">
        <v>120.1</v>
      </c>
      <c r="AV123" s="16">
        <v>20.399999999999999</v>
      </c>
      <c r="AW123" s="16">
        <v>653.29999999999995</v>
      </c>
      <c r="AX123" s="16">
        <v>2450.4</v>
      </c>
      <c r="AY123" s="20">
        <v>20.399999999999999</v>
      </c>
    </row>
    <row r="124" spans="1:51">
      <c r="A124" s="7">
        <v>37469</v>
      </c>
      <c r="B124" s="16">
        <v>3531.9</v>
      </c>
      <c r="C124" s="16">
        <v>830.6</v>
      </c>
      <c r="D124" s="16">
        <v>236.9</v>
      </c>
      <c r="E124" s="16">
        <v>14.9</v>
      </c>
      <c r="F124" s="17">
        <v>0</v>
      </c>
      <c r="G124" s="16">
        <v>234.4</v>
      </c>
      <c r="H124" s="16">
        <v>39.700000000000003</v>
      </c>
      <c r="I124" s="16">
        <v>0</v>
      </c>
      <c r="J124" s="16">
        <v>14.1</v>
      </c>
      <c r="K124" s="16">
        <v>519.9</v>
      </c>
      <c r="L124" s="16">
        <v>229.4</v>
      </c>
      <c r="M124" s="16">
        <v>0.1</v>
      </c>
      <c r="N124" s="16" t="s">
        <v>86</v>
      </c>
      <c r="O124" s="16" t="s">
        <v>86</v>
      </c>
      <c r="P124" s="16">
        <v>82.7</v>
      </c>
      <c r="Q124" s="16">
        <v>863.9</v>
      </c>
      <c r="R124" s="16">
        <v>0.1</v>
      </c>
      <c r="S124" s="16">
        <v>1294.5999999999999</v>
      </c>
      <c r="T124" s="16">
        <v>0</v>
      </c>
      <c r="U124" s="16">
        <v>748.2</v>
      </c>
      <c r="V124" s="16">
        <v>1203.9000000000001</v>
      </c>
      <c r="W124" s="16">
        <v>6.4</v>
      </c>
      <c r="X124" s="16">
        <v>1.2</v>
      </c>
      <c r="Y124" s="16">
        <v>0</v>
      </c>
      <c r="Z124" s="16">
        <v>-47.899999999999636</v>
      </c>
      <c r="AA124" s="16">
        <v>10.1</v>
      </c>
      <c r="AB124" s="16">
        <v>21</v>
      </c>
      <c r="AC124" s="16">
        <v>177.70000000000002</v>
      </c>
      <c r="AD124" s="19">
        <v>13.3</v>
      </c>
      <c r="AE124" s="16">
        <v>707.4</v>
      </c>
      <c r="AF124" s="16">
        <v>13</v>
      </c>
      <c r="AG124" s="16">
        <v>15.9</v>
      </c>
      <c r="AH124" s="16">
        <v>199.9</v>
      </c>
      <c r="AI124" s="16">
        <v>0</v>
      </c>
      <c r="AJ124" s="16">
        <v>13.1</v>
      </c>
      <c r="AK124" s="16">
        <v>949.3</v>
      </c>
      <c r="AL124" s="16">
        <v>5861.9</v>
      </c>
      <c r="AM124" s="16">
        <v>5627.5</v>
      </c>
      <c r="AN124" s="16">
        <v>5165.0999999999995</v>
      </c>
      <c r="AO124" s="16">
        <v>6111.6999999999989</v>
      </c>
      <c r="AP124" s="16">
        <v>696.80000000000018</v>
      </c>
      <c r="AQ124" s="16">
        <v>696.80000000000018</v>
      </c>
      <c r="AR124" s="16">
        <v>-249.79999999999927</v>
      </c>
      <c r="AS124" s="16">
        <v>-249.79999999999927</v>
      </c>
      <c r="AT124" s="16">
        <v>1539.2</v>
      </c>
      <c r="AU124" s="19">
        <v>282.79999999999995</v>
      </c>
      <c r="AV124" s="16">
        <v>27.5</v>
      </c>
      <c r="AW124" s="16">
        <v>954</v>
      </c>
      <c r="AX124" s="16">
        <v>618.20000000000005</v>
      </c>
      <c r="AY124" s="20">
        <v>27.5</v>
      </c>
    </row>
    <row r="125" spans="1:51">
      <c r="A125" s="7">
        <v>37500</v>
      </c>
      <c r="B125" s="16">
        <v>3259.8</v>
      </c>
      <c r="C125" s="16">
        <v>778.3</v>
      </c>
      <c r="D125" s="16">
        <v>261.39999999999998</v>
      </c>
      <c r="E125" s="16">
        <v>13.1</v>
      </c>
      <c r="F125" s="17">
        <v>0</v>
      </c>
      <c r="G125" s="16">
        <v>23.5</v>
      </c>
      <c r="H125" s="16">
        <v>18.5</v>
      </c>
      <c r="I125" s="16">
        <v>3.4</v>
      </c>
      <c r="J125" s="16">
        <v>13.8</v>
      </c>
      <c r="K125" s="16">
        <v>525.70000000000005</v>
      </c>
      <c r="L125" s="16">
        <v>259.3</v>
      </c>
      <c r="M125" s="16">
        <v>0.2</v>
      </c>
      <c r="N125" s="16" t="s">
        <v>86</v>
      </c>
      <c r="O125" s="16" t="s">
        <v>86</v>
      </c>
      <c r="P125" s="16">
        <v>131.9</v>
      </c>
      <c r="Q125" s="16">
        <v>1000.5</v>
      </c>
      <c r="R125" s="16">
        <v>0.3</v>
      </c>
      <c r="S125" s="16">
        <v>1275.0999999999999</v>
      </c>
      <c r="T125" s="16">
        <v>0</v>
      </c>
      <c r="U125" s="16">
        <v>891.7</v>
      </c>
      <c r="V125" s="16">
        <v>1009.5</v>
      </c>
      <c r="W125" s="16">
        <v>12.1</v>
      </c>
      <c r="X125" s="16">
        <v>0.3</v>
      </c>
      <c r="Y125" s="16">
        <v>0</v>
      </c>
      <c r="Z125" s="16">
        <v>-734.80000000000109</v>
      </c>
      <c r="AA125" s="16">
        <v>0.5</v>
      </c>
      <c r="AB125" s="16">
        <v>32.200000000000003</v>
      </c>
      <c r="AC125" s="16">
        <v>144.5</v>
      </c>
      <c r="AD125" s="19">
        <v>1.4</v>
      </c>
      <c r="AE125" s="16">
        <v>699.4</v>
      </c>
      <c r="AF125" s="16">
        <v>0.4</v>
      </c>
      <c r="AG125" s="16">
        <v>31.6</v>
      </c>
      <c r="AH125" s="16">
        <v>163.30000000000001</v>
      </c>
      <c r="AI125" s="16">
        <v>0</v>
      </c>
      <c r="AJ125" s="16">
        <v>13.3</v>
      </c>
      <c r="AK125" s="16">
        <v>908</v>
      </c>
      <c r="AL125" s="16">
        <v>5280.3</v>
      </c>
      <c r="AM125" s="16">
        <v>5256.8</v>
      </c>
      <c r="AN125" s="16">
        <v>5060.300000000002</v>
      </c>
      <c r="AO125" s="16">
        <v>6192.7000000000016</v>
      </c>
      <c r="AP125" s="16">
        <v>219.99999999999818</v>
      </c>
      <c r="AQ125" s="16">
        <v>219.89999999999819</v>
      </c>
      <c r="AR125" s="16">
        <v>-912.40000000000146</v>
      </c>
      <c r="AS125" s="16">
        <v>-912.50000000000148</v>
      </c>
      <c r="AT125" s="16">
        <v>5565.5</v>
      </c>
      <c r="AU125" s="19">
        <v>857.19999999999993</v>
      </c>
      <c r="AV125" s="16">
        <v>0.6</v>
      </c>
      <c r="AW125" s="16">
        <v>945.1</v>
      </c>
      <c r="AX125" s="16">
        <v>4565.2000000000007</v>
      </c>
      <c r="AY125" s="20">
        <v>0.6</v>
      </c>
    </row>
    <row r="126" spans="1:51">
      <c r="A126" s="7">
        <v>37530</v>
      </c>
      <c r="B126" s="16">
        <v>4004.1</v>
      </c>
      <c r="C126" s="16">
        <v>849.5</v>
      </c>
      <c r="D126" s="16">
        <v>242.4</v>
      </c>
      <c r="E126" s="16">
        <v>12.9</v>
      </c>
      <c r="F126" s="17">
        <v>0</v>
      </c>
      <c r="G126" s="16">
        <v>830.3</v>
      </c>
      <c r="H126" s="16">
        <v>12.9</v>
      </c>
      <c r="I126" s="16">
        <v>0</v>
      </c>
      <c r="J126" s="16">
        <v>18.100000000000001</v>
      </c>
      <c r="K126" s="16">
        <v>552.5</v>
      </c>
      <c r="L126" s="16">
        <v>191.2</v>
      </c>
      <c r="M126" s="16">
        <v>0.1</v>
      </c>
      <c r="N126" s="16" t="s">
        <v>86</v>
      </c>
      <c r="O126" s="16" t="s">
        <v>86</v>
      </c>
      <c r="P126" s="16">
        <v>116.5</v>
      </c>
      <c r="Q126" s="16">
        <v>10.9</v>
      </c>
      <c r="R126" s="16">
        <v>0.1</v>
      </c>
      <c r="S126" s="16">
        <v>1299.3</v>
      </c>
      <c r="T126" s="16">
        <v>0.5</v>
      </c>
      <c r="U126" s="16">
        <v>887.8</v>
      </c>
      <c r="V126" s="16">
        <v>1519.8999999999999</v>
      </c>
      <c r="W126" s="16">
        <v>27.7</v>
      </c>
      <c r="X126" s="16">
        <v>0</v>
      </c>
      <c r="Y126" s="16">
        <v>0</v>
      </c>
      <c r="Z126" s="16">
        <v>1363.6999999999998</v>
      </c>
      <c r="AA126" s="16">
        <v>12</v>
      </c>
      <c r="AB126" s="16">
        <v>27.7</v>
      </c>
      <c r="AC126" s="16">
        <v>184.9</v>
      </c>
      <c r="AD126" s="19">
        <v>2</v>
      </c>
      <c r="AE126" s="16">
        <v>504.6</v>
      </c>
      <c r="AF126" s="16">
        <v>13.4</v>
      </c>
      <c r="AG126" s="16">
        <v>22.3</v>
      </c>
      <c r="AH126" s="16">
        <v>166.3</v>
      </c>
      <c r="AI126" s="16">
        <v>0</v>
      </c>
      <c r="AJ126" s="16">
        <v>13.1</v>
      </c>
      <c r="AK126" s="16">
        <v>719.7</v>
      </c>
      <c r="AL126" s="16">
        <v>6701.9</v>
      </c>
      <c r="AM126" s="16">
        <v>5871.5999999999995</v>
      </c>
      <c r="AN126" s="16">
        <v>5413.4000000000005</v>
      </c>
      <c r="AO126" s="16">
        <v>5540.8</v>
      </c>
      <c r="AP126" s="16">
        <v>1288.4999999999991</v>
      </c>
      <c r="AQ126" s="16">
        <v>1286.099999999999</v>
      </c>
      <c r="AR126" s="16">
        <v>1161.0999999999995</v>
      </c>
      <c r="AS126" s="16">
        <v>1158.6999999999994</v>
      </c>
      <c r="AT126" s="16">
        <v>335</v>
      </c>
      <c r="AU126" s="19">
        <v>381.70000000000005</v>
      </c>
      <c r="AV126" s="16">
        <v>0</v>
      </c>
      <c r="AW126" s="16">
        <v>1068.4000000000001</v>
      </c>
      <c r="AX126" s="16">
        <v>809.40000000000009</v>
      </c>
      <c r="AY126" s="20">
        <v>0</v>
      </c>
    </row>
    <row r="127" spans="1:51">
      <c r="A127" s="7">
        <v>37561</v>
      </c>
      <c r="B127" s="16">
        <v>4171.3</v>
      </c>
      <c r="C127" s="16">
        <v>849.6</v>
      </c>
      <c r="D127" s="16">
        <v>277.89999999999998</v>
      </c>
      <c r="E127" s="16">
        <v>9.1</v>
      </c>
      <c r="F127" s="17">
        <v>0</v>
      </c>
      <c r="G127" s="16">
        <v>2.6</v>
      </c>
      <c r="H127" s="16">
        <v>9.5</v>
      </c>
      <c r="I127" s="16">
        <v>0</v>
      </c>
      <c r="J127" s="16">
        <v>29.1</v>
      </c>
      <c r="K127" s="16">
        <v>556.6</v>
      </c>
      <c r="L127" s="16">
        <v>219.5</v>
      </c>
      <c r="M127" s="16">
        <v>0.2</v>
      </c>
      <c r="N127" s="16" t="s">
        <v>86</v>
      </c>
      <c r="O127" s="16" t="s">
        <v>86</v>
      </c>
      <c r="P127" s="16">
        <v>96.7</v>
      </c>
      <c r="Q127" s="16">
        <v>1223.5</v>
      </c>
      <c r="R127" s="16">
        <v>0</v>
      </c>
      <c r="S127" s="16">
        <v>1290.8</v>
      </c>
      <c r="T127" s="16">
        <v>0.2</v>
      </c>
      <c r="U127" s="16">
        <v>934.8</v>
      </c>
      <c r="V127" s="16">
        <v>1463.6</v>
      </c>
      <c r="W127" s="16">
        <v>9.6</v>
      </c>
      <c r="X127" s="16">
        <v>0.5</v>
      </c>
      <c r="Y127" s="16">
        <v>0</v>
      </c>
      <c r="Z127" s="16">
        <v>-446.89999999999873</v>
      </c>
      <c r="AA127" s="16">
        <v>5.1000000000000005</v>
      </c>
      <c r="AB127" s="16">
        <v>33</v>
      </c>
      <c r="AC127" s="16">
        <v>159.4</v>
      </c>
      <c r="AD127" s="19">
        <v>3.7</v>
      </c>
      <c r="AE127" s="16">
        <v>605</v>
      </c>
      <c r="AF127" s="16">
        <v>0.4</v>
      </c>
      <c r="AG127" s="16">
        <v>31.6</v>
      </c>
      <c r="AH127" s="16">
        <v>168.8</v>
      </c>
      <c r="AI127" s="16">
        <v>0</v>
      </c>
      <c r="AJ127" s="16">
        <v>11.6</v>
      </c>
      <c r="AK127" s="16">
        <v>817.4</v>
      </c>
      <c r="AL127" s="16">
        <v>6171.6000000000013</v>
      </c>
      <c r="AM127" s="16">
        <v>6169.0000000000009</v>
      </c>
      <c r="AN127" s="16">
        <v>5489.3</v>
      </c>
      <c r="AO127" s="16">
        <v>6809.5</v>
      </c>
      <c r="AP127" s="16">
        <v>682.30000000000109</v>
      </c>
      <c r="AQ127" s="16">
        <v>681.40000000000111</v>
      </c>
      <c r="AR127" s="16">
        <v>-637.89999999999873</v>
      </c>
      <c r="AS127" s="16">
        <v>-638.7999999999987</v>
      </c>
      <c r="AT127" s="16">
        <v>472.5</v>
      </c>
      <c r="AU127" s="19">
        <v>2003.6999999999998</v>
      </c>
      <c r="AV127" s="16">
        <v>2.6</v>
      </c>
      <c r="AW127" s="16">
        <v>1159</v>
      </c>
      <c r="AX127" s="16">
        <v>679.3</v>
      </c>
      <c r="AY127" s="20">
        <v>2.6</v>
      </c>
    </row>
    <row r="128" spans="1:51">
      <c r="A128" s="7">
        <v>37591</v>
      </c>
      <c r="B128" s="16">
        <v>4039</v>
      </c>
      <c r="C128" s="16">
        <v>808.2</v>
      </c>
      <c r="D128" s="16">
        <v>329.8</v>
      </c>
      <c r="E128" s="16">
        <v>14.2</v>
      </c>
      <c r="F128" s="17">
        <v>0</v>
      </c>
      <c r="G128" s="16">
        <v>43.9</v>
      </c>
      <c r="H128" s="16">
        <v>8.3000000000000007</v>
      </c>
      <c r="I128" s="16">
        <v>0</v>
      </c>
      <c r="J128" s="16">
        <v>24.1</v>
      </c>
      <c r="K128" s="16">
        <v>749.3</v>
      </c>
      <c r="L128" s="16">
        <v>347.2</v>
      </c>
      <c r="M128" s="16">
        <v>0.6</v>
      </c>
      <c r="N128" s="16" t="s">
        <v>86</v>
      </c>
      <c r="O128" s="16" t="s">
        <v>86</v>
      </c>
      <c r="P128" s="16">
        <v>118.7</v>
      </c>
      <c r="Q128" s="16">
        <v>162.69999999999999</v>
      </c>
      <c r="R128" s="16">
        <v>0</v>
      </c>
      <c r="S128" s="16">
        <v>1592.1</v>
      </c>
      <c r="T128" s="16">
        <v>0.7</v>
      </c>
      <c r="U128" s="16">
        <v>978.4</v>
      </c>
      <c r="V128" s="16">
        <v>1508.6999999999998</v>
      </c>
      <c r="W128" s="16">
        <v>1.9</v>
      </c>
      <c r="X128" s="16">
        <v>0</v>
      </c>
      <c r="Y128" s="16">
        <v>0</v>
      </c>
      <c r="Z128" s="16">
        <v>-192.79999999999927</v>
      </c>
      <c r="AA128" s="16">
        <v>18.7</v>
      </c>
      <c r="AB128" s="16">
        <v>55.1</v>
      </c>
      <c r="AC128" s="16">
        <v>99.9</v>
      </c>
      <c r="AD128" s="19">
        <v>8.4</v>
      </c>
      <c r="AE128" s="16">
        <v>688.2</v>
      </c>
      <c r="AF128" s="16">
        <v>9.5</v>
      </c>
      <c r="AG128" s="16">
        <v>37.1</v>
      </c>
      <c r="AH128" s="16">
        <v>199.3</v>
      </c>
      <c r="AI128" s="16">
        <v>0</v>
      </c>
      <c r="AJ128" s="16">
        <v>183.9</v>
      </c>
      <c r="AK128" s="16">
        <v>1118</v>
      </c>
      <c r="AL128" s="16">
        <v>6404.2</v>
      </c>
      <c r="AM128" s="16">
        <v>6360.3</v>
      </c>
      <c r="AN128" s="16">
        <v>6460.2999999999993</v>
      </c>
      <c r="AO128" s="16">
        <v>6741.6999999999989</v>
      </c>
      <c r="AP128" s="16">
        <v>-56.099999999999454</v>
      </c>
      <c r="AQ128" s="16">
        <v>-56.299999999999457</v>
      </c>
      <c r="AR128" s="16">
        <v>-337.49999999999909</v>
      </c>
      <c r="AS128" s="16">
        <v>-337.69999999999908</v>
      </c>
      <c r="AT128" s="16">
        <v>538.70000000000005</v>
      </c>
      <c r="AU128" s="19">
        <v>2498.6</v>
      </c>
      <c r="AV128" s="16">
        <v>33</v>
      </c>
      <c r="AW128" s="16">
        <v>2191.5</v>
      </c>
      <c r="AX128" s="16">
        <v>508.3</v>
      </c>
      <c r="AY128" s="20">
        <v>33</v>
      </c>
    </row>
    <row r="129" spans="1:51">
      <c r="A129" s="7">
        <v>37622</v>
      </c>
      <c r="B129" s="16">
        <v>4549.5</v>
      </c>
      <c r="C129" s="16">
        <v>1154.4000000000001</v>
      </c>
      <c r="D129" s="16">
        <v>236.8</v>
      </c>
      <c r="E129" s="16">
        <v>12.1</v>
      </c>
      <c r="F129" s="17">
        <v>0</v>
      </c>
      <c r="G129" s="16">
        <v>10.5</v>
      </c>
      <c r="H129" s="16">
        <v>38.200000000000003</v>
      </c>
      <c r="I129" s="16">
        <v>0</v>
      </c>
      <c r="J129" s="16">
        <v>0</v>
      </c>
      <c r="K129" s="16">
        <v>651</v>
      </c>
      <c r="L129" s="16">
        <v>222.9</v>
      </c>
      <c r="M129" s="16">
        <v>0.1</v>
      </c>
      <c r="N129" s="16" t="s">
        <v>86</v>
      </c>
      <c r="O129" s="16" t="s">
        <v>86</v>
      </c>
      <c r="P129" s="16">
        <v>126.6</v>
      </c>
      <c r="Q129" s="16">
        <v>347.4</v>
      </c>
      <c r="R129" s="16">
        <v>0.1</v>
      </c>
      <c r="S129" s="16">
        <v>1615.3</v>
      </c>
      <c r="T129" s="16">
        <v>0.6</v>
      </c>
      <c r="U129" s="16">
        <v>893</v>
      </c>
      <c r="V129" s="16">
        <v>1512</v>
      </c>
      <c r="W129" s="16">
        <v>11.3</v>
      </c>
      <c r="X129" s="16">
        <v>0</v>
      </c>
      <c r="Y129" s="16">
        <v>2.5999999999999943</v>
      </c>
      <c r="Z129" s="16">
        <v>618.60000000000036</v>
      </c>
      <c r="AA129" s="16">
        <v>3.6</v>
      </c>
      <c r="AB129" s="16">
        <v>33.1</v>
      </c>
      <c r="AC129" s="16">
        <v>202.79999999999998</v>
      </c>
      <c r="AD129" s="19">
        <v>6</v>
      </c>
      <c r="AE129" s="16">
        <v>476.7</v>
      </c>
      <c r="AF129" s="16">
        <v>6.8</v>
      </c>
      <c r="AG129" s="16">
        <v>74.3</v>
      </c>
      <c r="AH129" s="16">
        <v>428.3</v>
      </c>
      <c r="AI129" s="16">
        <v>0</v>
      </c>
      <c r="AJ129" s="16">
        <v>34.5</v>
      </c>
      <c r="AK129" s="16">
        <v>1020.6</v>
      </c>
      <c r="AL129" s="16">
        <v>7025.7000000000007</v>
      </c>
      <c r="AM129" s="16">
        <v>7015.2000000000007</v>
      </c>
      <c r="AN129" s="16">
        <v>6171.4</v>
      </c>
      <c r="AO129" s="16">
        <v>6645.4</v>
      </c>
      <c r="AP129" s="16">
        <v>854.30000000000109</v>
      </c>
      <c r="AQ129" s="16">
        <v>854.10000000000105</v>
      </c>
      <c r="AR129" s="16">
        <v>380.30000000000109</v>
      </c>
      <c r="AS129" s="16">
        <v>380.1000000000011</v>
      </c>
      <c r="AT129" s="16">
        <v>4694.8</v>
      </c>
      <c r="AU129" s="19">
        <v>8053.9</v>
      </c>
      <c r="AV129" s="16">
        <v>8.4</v>
      </c>
      <c r="AW129" s="16">
        <v>972.7</v>
      </c>
      <c r="AX129" s="16">
        <v>12156.3</v>
      </c>
      <c r="AY129" s="20">
        <v>8.4</v>
      </c>
    </row>
    <row r="130" spans="1:51">
      <c r="A130" s="7">
        <v>37653</v>
      </c>
      <c r="B130" s="16">
        <v>3693.8</v>
      </c>
      <c r="C130" s="16">
        <v>835.1</v>
      </c>
      <c r="D130" s="16">
        <v>230.5</v>
      </c>
      <c r="E130" s="16">
        <v>16.7</v>
      </c>
      <c r="F130" s="17">
        <v>0</v>
      </c>
      <c r="G130" s="16">
        <v>229.3</v>
      </c>
      <c r="H130" s="16">
        <v>19.899999999999999</v>
      </c>
      <c r="I130" s="16">
        <v>0</v>
      </c>
      <c r="J130" s="16">
        <v>0</v>
      </c>
      <c r="K130" s="16">
        <v>682.7</v>
      </c>
      <c r="L130" s="16">
        <v>152.6</v>
      </c>
      <c r="M130" s="16">
        <v>0.2</v>
      </c>
      <c r="N130" s="16" t="s">
        <v>86</v>
      </c>
      <c r="O130" s="16" t="s">
        <v>86</v>
      </c>
      <c r="P130" s="16">
        <v>142</v>
      </c>
      <c r="Q130" s="16">
        <v>1049</v>
      </c>
      <c r="R130" s="16">
        <v>0</v>
      </c>
      <c r="S130" s="16">
        <v>1402.9</v>
      </c>
      <c r="T130" s="16">
        <v>4.9000000000000004</v>
      </c>
      <c r="U130" s="16">
        <v>845.1</v>
      </c>
      <c r="V130" s="16">
        <v>1270.8</v>
      </c>
      <c r="W130" s="16">
        <v>4.2</v>
      </c>
      <c r="X130" s="16">
        <v>1.2</v>
      </c>
      <c r="Y130" s="16">
        <v>4.9000000000000004</v>
      </c>
      <c r="Z130" s="16">
        <v>-535.20000000000073</v>
      </c>
      <c r="AA130" s="16">
        <v>3</v>
      </c>
      <c r="AB130" s="16">
        <v>25</v>
      </c>
      <c r="AC130" s="16">
        <v>179.39999999999998</v>
      </c>
      <c r="AD130" s="19">
        <v>5</v>
      </c>
      <c r="AE130" s="16">
        <v>760.9</v>
      </c>
      <c r="AF130" s="16">
        <v>0.1</v>
      </c>
      <c r="AG130" s="16">
        <v>15.6</v>
      </c>
      <c r="AH130" s="16">
        <v>418.5</v>
      </c>
      <c r="AI130" s="16">
        <v>0</v>
      </c>
      <c r="AJ130" s="16">
        <v>0.7</v>
      </c>
      <c r="AK130" s="16">
        <v>1195.8</v>
      </c>
      <c r="AL130" s="16">
        <v>6224.1</v>
      </c>
      <c r="AM130" s="16">
        <v>5994.8</v>
      </c>
      <c r="AN130" s="16">
        <v>5774.7000000000007</v>
      </c>
      <c r="AO130" s="16">
        <v>6965.7000000000007</v>
      </c>
      <c r="AP130" s="16">
        <v>449.39999999999964</v>
      </c>
      <c r="AQ130" s="16">
        <v>449.09999999999962</v>
      </c>
      <c r="AR130" s="16">
        <v>-741.60000000000036</v>
      </c>
      <c r="AS130" s="16">
        <v>-741.90000000000032</v>
      </c>
      <c r="AT130" s="16">
        <v>195.9</v>
      </c>
      <c r="AU130" s="19">
        <v>3603.9</v>
      </c>
      <c r="AV130" s="16">
        <v>10.1</v>
      </c>
      <c r="AW130" s="16">
        <v>1681.4</v>
      </c>
      <c r="AX130" s="16">
        <v>1376.8</v>
      </c>
      <c r="AY130" s="20">
        <v>10.1</v>
      </c>
    </row>
    <row r="131" spans="1:51">
      <c r="A131" s="7">
        <v>37681</v>
      </c>
      <c r="B131" s="16">
        <v>3889.3</v>
      </c>
      <c r="C131" s="16">
        <v>914.9</v>
      </c>
      <c r="D131" s="16">
        <v>306.60000000000002</v>
      </c>
      <c r="E131" s="16">
        <v>18.3</v>
      </c>
      <c r="F131" s="17">
        <v>0</v>
      </c>
      <c r="G131" s="16">
        <v>113.1</v>
      </c>
      <c r="H131" s="16">
        <v>24.6</v>
      </c>
      <c r="I131" s="16">
        <v>0</v>
      </c>
      <c r="J131" s="16">
        <v>0</v>
      </c>
      <c r="K131" s="16">
        <v>687.6</v>
      </c>
      <c r="L131" s="16">
        <v>231.2</v>
      </c>
      <c r="M131" s="16">
        <v>0.2</v>
      </c>
      <c r="N131" s="16" t="s">
        <v>86</v>
      </c>
      <c r="O131" s="16" t="s">
        <v>86</v>
      </c>
      <c r="P131" s="16">
        <v>112</v>
      </c>
      <c r="Q131" s="16">
        <v>209.4</v>
      </c>
      <c r="R131" s="16">
        <v>0</v>
      </c>
      <c r="S131" s="16">
        <v>1404.7</v>
      </c>
      <c r="T131" s="16">
        <v>0.1</v>
      </c>
      <c r="U131" s="16">
        <v>903.6</v>
      </c>
      <c r="V131" s="16">
        <v>1311</v>
      </c>
      <c r="W131" s="16">
        <v>14.9</v>
      </c>
      <c r="X131" s="16">
        <v>1</v>
      </c>
      <c r="Y131" s="16">
        <v>7.4</v>
      </c>
      <c r="Z131" s="16">
        <v>383.70000000000164</v>
      </c>
      <c r="AA131" s="16">
        <v>10.9</v>
      </c>
      <c r="AB131" s="16">
        <v>32.1</v>
      </c>
      <c r="AC131" s="16">
        <v>196.1</v>
      </c>
      <c r="AD131" s="19">
        <v>2.8</v>
      </c>
      <c r="AE131" s="16">
        <v>693.8</v>
      </c>
      <c r="AF131" s="16">
        <v>10.7</v>
      </c>
      <c r="AG131" s="16">
        <v>59.1</v>
      </c>
      <c r="AH131" s="16">
        <v>347.6</v>
      </c>
      <c r="AI131" s="16">
        <v>0</v>
      </c>
      <c r="AJ131" s="16">
        <v>0.2</v>
      </c>
      <c r="AK131" s="16">
        <v>1111.4000000000001</v>
      </c>
      <c r="AL131" s="16">
        <v>6389.1</v>
      </c>
      <c r="AM131" s="16">
        <v>6276</v>
      </c>
      <c r="AN131" s="16">
        <v>5904.1</v>
      </c>
      <c r="AO131" s="16">
        <v>6225.5</v>
      </c>
      <c r="AP131" s="16">
        <v>485</v>
      </c>
      <c r="AQ131" s="16">
        <v>484.7</v>
      </c>
      <c r="AR131" s="16">
        <v>163.60000000000036</v>
      </c>
      <c r="AS131" s="16">
        <v>163.30000000000035</v>
      </c>
      <c r="AT131" s="16">
        <v>741.3</v>
      </c>
      <c r="AU131" s="19">
        <v>1267.2</v>
      </c>
      <c r="AV131" s="16">
        <v>10</v>
      </c>
      <c r="AW131" s="16">
        <v>814.8</v>
      </c>
      <c r="AX131" s="16">
        <v>1357.3</v>
      </c>
      <c r="AY131" s="20">
        <v>10</v>
      </c>
    </row>
    <row r="132" spans="1:51">
      <c r="A132" s="7">
        <v>37712</v>
      </c>
      <c r="B132" s="16">
        <v>4551.6000000000004</v>
      </c>
      <c r="C132" s="16">
        <v>861.1</v>
      </c>
      <c r="D132" s="16">
        <v>279.7</v>
      </c>
      <c r="E132" s="16">
        <v>44</v>
      </c>
      <c r="F132" s="17">
        <v>0</v>
      </c>
      <c r="G132" s="16">
        <v>117.8</v>
      </c>
      <c r="H132" s="16">
        <v>2.6</v>
      </c>
      <c r="I132" s="16">
        <v>5.0999999999999996</v>
      </c>
      <c r="J132" s="16">
        <v>0.40000000000000568</v>
      </c>
      <c r="K132" s="16">
        <v>679.7</v>
      </c>
      <c r="L132" s="16">
        <v>222.3</v>
      </c>
      <c r="M132" s="16">
        <v>0</v>
      </c>
      <c r="N132" s="16" t="s">
        <v>86</v>
      </c>
      <c r="O132" s="16" t="s">
        <v>86</v>
      </c>
      <c r="P132" s="16">
        <v>146.6</v>
      </c>
      <c r="Q132" s="16">
        <v>96.3</v>
      </c>
      <c r="R132" s="16">
        <v>0</v>
      </c>
      <c r="S132" s="16">
        <v>1430.8</v>
      </c>
      <c r="T132" s="16">
        <v>2.1</v>
      </c>
      <c r="U132" s="16">
        <v>1009</v>
      </c>
      <c r="V132" s="16">
        <v>1595.5</v>
      </c>
      <c r="W132" s="16">
        <v>7.5</v>
      </c>
      <c r="X132" s="16">
        <v>4</v>
      </c>
      <c r="Y132" s="16">
        <v>0</v>
      </c>
      <c r="Z132" s="16">
        <v>668.50000000000182</v>
      </c>
      <c r="AA132" s="16">
        <v>2.9000000000000004</v>
      </c>
      <c r="AB132" s="16">
        <v>32</v>
      </c>
      <c r="AC132" s="16">
        <v>216.5</v>
      </c>
      <c r="AD132" s="19">
        <v>2.7</v>
      </c>
      <c r="AE132" s="16">
        <v>854.7</v>
      </c>
      <c r="AF132" s="16">
        <v>1.6</v>
      </c>
      <c r="AG132" s="16">
        <v>17.7</v>
      </c>
      <c r="AH132" s="16">
        <v>398.8</v>
      </c>
      <c r="AI132" s="16">
        <v>0</v>
      </c>
      <c r="AJ132" s="16">
        <v>0.8</v>
      </c>
      <c r="AK132" s="16">
        <v>1273.5999999999999</v>
      </c>
      <c r="AL132" s="16">
        <v>7138.8000000000011</v>
      </c>
      <c r="AM132" s="16">
        <v>7021.0000000000009</v>
      </c>
      <c r="AN132" s="16">
        <v>6475.699999999998</v>
      </c>
      <c r="AO132" s="16">
        <v>6718.5999999999985</v>
      </c>
      <c r="AP132" s="16">
        <v>663.10000000000309</v>
      </c>
      <c r="AQ132" s="16">
        <v>662.90000000000305</v>
      </c>
      <c r="AR132" s="16">
        <v>420.20000000000255</v>
      </c>
      <c r="AS132" s="16">
        <v>420.00000000000256</v>
      </c>
      <c r="AT132" s="16">
        <v>431.1</v>
      </c>
      <c r="AU132" s="19">
        <v>830.7</v>
      </c>
      <c r="AV132" s="16">
        <v>23.3</v>
      </c>
      <c r="AW132" s="16">
        <v>1075.8</v>
      </c>
      <c r="AX132" s="16">
        <v>606.20000000000005</v>
      </c>
      <c r="AY132" s="20">
        <v>23.3</v>
      </c>
    </row>
    <row r="133" spans="1:51">
      <c r="A133" s="7">
        <v>37742</v>
      </c>
      <c r="B133" s="16">
        <v>6533.1</v>
      </c>
      <c r="C133" s="16">
        <v>888.4</v>
      </c>
      <c r="D133" s="16">
        <v>352.3</v>
      </c>
      <c r="E133" s="16">
        <v>23.4</v>
      </c>
      <c r="F133" s="17">
        <v>0</v>
      </c>
      <c r="G133" s="16">
        <v>31.5</v>
      </c>
      <c r="H133" s="16">
        <v>2.1</v>
      </c>
      <c r="I133" s="16">
        <v>64.099999999999994</v>
      </c>
      <c r="J133" s="16">
        <v>4.8</v>
      </c>
      <c r="K133" s="16">
        <v>685</v>
      </c>
      <c r="L133" s="16">
        <v>219.8</v>
      </c>
      <c r="M133" s="16">
        <v>0.2</v>
      </c>
      <c r="N133" s="16" t="s">
        <v>86</v>
      </c>
      <c r="O133" s="16" t="s">
        <v>86</v>
      </c>
      <c r="P133" s="16">
        <v>108.9</v>
      </c>
      <c r="Q133" s="16">
        <v>726.4</v>
      </c>
      <c r="R133" s="16">
        <v>0</v>
      </c>
      <c r="S133" s="16">
        <v>1421.9</v>
      </c>
      <c r="T133" s="16">
        <v>0.1</v>
      </c>
      <c r="U133" s="16">
        <v>952.1</v>
      </c>
      <c r="V133" s="16">
        <v>2374.5</v>
      </c>
      <c r="W133" s="16">
        <v>11.1</v>
      </c>
      <c r="X133" s="16">
        <v>89.1</v>
      </c>
      <c r="Y133" s="16">
        <v>0</v>
      </c>
      <c r="Z133" s="16">
        <v>1310.5999999999995</v>
      </c>
      <c r="AA133" s="16">
        <v>2.6</v>
      </c>
      <c r="AB133" s="16">
        <v>73.7</v>
      </c>
      <c r="AC133" s="16">
        <v>328.3</v>
      </c>
      <c r="AD133" s="19">
        <v>5.2</v>
      </c>
      <c r="AE133" s="16">
        <v>523.9</v>
      </c>
      <c r="AF133" s="16">
        <v>3</v>
      </c>
      <c r="AG133" s="16">
        <v>27</v>
      </c>
      <c r="AH133" s="16">
        <v>461.3</v>
      </c>
      <c r="AI133" s="16">
        <v>0</v>
      </c>
      <c r="AJ133" s="16">
        <v>15.7</v>
      </c>
      <c r="AK133" s="16">
        <v>1030.9000000000001</v>
      </c>
      <c r="AL133" s="16">
        <v>8933.2000000000007</v>
      </c>
      <c r="AM133" s="16">
        <v>8901.7000000000007</v>
      </c>
      <c r="AN133" s="16">
        <v>7191.9000000000015</v>
      </c>
      <c r="AO133" s="16">
        <v>8027.2000000000007</v>
      </c>
      <c r="AP133" s="16">
        <v>1741.2999999999993</v>
      </c>
      <c r="AQ133" s="16">
        <v>1741.0999999999992</v>
      </c>
      <c r="AR133" s="16">
        <v>906</v>
      </c>
      <c r="AS133" s="16">
        <v>905.8</v>
      </c>
      <c r="AT133" s="16">
        <v>329.1</v>
      </c>
      <c r="AU133" s="19">
        <v>4143.9000000000005</v>
      </c>
      <c r="AV133" s="16">
        <v>76.3</v>
      </c>
      <c r="AW133" s="16">
        <v>1462.6</v>
      </c>
      <c r="AX133" s="16">
        <v>3916.4</v>
      </c>
      <c r="AY133" s="20">
        <v>76.3</v>
      </c>
    </row>
    <row r="134" spans="1:51">
      <c r="A134" s="7">
        <v>37773</v>
      </c>
      <c r="B134" s="16">
        <v>5532.4</v>
      </c>
      <c r="C134" s="16">
        <v>847.9</v>
      </c>
      <c r="D134" s="16">
        <v>234</v>
      </c>
      <c r="E134" s="16">
        <v>24</v>
      </c>
      <c r="F134" s="17">
        <v>0</v>
      </c>
      <c r="G134" s="16">
        <v>18.600000000000001</v>
      </c>
      <c r="H134" s="16">
        <v>4.2</v>
      </c>
      <c r="I134" s="16">
        <v>13.3</v>
      </c>
      <c r="J134" s="16">
        <v>0</v>
      </c>
      <c r="K134" s="16">
        <v>715.7</v>
      </c>
      <c r="L134" s="16">
        <v>210.8</v>
      </c>
      <c r="M134" s="16">
        <v>0</v>
      </c>
      <c r="N134" s="16" t="s">
        <v>86</v>
      </c>
      <c r="O134" s="16" t="s">
        <v>86</v>
      </c>
      <c r="P134" s="16">
        <v>141.1</v>
      </c>
      <c r="Q134" s="16">
        <v>301.60000000000002</v>
      </c>
      <c r="R134" s="16">
        <v>0</v>
      </c>
      <c r="S134" s="16">
        <v>1494.3</v>
      </c>
      <c r="T134" s="16">
        <v>0</v>
      </c>
      <c r="U134" s="16">
        <v>916.6</v>
      </c>
      <c r="V134" s="16">
        <v>2187.7000000000003</v>
      </c>
      <c r="W134" s="16">
        <v>25.1</v>
      </c>
      <c r="X134" s="16">
        <v>12.9</v>
      </c>
      <c r="Y134" s="16">
        <v>16.100000000000001</v>
      </c>
      <c r="Z134" s="16">
        <v>652.49999999999909</v>
      </c>
      <c r="AA134" s="16">
        <v>2.2000000000000002</v>
      </c>
      <c r="AB134" s="16">
        <v>112.8</v>
      </c>
      <c r="AC134" s="16">
        <v>242.9</v>
      </c>
      <c r="AD134" s="19">
        <v>3.5</v>
      </c>
      <c r="AE134" s="16">
        <v>602.70000000000005</v>
      </c>
      <c r="AF134" s="16">
        <v>1.6</v>
      </c>
      <c r="AG134" s="16">
        <v>51.6</v>
      </c>
      <c r="AH134" s="16">
        <v>431.4</v>
      </c>
      <c r="AI134" s="16">
        <v>0</v>
      </c>
      <c r="AJ134" s="16">
        <v>58.6</v>
      </c>
      <c r="AK134" s="16">
        <v>1145.9000000000001</v>
      </c>
      <c r="AL134" s="16">
        <v>7822.5</v>
      </c>
      <c r="AM134" s="16">
        <v>7803.9</v>
      </c>
      <c r="AN134" s="16">
        <v>7084.2999999999993</v>
      </c>
      <c r="AO134" s="16">
        <v>7527</v>
      </c>
      <c r="AP134" s="16">
        <v>738.20000000000073</v>
      </c>
      <c r="AQ134" s="16">
        <v>738.00000000000068</v>
      </c>
      <c r="AR134" s="16">
        <v>295.5</v>
      </c>
      <c r="AS134" s="16">
        <v>295.3</v>
      </c>
      <c r="AT134" s="16">
        <v>475.2</v>
      </c>
      <c r="AU134" s="19">
        <v>2703.9</v>
      </c>
      <c r="AV134" s="16">
        <v>19.600000000000001</v>
      </c>
      <c r="AW134" s="16">
        <v>1433.5</v>
      </c>
      <c r="AX134" s="16">
        <v>2041.1000000000001</v>
      </c>
      <c r="AY134" s="20">
        <v>19.600000000000001</v>
      </c>
    </row>
    <row r="135" spans="1:51">
      <c r="A135" s="7">
        <v>37803</v>
      </c>
      <c r="B135" s="16">
        <v>5193.7</v>
      </c>
      <c r="C135" s="16">
        <v>1307.0999999999999</v>
      </c>
      <c r="D135" s="16">
        <v>283.39999999999998</v>
      </c>
      <c r="E135" s="16">
        <v>23.6</v>
      </c>
      <c r="F135" s="17">
        <v>0</v>
      </c>
      <c r="G135" s="16">
        <v>18.7</v>
      </c>
      <c r="H135" s="16">
        <v>3</v>
      </c>
      <c r="I135" s="16">
        <v>22.1</v>
      </c>
      <c r="J135" s="16">
        <v>0</v>
      </c>
      <c r="K135" s="16">
        <v>924.8</v>
      </c>
      <c r="L135" s="16">
        <v>236.1</v>
      </c>
      <c r="M135" s="16">
        <v>0</v>
      </c>
      <c r="N135" s="16" t="s">
        <v>86</v>
      </c>
      <c r="O135" s="16" t="s">
        <v>86</v>
      </c>
      <c r="P135" s="16">
        <v>216.6</v>
      </c>
      <c r="Q135" s="16">
        <v>76.599999999999994</v>
      </c>
      <c r="R135" s="16">
        <v>0.1</v>
      </c>
      <c r="S135" s="16">
        <v>1988</v>
      </c>
      <c r="T135" s="16">
        <v>0</v>
      </c>
      <c r="U135" s="16">
        <v>886.7</v>
      </c>
      <c r="V135" s="16">
        <v>1917.2</v>
      </c>
      <c r="W135" s="16">
        <v>17.600000000000001</v>
      </c>
      <c r="X135" s="16">
        <v>17.7</v>
      </c>
      <c r="Y135" s="16">
        <v>10.8</v>
      </c>
      <c r="Z135" s="16">
        <v>559.39999999999964</v>
      </c>
      <c r="AA135" s="16">
        <v>9.1999999999999993</v>
      </c>
      <c r="AB135" s="16">
        <v>76.2</v>
      </c>
      <c r="AC135" s="16">
        <v>200.9</v>
      </c>
      <c r="AD135" s="19">
        <v>5.6</v>
      </c>
      <c r="AE135" s="16">
        <v>907.5</v>
      </c>
      <c r="AF135" s="16">
        <v>8.1</v>
      </c>
      <c r="AG135" s="16">
        <v>7</v>
      </c>
      <c r="AH135" s="16">
        <v>523.1</v>
      </c>
      <c r="AI135" s="16">
        <v>0</v>
      </c>
      <c r="AJ135" s="16">
        <v>4.2</v>
      </c>
      <c r="AK135" s="16">
        <v>1449.9</v>
      </c>
      <c r="AL135" s="16">
        <v>8310.6999999999989</v>
      </c>
      <c r="AM135" s="16">
        <v>8292</v>
      </c>
      <c r="AN135" s="16">
        <v>7731.5999999999985</v>
      </c>
      <c r="AO135" s="16">
        <v>8024.7999999999993</v>
      </c>
      <c r="AP135" s="16">
        <v>579.10000000000036</v>
      </c>
      <c r="AQ135" s="16">
        <v>577.00000000000034</v>
      </c>
      <c r="AR135" s="16">
        <v>285.89999999999964</v>
      </c>
      <c r="AS135" s="16">
        <v>283.79999999999961</v>
      </c>
      <c r="AT135" s="16">
        <v>1064</v>
      </c>
      <c r="AU135" s="19">
        <v>2970.3</v>
      </c>
      <c r="AV135" s="16">
        <v>53.1</v>
      </c>
      <c r="AW135" s="16">
        <v>1064.7</v>
      </c>
      <c r="AX135" s="16">
        <v>3255.5</v>
      </c>
      <c r="AY135" s="20">
        <v>53.1</v>
      </c>
    </row>
    <row r="136" spans="1:51">
      <c r="A136" s="7">
        <v>37834</v>
      </c>
      <c r="B136" s="16">
        <v>5162.5</v>
      </c>
      <c r="C136" s="16">
        <v>950.7</v>
      </c>
      <c r="D136" s="16">
        <v>337.8</v>
      </c>
      <c r="E136" s="16">
        <v>31.3</v>
      </c>
      <c r="F136" s="17">
        <v>0</v>
      </c>
      <c r="G136" s="16">
        <v>18.600000000000001</v>
      </c>
      <c r="H136" s="16">
        <v>3</v>
      </c>
      <c r="I136" s="16">
        <v>13</v>
      </c>
      <c r="J136" s="16">
        <v>0</v>
      </c>
      <c r="K136" s="16">
        <v>698.2</v>
      </c>
      <c r="L136" s="16">
        <v>187.2</v>
      </c>
      <c r="M136" s="16">
        <v>0</v>
      </c>
      <c r="N136" s="16" t="s">
        <v>86</v>
      </c>
      <c r="O136" s="16" t="s">
        <v>86</v>
      </c>
      <c r="P136" s="16">
        <v>336.6</v>
      </c>
      <c r="Q136" s="16">
        <v>941.6</v>
      </c>
      <c r="R136" s="16">
        <v>0</v>
      </c>
      <c r="S136" s="16">
        <v>1503.3</v>
      </c>
      <c r="T136" s="16">
        <v>0</v>
      </c>
      <c r="U136" s="16">
        <v>879.8</v>
      </c>
      <c r="V136" s="16">
        <v>2130.3000000000002</v>
      </c>
      <c r="W136" s="16">
        <v>5.8</v>
      </c>
      <c r="X136" s="16">
        <v>15.1</v>
      </c>
      <c r="Y136" s="16">
        <v>5.3</v>
      </c>
      <c r="Z136" s="16">
        <v>-186.30000000000018</v>
      </c>
      <c r="AA136" s="16">
        <v>3.2</v>
      </c>
      <c r="AB136" s="16">
        <v>69.8</v>
      </c>
      <c r="AC136" s="16">
        <v>141.70000000000002</v>
      </c>
      <c r="AD136" s="19">
        <v>1.9</v>
      </c>
      <c r="AE136" s="16">
        <v>559.79999999999995</v>
      </c>
      <c r="AF136" s="16">
        <v>10.7</v>
      </c>
      <c r="AG136" s="16">
        <v>39.799999999999997</v>
      </c>
      <c r="AH136" s="16">
        <v>465.9</v>
      </c>
      <c r="AI136" s="16">
        <v>0</v>
      </c>
      <c r="AJ136" s="16">
        <v>26.4</v>
      </c>
      <c r="AK136" s="16">
        <v>1102.5999999999999</v>
      </c>
      <c r="AL136" s="16">
        <v>7622.7000000000007</v>
      </c>
      <c r="AM136" s="16">
        <v>7604.1</v>
      </c>
      <c r="AN136" s="16">
        <v>6741</v>
      </c>
      <c r="AO136" s="16">
        <v>8019.2000000000007</v>
      </c>
      <c r="AP136" s="16">
        <v>881.70000000000073</v>
      </c>
      <c r="AQ136" s="16">
        <v>881.50000000000068</v>
      </c>
      <c r="AR136" s="16">
        <v>-396.5</v>
      </c>
      <c r="AS136" s="16">
        <v>-396.7</v>
      </c>
      <c r="AT136" s="16">
        <v>1001.9</v>
      </c>
      <c r="AU136" s="19">
        <v>3104.4</v>
      </c>
      <c r="AV136" s="16">
        <v>36.1</v>
      </c>
      <c r="AW136" s="16">
        <v>2820</v>
      </c>
      <c r="AX136" s="16">
        <v>889.8</v>
      </c>
      <c r="AY136" s="20">
        <v>36.1</v>
      </c>
    </row>
    <row r="137" spans="1:51">
      <c r="A137" s="7">
        <v>37865</v>
      </c>
      <c r="B137" s="16">
        <v>4942.6000000000004</v>
      </c>
      <c r="C137" s="16">
        <v>922</v>
      </c>
      <c r="D137" s="16">
        <v>259.2</v>
      </c>
      <c r="E137" s="16">
        <v>26</v>
      </c>
      <c r="F137" s="17">
        <v>0</v>
      </c>
      <c r="G137" s="16">
        <v>51.4</v>
      </c>
      <c r="H137" s="16">
        <v>12.1</v>
      </c>
      <c r="I137" s="16">
        <v>28.1</v>
      </c>
      <c r="J137" s="16">
        <v>0</v>
      </c>
      <c r="K137" s="16">
        <v>722.9</v>
      </c>
      <c r="L137" s="16">
        <v>242</v>
      </c>
      <c r="M137" s="16">
        <v>0</v>
      </c>
      <c r="N137" s="16" t="s">
        <v>86</v>
      </c>
      <c r="O137" s="16" t="s">
        <v>86</v>
      </c>
      <c r="P137" s="16">
        <v>107.6</v>
      </c>
      <c r="Q137" s="16">
        <v>162.69999999999999</v>
      </c>
      <c r="R137" s="16">
        <v>0.2</v>
      </c>
      <c r="S137" s="16">
        <v>1539.3</v>
      </c>
      <c r="T137" s="16">
        <v>0.2</v>
      </c>
      <c r="U137" s="16">
        <v>842.2</v>
      </c>
      <c r="V137" s="16">
        <v>1813.2</v>
      </c>
      <c r="W137" s="16">
        <v>47.4</v>
      </c>
      <c r="X137" s="16">
        <v>17.5</v>
      </c>
      <c r="Y137" s="16">
        <v>3</v>
      </c>
      <c r="Z137" s="16">
        <v>743.20000000000164</v>
      </c>
      <c r="AA137" s="16">
        <v>1.3</v>
      </c>
      <c r="AB137" s="16">
        <v>101.9</v>
      </c>
      <c r="AC137" s="16">
        <v>143.1</v>
      </c>
      <c r="AD137" s="19">
        <v>6.7</v>
      </c>
      <c r="AE137" s="16">
        <v>728.1</v>
      </c>
      <c r="AF137" s="16">
        <v>9</v>
      </c>
      <c r="AG137" s="16">
        <v>75.2</v>
      </c>
      <c r="AH137" s="16">
        <v>459.7</v>
      </c>
      <c r="AI137" s="16">
        <v>0</v>
      </c>
      <c r="AJ137" s="16">
        <v>38.5</v>
      </c>
      <c r="AK137" s="16">
        <v>1310.5</v>
      </c>
      <c r="AL137" s="16">
        <v>7553.2000000000007</v>
      </c>
      <c r="AM137" s="16">
        <v>7501.8000000000011</v>
      </c>
      <c r="AN137" s="16">
        <v>6790.0999999999985</v>
      </c>
      <c r="AO137" s="16">
        <v>7060.3999999999987</v>
      </c>
      <c r="AP137" s="16">
        <v>763.10000000000218</v>
      </c>
      <c r="AQ137" s="16">
        <v>762.90000000000214</v>
      </c>
      <c r="AR137" s="16">
        <v>492.800000000002</v>
      </c>
      <c r="AS137" s="16">
        <v>492.60000000000201</v>
      </c>
      <c r="AT137" s="16">
        <v>375.6</v>
      </c>
      <c r="AU137" s="19">
        <v>13884.5</v>
      </c>
      <c r="AV137" s="16">
        <v>3.7</v>
      </c>
      <c r="AW137" s="16">
        <v>723.9</v>
      </c>
      <c r="AX137" s="16">
        <v>14029</v>
      </c>
      <c r="AY137" s="20">
        <v>3.7</v>
      </c>
    </row>
    <row r="138" spans="1:51">
      <c r="A138" s="7">
        <v>37895</v>
      </c>
      <c r="B138" s="16">
        <v>5123</v>
      </c>
      <c r="C138" s="16">
        <v>1035.2</v>
      </c>
      <c r="D138" s="16">
        <v>327.10000000000002</v>
      </c>
      <c r="E138" s="16">
        <v>28.8</v>
      </c>
      <c r="F138" s="17">
        <v>0</v>
      </c>
      <c r="G138" s="16">
        <v>30.5</v>
      </c>
      <c r="H138" s="16">
        <v>6.4</v>
      </c>
      <c r="I138" s="16">
        <v>29.1</v>
      </c>
      <c r="J138" s="16">
        <v>2.7</v>
      </c>
      <c r="K138" s="16">
        <v>699</v>
      </c>
      <c r="L138" s="16">
        <v>233.7</v>
      </c>
      <c r="M138" s="16">
        <v>0</v>
      </c>
      <c r="N138" s="16" t="s">
        <v>86</v>
      </c>
      <c r="O138" s="16" t="s">
        <v>86</v>
      </c>
      <c r="P138" s="16">
        <v>177.2</v>
      </c>
      <c r="Q138" s="16">
        <v>286.7</v>
      </c>
      <c r="R138" s="16">
        <v>0</v>
      </c>
      <c r="S138" s="16">
        <v>1522.6</v>
      </c>
      <c r="T138" s="16">
        <v>0</v>
      </c>
      <c r="U138" s="16">
        <v>919.9</v>
      </c>
      <c r="V138" s="16">
        <v>1989</v>
      </c>
      <c r="W138" s="16">
        <v>14.6</v>
      </c>
      <c r="X138" s="16">
        <v>20.8</v>
      </c>
      <c r="Y138" s="16">
        <v>0</v>
      </c>
      <c r="Z138" s="16">
        <v>719.30000000000018</v>
      </c>
      <c r="AA138" s="16">
        <v>5.6</v>
      </c>
      <c r="AB138" s="16">
        <v>72.8</v>
      </c>
      <c r="AC138" s="16">
        <v>140.79999999999998</v>
      </c>
      <c r="AD138" s="19">
        <v>6.6</v>
      </c>
      <c r="AE138" s="16">
        <v>463.3</v>
      </c>
      <c r="AF138" s="16">
        <v>19.2</v>
      </c>
      <c r="AG138" s="16">
        <v>34.5</v>
      </c>
      <c r="AH138" s="16">
        <v>459.4</v>
      </c>
      <c r="AI138" s="16">
        <v>0</v>
      </c>
      <c r="AJ138" s="16">
        <v>7.6</v>
      </c>
      <c r="AK138" s="16">
        <v>984</v>
      </c>
      <c r="AL138" s="16">
        <v>7572.4000000000005</v>
      </c>
      <c r="AM138" s="16">
        <v>7541.9000000000005</v>
      </c>
      <c r="AN138" s="16">
        <v>6603.8</v>
      </c>
      <c r="AO138" s="16">
        <v>7067.7</v>
      </c>
      <c r="AP138" s="16">
        <v>968.60000000000036</v>
      </c>
      <c r="AQ138" s="16">
        <v>966.20000000000039</v>
      </c>
      <c r="AR138" s="16">
        <v>504.70000000000073</v>
      </c>
      <c r="AS138" s="16">
        <v>502.30000000000075</v>
      </c>
      <c r="AT138" s="16">
        <v>1950.1</v>
      </c>
      <c r="AU138" s="19">
        <v>2257.1</v>
      </c>
      <c r="AV138" s="16">
        <v>40.299999999999997</v>
      </c>
      <c r="AW138" s="16">
        <v>1033.5999999999999</v>
      </c>
      <c r="AX138" s="16">
        <v>3678.2999999999997</v>
      </c>
      <c r="AY138" s="20">
        <v>40.299999999999997</v>
      </c>
    </row>
    <row r="139" spans="1:51">
      <c r="A139" s="7">
        <v>37926</v>
      </c>
      <c r="B139" s="16">
        <v>5164.8999999999996</v>
      </c>
      <c r="C139" s="16">
        <v>975.5</v>
      </c>
      <c r="D139" s="16">
        <v>272.10000000000002</v>
      </c>
      <c r="E139" s="16">
        <v>26.6</v>
      </c>
      <c r="F139" s="17">
        <v>0</v>
      </c>
      <c r="G139" s="16">
        <v>26.9</v>
      </c>
      <c r="H139" s="16">
        <v>4.5999999999999996</v>
      </c>
      <c r="I139" s="16">
        <v>19.2</v>
      </c>
      <c r="J139" s="16">
        <v>10.9</v>
      </c>
      <c r="K139" s="16">
        <v>696.5</v>
      </c>
      <c r="L139" s="16">
        <v>246.7</v>
      </c>
      <c r="M139" s="16">
        <v>0</v>
      </c>
      <c r="N139" s="16" t="s">
        <v>86</v>
      </c>
      <c r="O139" s="16" t="s">
        <v>86</v>
      </c>
      <c r="P139" s="16">
        <v>120.5</v>
      </c>
      <c r="Q139" s="16">
        <v>560.5</v>
      </c>
      <c r="R139" s="16">
        <v>0</v>
      </c>
      <c r="S139" s="16">
        <v>1547</v>
      </c>
      <c r="T139" s="16">
        <v>0</v>
      </c>
      <c r="U139" s="16">
        <v>978.1</v>
      </c>
      <c r="V139" s="16">
        <v>2053</v>
      </c>
      <c r="W139" s="16">
        <v>15.2</v>
      </c>
      <c r="X139" s="16">
        <v>21.6</v>
      </c>
      <c r="Y139" s="16">
        <v>0</v>
      </c>
      <c r="Z139" s="16">
        <v>261.59999999999945</v>
      </c>
      <c r="AA139" s="16">
        <v>21.4</v>
      </c>
      <c r="AB139" s="16">
        <v>81.400000000000006</v>
      </c>
      <c r="AC139" s="16">
        <v>137.20000000000002</v>
      </c>
      <c r="AD139" s="19">
        <v>6</v>
      </c>
      <c r="AE139" s="16">
        <v>586.29999999999995</v>
      </c>
      <c r="AF139" s="16">
        <v>21.8</v>
      </c>
      <c r="AG139" s="16">
        <v>33.4</v>
      </c>
      <c r="AH139" s="16">
        <v>444.9</v>
      </c>
      <c r="AI139" s="16">
        <v>0</v>
      </c>
      <c r="AJ139" s="16">
        <v>14.3</v>
      </c>
      <c r="AK139" s="16">
        <v>1100.7</v>
      </c>
      <c r="AL139" s="16">
        <v>7622.7999999999993</v>
      </c>
      <c r="AM139" s="16">
        <v>7595.9</v>
      </c>
      <c r="AN139" s="16">
        <v>6883.4000000000005</v>
      </c>
      <c r="AO139" s="16">
        <v>7564.4000000000005</v>
      </c>
      <c r="AP139" s="16">
        <v>739.39999999999873</v>
      </c>
      <c r="AQ139" s="16">
        <v>739.19999999999868</v>
      </c>
      <c r="AR139" s="16">
        <v>58.399999999998727</v>
      </c>
      <c r="AS139" s="16">
        <v>58.199999999998724</v>
      </c>
      <c r="AT139" s="16">
        <v>420.9</v>
      </c>
      <c r="AU139" s="19">
        <v>1958.1999999999998</v>
      </c>
      <c r="AV139" s="16">
        <v>82.6</v>
      </c>
      <c r="AW139" s="16">
        <v>1148.9000000000001</v>
      </c>
      <c r="AX139" s="16">
        <v>1288.5999999999999</v>
      </c>
      <c r="AY139" s="20">
        <v>82.6</v>
      </c>
    </row>
    <row r="140" spans="1:51">
      <c r="A140" s="7">
        <v>37956</v>
      </c>
      <c r="B140" s="16">
        <v>6401.1</v>
      </c>
      <c r="C140" s="16">
        <v>996.7</v>
      </c>
      <c r="D140" s="16">
        <v>187.5</v>
      </c>
      <c r="E140" s="16">
        <v>30.3</v>
      </c>
      <c r="F140" s="17">
        <v>0</v>
      </c>
      <c r="G140" s="16">
        <v>42.3</v>
      </c>
      <c r="H140" s="16">
        <v>25.8</v>
      </c>
      <c r="I140" s="16">
        <v>15.5</v>
      </c>
      <c r="J140" s="16">
        <v>0</v>
      </c>
      <c r="K140" s="16">
        <v>902.1</v>
      </c>
      <c r="L140" s="16">
        <v>420.1</v>
      </c>
      <c r="M140" s="16">
        <v>0</v>
      </c>
      <c r="N140" s="16" t="s">
        <v>86</v>
      </c>
      <c r="O140" s="16" t="s">
        <v>86</v>
      </c>
      <c r="P140" s="16">
        <v>147.19999999999999</v>
      </c>
      <c r="Q140" s="16">
        <v>241.7</v>
      </c>
      <c r="R140" s="16">
        <v>0</v>
      </c>
      <c r="S140" s="16">
        <v>2594.1999999999998</v>
      </c>
      <c r="T140" s="16">
        <v>0.2</v>
      </c>
      <c r="U140" s="16">
        <v>1113.8</v>
      </c>
      <c r="V140" s="16">
        <v>2464.5</v>
      </c>
      <c r="W140" s="16">
        <v>76.599999999999994</v>
      </c>
      <c r="X140" s="16">
        <v>29.2</v>
      </c>
      <c r="Y140" s="16">
        <v>1.5999999999999943</v>
      </c>
      <c r="Z140" s="16">
        <v>-291.99999999999909</v>
      </c>
      <c r="AA140" s="16">
        <v>26</v>
      </c>
      <c r="AB140" s="16">
        <v>102.4</v>
      </c>
      <c r="AC140" s="16">
        <v>187</v>
      </c>
      <c r="AD140" s="19">
        <v>8.6</v>
      </c>
      <c r="AE140" s="16">
        <v>1557.7</v>
      </c>
      <c r="AF140" s="16">
        <v>25.3</v>
      </c>
      <c r="AG140" s="16">
        <v>54.4</v>
      </c>
      <c r="AH140" s="16">
        <v>573.5</v>
      </c>
      <c r="AI140" s="16">
        <v>0</v>
      </c>
      <c r="AJ140" s="16">
        <v>9.6</v>
      </c>
      <c r="AK140" s="16">
        <v>2220.5</v>
      </c>
      <c r="AL140" s="16">
        <v>9945.7000000000007</v>
      </c>
      <c r="AM140" s="16">
        <v>9903.4000000000015</v>
      </c>
      <c r="AN140" s="16">
        <v>10120.799999999999</v>
      </c>
      <c r="AO140" s="16">
        <v>10509.7</v>
      </c>
      <c r="AP140" s="16">
        <v>-175.09999999999854</v>
      </c>
      <c r="AQ140" s="16">
        <v>-179.79999999999853</v>
      </c>
      <c r="AR140" s="16">
        <v>-564</v>
      </c>
      <c r="AS140" s="16">
        <v>-568.70000000000005</v>
      </c>
      <c r="AT140" s="16">
        <v>456.3</v>
      </c>
      <c r="AU140" s="19">
        <v>4586.8999999999996</v>
      </c>
      <c r="AV140" s="16">
        <v>109.7</v>
      </c>
      <c r="AW140" s="16">
        <v>1188.5999999999999</v>
      </c>
      <c r="AX140" s="16">
        <v>3290.6000000000004</v>
      </c>
      <c r="AY140" s="20">
        <v>109.7</v>
      </c>
    </row>
    <row r="141" spans="1:51">
      <c r="A141" s="7">
        <v>37987</v>
      </c>
      <c r="B141" s="16">
        <v>5836.6</v>
      </c>
      <c r="C141" s="16">
        <v>1406.6</v>
      </c>
      <c r="D141" s="16">
        <v>416</v>
      </c>
      <c r="E141" s="16">
        <v>29.3</v>
      </c>
      <c r="F141" s="17">
        <v>0</v>
      </c>
      <c r="G141" s="16">
        <v>26.2</v>
      </c>
      <c r="H141" s="16">
        <v>29.5</v>
      </c>
      <c r="I141" s="16">
        <v>16.899999999999999</v>
      </c>
      <c r="J141" s="16">
        <v>2.5999999999999943</v>
      </c>
      <c r="K141" s="16">
        <v>815</v>
      </c>
      <c r="L141" s="16">
        <v>231.1</v>
      </c>
      <c r="M141" s="16">
        <v>0</v>
      </c>
      <c r="N141" s="16" t="s">
        <v>86</v>
      </c>
      <c r="O141" s="16" t="s">
        <v>86</v>
      </c>
      <c r="P141" s="16">
        <v>151.6</v>
      </c>
      <c r="Q141" s="16">
        <v>73.400000000000006</v>
      </c>
      <c r="R141" s="16">
        <v>0</v>
      </c>
      <c r="S141" s="16">
        <v>1597.5</v>
      </c>
      <c r="T141" s="16">
        <v>8.9</v>
      </c>
      <c r="U141" s="16">
        <v>818.2</v>
      </c>
      <c r="V141" s="16">
        <v>2278.4</v>
      </c>
      <c r="W141" s="16">
        <v>82</v>
      </c>
      <c r="X141" s="16">
        <v>0</v>
      </c>
      <c r="Y141" s="16">
        <v>0</v>
      </c>
      <c r="Z141" s="16">
        <v>1707.6000000000013</v>
      </c>
      <c r="AA141" s="16">
        <v>2.9000000000000004</v>
      </c>
      <c r="AB141" s="16">
        <v>81.400000000000006</v>
      </c>
      <c r="AC141" s="16">
        <v>264.10000000000002</v>
      </c>
      <c r="AD141" s="19">
        <v>1.4</v>
      </c>
      <c r="AE141" s="16">
        <v>353.4</v>
      </c>
      <c r="AF141" s="16">
        <v>13.2</v>
      </c>
      <c r="AG141" s="16">
        <v>19.899999999999999</v>
      </c>
      <c r="AH141" s="16">
        <v>295.10000000000002</v>
      </c>
      <c r="AI141" s="16">
        <v>0</v>
      </c>
      <c r="AJ141" s="16">
        <v>1.2</v>
      </c>
      <c r="AK141" s="16">
        <v>682.8</v>
      </c>
      <c r="AL141" s="16">
        <v>8449.4</v>
      </c>
      <c r="AM141" s="16">
        <v>8423.2000000000007</v>
      </c>
      <c r="AN141" s="16">
        <v>6860.7999999999993</v>
      </c>
      <c r="AO141" s="16">
        <v>7085.7999999999993</v>
      </c>
      <c r="AP141" s="16">
        <v>1588.6000000000004</v>
      </c>
      <c r="AQ141" s="16">
        <v>1588.4000000000003</v>
      </c>
      <c r="AR141" s="16">
        <v>1363.6000000000004</v>
      </c>
      <c r="AS141" s="16">
        <v>1363.4000000000003</v>
      </c>
      <c r="AT141" s="16">
        <v>186.9</v>
      </c>
      <c r="AU141" s="19">
        <v>1327.9</v>
      </c>
      <c r="AV141" s="16">
        <v>78.5</v>
      </c>
      <c r="AW141" s="16">
        <v>2613.6</v>
      </c>
      <c r="AX141" s="16">
        <v>264.8</v>
      </c>
      <c r="AY141" s="20">
        <v>78.5</v>
      </c>
    </row>
    <row r="142" spans="1:51">
      <c r="A142" s="7">
        <v>38018</v>
      </c>
      <c r="B142" s="16">
        <v>5195</v>
      </c>
      <c r="C142" s="16">
        <v>1093.3</v>
      </c>
      <c r="D142" s="16">
        <v>320.2</v>
      </c>
      <c r="E142" s="16">
        <v>32.4</v>
      </c>
      <c r="F142" s="17">
        <v>0</v>
      </c>
      <c r="G142" s="16">
        <v>55.7</v>
      </c>
      <c r="H142" s="16">
        <v>3.4</v>
      </c>
      <c r="I142" s="16">
        <v>11.3</v>
      </c>
      <c r="J142" s="16">
        <v>7.5</v>
      </c>
      <c r="K142" s="16">
        <v>733.7</v>
      </c>
      <c r="L142" s="16">
        <v>213.7</v>
      </c>
      <c r="M142" s="16">
        <v>0</v>
      </c>
      <c r="N142" s="16" t="s">
        <v>86</v>
      </c>
      <c r="O142" s="16" t="s">
        <v>86</v>
      </c>
      <c r="P142" s="16">
        <v>153</v>
      </c>
      <c r="Q142" s="16">
        <v>872.2</v>
      </c>
      <c r="R142" s="16">
        <v>0</v>
      </c>
      <c r="S142" s="16">
        <v>1621.1</v>
      </c>
      <c r="T142" s="16">
        <v>6.4</v>
      </c>
      <c r="U142" s="16">
        <v>894.1</v>
      </c>
      <c r="V142" s="16">
        <v>1953.3</v>
      </c>
      <c r="W142" s="16">
        <v>30.8</v>
      </c>
      <c r="X142" s="16">
        <v>0.3</v>
      </c>
      <c r="Y142" s="16">
        <v>0</v>
      </c>
      <c r="Z142" s="16">
        <v>240.5</v>
      </c>
      <c r="AA142" s="16">
        <v>10.9</v>
      </c>
      <c r="AB142" s="16">
        <v>68.400000000000006</v>
      </c>
      <c r="AC142" s="16">
        <v>208.7</v>
      </c>
      <c r="AD142" s="19">
        <v>0.4</v>
      </c>
      <c r="AE142" s="16">
        <v>431</v>
      </c>
      <c r="AF142" s="16">
        <v>0.4</v>
      </c>
      <c r="AG142" s="16">
        <v>34.200000000000003</v>
      </c>
      <c r="AH142" s="16">
        <v>256.8</v>
      </c>
      <c r="AI142" s="16">
        <v>0</v>
      </c>
      <c r="AJ142" s="16">
        <v>1.1000000000000001</v>
      </c>
      <c r="AK142" s="16">
        <v>723.5</v>
      </c>
      <c r="AL142" s="16">
        <v>7453.4999999999991</v>
      </c>
      <c r="AM142" s="16">
        <v>7397.7999999999993</v>
      </c>
      <c r="AN142" s="16">
        <v>6454.4</v>
      </c>
      <c r="AO142" s="16">
        <v>7479.5999999999995</v>
      </c>
      <c r="AP142" s="16">
        <v>999.09999999999945</v>
      </c>
      <c r="AQ142" s="16">
        <v>996.19999999999948</v>
      </c>
      <c r="AR142" s="16">
        <v>-26.100000000000364</v>
      </c>
      <c r="AS142" s="16">
        <v>-29.000000000000362</v>
      </c>
      <c r="AT142" s="16">
        <v>1547</v>
      </c>
      <c r="AU142" s="19">
        <v>250.10000000000002</v>
      </c>
      <c r="AV142" s="16">
        <v>66.900000000000006</v>
      </c>
      <c r="AW142" s="16">
        <v>796.4</v>
      </c>
      <c r="AX142" s="16">
        <v>974.59999999999991</v>
      </c>
      <c r="AY142" s="20">
        <v>66.900000000000006</v>
      </c>
    </row>
    <row r="143" spans="1:51">
      <c r="A143" s="7">
        <v>38047</v>
      </c>
      <c r="B143" s="16">
        <v>5649.4</v>
      </c>
      <c r="C143" s="16">
        <v>1102.0999999999999</v>
      </c>
      <c r="D143" s="16">
        <v>315.10000000000002</v>
      </c>
      <c r="E143" s="16">
        <v>29.5</v>
      </c>
      <c r="F143" s="17">
        <v>0</v>
      </c>
      <c r="G143" s="16">
        <v>1025.5</v>
      </c>
      <c r="H143" s="16">
        <v>42.8</v>
      </c>
      <c r="I143" s="16">
        <v>11</v>
      </c>
      <c r="J143" s="16">
        <v>0</v>
      </c>
      <c r="K143" s="16">
        <v>710.1</v>
      </c>
      <c r="L143" s="16">
        <v>251.6</v>
      </c>
      <c r="M143" s="16">
        <v>0</v>
      </c>
      <c r="N143" s="16" t="s">
        <v>86</v>
      </c>
      <c r="O143" s="16" t="s">
        <v>86</v>
      </c>
      <c r="P143" s="16">
        <v>192.6</v>
      </c>
      <c r="Q143" s="16">
        <v>170.9</v>
      </c>
      <c r="R143" s="16">
        <v>0</v>
      </c>
      <c r="S143" s="16">
        <v>1838</v>
      </c>
      <c r="T143" s="16">
        <v>5.6</v>
      </c>
      <c r="U143" s="16">
        <v>1097.9000000000001</v>
      </c>
      <c r="V143" s="16">
        <v>2238</v>
      </c>
      <c r="W143" s="16">
        <v>20</v>
      </c>
      <c r="X143" s="16">
        <v>0.4</v>
      </c>
      <c r="Y143" s="16">
        <v>10.1</v>
      </c>
      <c r="Z143" s="16">
        <v>1640.2000000000007</v>
      </c>
      <c r="AA143" s="16">
        <v>20.5</v>
      </c>
      <c r="AB143" s="16">
        <v>158</v>
      </c>
      <c r="AC143" s="16">
        <v>258.7</v>
      </c>
      <c r="AD143" s="19">
        <v>205.9</v>
      </c>
      <c r="AE143" s="16">
        <v>592</v>
      </c>
      <c r="AF143" s="16">
        <v>9.8000000000000007</v>
      </c>
      <c r="AG143" s="16">
        <v>50.1</v>
      </c>
      <c r="AH143" s="16">
        <v>277.7</v>
      </c>
      <c r="AI143" s="16">
        <v>0</v>
      </c>
      <c r="AJ143" s="16">
        <v>104</v>
      </c>
      <c r="AK143" s="16">
        <v>1033.5999999999999</v>
      </c>
      <c r="AL143" s="16">
        <v>9229.5000000000018</v>
      </c>
      <c r="AM143" s="16">
        <v>8204</v>
      </c>
      <c r="AN143" s="16">
        <v>7827.9</v>
      </c>
      <c r="AO143" s="16">
        <v>8191.4</v>
      </c>
      <c r="AP143" s="16">
        <v>1401.6000000000022</v>
      </c>
      <c r="AQ143" s="16">
        <v>1397.7000000000021</v>
      </c>
      <c r="AR143" s="16">
        <v>1038.1000000000022</v>
      </c>
      <c r="AS143" s="16">
        <v>1034.2000000000021</v>
      </c>
      <c r="AT143" s="16">
        <v>812.4</v>
      </c>
      <c r="AU143" s="19">
        <v>16985.8</v>
      </c>
      <c r="AV143" s="16">
        <v>3.8</v>
      </c>
      <c r="AW143" s="16">
        <v>996.5</v>
      </c>
      <c r="AX143" s="16">
        <v>17839.8</v>
      </c>
      <c r="AY143" s="20">
        <v>3.8</v>
      </c>
    </row>
    <row r="144" spans="1:51">
      <c r="A144" s="7">
        <v>38078</v>
      </c>
      <c r="B144" s="16">
        <v>5966.4</v>
      </c>
      <c r="C144" s="16">
        <v>1164.0999999999999</v>
      </c>
      <c r="D144" s="16">
        <v>379.1</v>
      </c>
      <c r="E144" s="16">
        <v>38.299999999999997</v>
      </c>
      <c r="F144" s="17">
        <v>0</v>
      </c>
      <c r="G144" s="16">
        <v>41.3</v>
      </c>
      <c r="H144" s="16">
        <v>56.8</v>
      </c>
      <c r="I144" s="16">
        <v>10.1</v>
      </c>
      <c r="J144" s="16">
        <v>0</v>
      </c>
      <c r="K144" s="16">
        <v>691.4</v>
      </c>
      <c r="L144" s="16">
        <v>250.7</v>
      </c>
      <c r="M144" s="16">
        <v>9.9999999999999645E-2</v>
      </c>
      <c r="N144" s="16" t="s">
        <v>86</v>
      </c>
      <c r="O144" s="16" t="s">
        <v>86</v>
      </c>
      <c r="P144" s="16">
        <v>158.4</v>
      </c>
      <c r="Q144" s="16">
        <v>190.8</v>
      </c>
      <c r="R144" s="16">
        <v>0</v>
      </c>
      <c r="S144" s="16">
        <v>1507.8</v>
      </c>
      <c r="T144" s="16">
        <v>5.2</v>
      </c>
      <c r="U144" s="16">
        <v>866</v>
      </c>
      <c r="V144" s="16">
        <v>2118.4</v>
      </c>
      <c r="W144" s="16">
        <v>11.6</v>
      </c>
      <c r="X144" s="16">
        <v>0</v>
      </c>
      <c r="Y144" s="16">
        <v>23.5</v>
      </c>
      <c r="Z144" s="16">
        <v>1832.2000000000007</v>
      </c>
      <c r="AA144" s="16">
        <v>5.0999999999999996</v>
      </c>
      <c r="AB144" s="16">
        <v>91</v>
      </c>
      <c r="AC144" s="16">
        <v>214.8</v>
      </c>
      <c r="AD144" s="19">
        <v>202</v>
      </c>
      <c r="AE144" s="16">
        <v>613.70000000000005</v>
      </c>
      <c r="AF144" s="16">
        <v>4</v>
      </c>
      <c r="AG144" s="16">
        <v>31.9</v>
      </c>
      <c r="AH144" s="16">
        <v>233.1</v>
      </c>
      <c r="AI144" s="16">
        <v>0</v>
      </c>
      <c r="AJ144" s="16">
        <v>40.5</v>
      </c>
      <c r="AK144" s="16">
        <v>923.2</v>
      </c>
      <c r="AL144" s="16">
        <v>8584.4000000000015</v>
      </c>
      <c r="AM144" s="16">
        <v>8543.1000000000022</v>
      </c>
      <c r="AN144" s="16">
        <v>6905.7000000000007</v>
      </c>
      <c r="AO144" s="16">
        <v>7254.9000000000005</v>
      </c>
      <c r="AP144" s="16">
        <v>1678.7000000000007</v>
      </c>
      <c r="AQ144" s="16">
        <v>1676.6000000000008</v>
      </c>
      <c r="AR144" s="16">
        <v>1329.5000000000009</v>
      </c>
      <c r="AS144" s="16">
        <v>1327.400000000001</v>
      </c>
      <c r="AT144" s="16">
        <v>536.20000000000005</v>
      </c>
      <c r="AU144" s="19">
        <v>512.5</v>
      </c>
      <c r="AV144" s="16">
        <v>105.7</v>
      </c>
      <c r="AW144" s="16">
        <v>1436.6</v>
      </c>
      <c r="AX144" s="16">
        <v>941.6</v>
      </c>
      <c r="AY144" s="20">
        <v>105.7</v>
      </c>
    </row>
    <row r="145" spans="1:51">
      <c r="A145" s="7">
        <v>38108</v>
      </c>
      <c r="B145" s="16">
        <v>11139.2</v>
      </c>
      <c r="C145" s="16">
        <v>1076.7</v>
      </c>
      <c r="D145" s="16">
        <v>326.5</v>
      </c>
      <c r="E145" s="16">
        <v>34.799999999999997</v>
      </c>
      <c r="F145" s="17">
        <v>0</v>
      </c>
      <c r="G145" s="16">
        <v>38</v>
      </c>
      <c r="H145" s="16">
        <v>5.7</v>
      </c>
      <c r="I145" s="16">
        <v>12.7</v>
      </c>
      <c r="J145" s="16">
        <v>0</v>
      </c>
      <c r="K145" s="16">
        <v>703.6</v>
      </c>
      <c r="L145" s="16">
        <v>244.2</v>
      </c>
      <c r="M145" s="16">
        <v>9.9999999999999645E-2</v>
      </c>
      <c r="N145" s="16" t="s">
        <v>86</v>
      </c>
      <c r="O145" s="16" t="s">
        <v>86</v>
      </c>
      <c r="P145" s="16">
        <v>127.1</v>
      </c>
      <c r="Q145" s="16">
        <v>426.7</v>
      </c>
      <c r="R145" s="16">
        <v>0</v>
      </c>
      <c r="S145" s="16">
        <v>1617.1</v>
      </c>
      <c r="T145" s="16">
        <v>10.8</v>
      </c>
      <c r="U145" s="16">
        <v>874.3</v>
      </c>
      <c r="V145" s="16">
        <v>4241.8999999999996</v>
      </c>
      <c r="W145" s="16">
        <v>8.6999999999999993</v>
      </c>
      <c r="X145" s="16">
        <v>0.2</v>
      </c>
      <c r="Y145" s="16">
        <v>11</v>
      </c>
      <c r="Z145" s="16">
        <v>4367.8999999999996</v>
      </c>
      <c r="AA145" s="16">
        <v>3.5</v>
      </c>
      <c r="AB145" s="16">
        <v>87.2</v>
      </c>
      <c r="AC145" s="16">
        <v>455.3</v>
      </c>
      <c r="AD145" s="19">
        <v>4.5999999999999996</v>
      </c>
      <c r="AE145" s="16">
        <v>434.1</v>
      </c>
      <c r="AF145" s="16">
        <v>1.7</v>
      </c>
      <c r="AG145" s="16">
        <v>16.5</v>
      </c>
      <c r="AH145" s="16">
        <v>267.39999999999998</v>
      </c>
      <c r="AI145" s="16">
        <v>0</v>
      </c>
      <c r="AJ145" s="16">
        <v>37.6</v>
      </c>
      <c r="AK145" s="16">
        <v>757.3</v>
      </c>
      <c r="AL145" s="16">
        <v>13394.400000000001</v>
      </c>
      <c r="AM145" s="16">
        <v>13356.400000000001</v>
      </c>
      <c r="AN145" s="16">
        <v>9016.3000000000011</v>
      </c>
      <c r="AO145" s="16">
        <v>9570.1000000000022</v>
      </c>
      <c r="AP145" s="16">
        <v>4378.1000000000004</v>
      </c>
      <c r="AQ145" s="16">
        <v>4374.8</v>
      </c>
      <c r="AR145" s="16">
        <v>3824.2999999999993</v>
      </c>
      <c r="AS145" s="16">
        <v>3820.9999999999991</v>
      </c>
      <c r="AT145" s="16">
        <v>1247</v>
      </c>
      <c r="AU145" s="19">
        <v>479.29999999999995</v>
      </c>
      <c r="AV145" s="16">
        <v>0</v>
      </c>
      <c r="AW145" s="16">
        <v>4417</v>
      </c>
      <c r="AX145" s="16">
        <v>1133.6000000000001</v>
      </c>
      <c r="AY145" s="20">
        <v>0</v>
      </c>
    </row>
    <row r="146" spans="1:51">
      <c r="A146" s="7">
        <v>38139</v>
      </c>
      <c r="B146" s="16">
        <v>8362.7999999999993</v>
      </c>
      <c r="C146" s="16">
        <v>1087.9000000000001</v>
      </c>
      <c r="D146" s="16">
        <v>345.1</v>
      </c>
      <c r="E146" s="16">
        <v>26.9</v>
      </c>
      <c r="F146" s="17">
        <v>0</v>
      </c>
      <c r="G146" s="16">
        <v>32.700000000000003</v>
      </c>
      <c r="H146" s="16">
        <v>15.5</v>
      </c>
      <c r="I146" s="16">
        <v>9.9</v>
      </c>
      <c r="J146" s="16">
        <v>0</v>
      </c>
      <c r="K146" s="16">
        <v>775.6</v>
      </c>
      <c r="L146" s="16">
        <v>286.89999999999998</v>
      </c>
      <c r="M146" s="16">
        <v>0.19999999999999929</v>
      </c>
      <c r="N146" s="16" t="s">
        <v>86</v>
      </c>
      <c r="O146" s="16" t="s">
        <v>86</v>
      </c>
      <c r="P146" s="16">
        <v>143.69999999999999</v>
      </c>
      <c r="Q146" s="16">
        <v>143.4</v>
      </c>
      <c r="R146" s="16">
        <v>0.4</v>
      </c>
      <c r="S146" s="16">
        <v>2193</v>
      </c>
      <c r="T146" s="16">
        <v>4.2</v>
      </c>
      <c r="U146" s="16">
        <v>1050.4000000000001</v>
      </c>
      <c r="V146" s="16">
        <v>3338.3</v>
      </c>
      <c r="W146" s="16">
        <v>7.5</v>
      </c>
      <c r="X146" s="16">
        <v>0</v>
      </c>
      <c r="Y146" s="16">
        <v>19.100000000000001</v>
      </c>
      <c r="Z146" s="16">
        <v>1918.0999999999985</v>
      </c>
      <c r="AA146" s="16">
        <v>8.7000000000000011</v>
      </c>
      <c r="AB146" s="16">
        <v>129.5</v>
      </c>
      <c r="AC146" s="16">
        <v>268.89999999999998</v>
      </c>
      <c r="AD146" s="19">
        <v>15.2</v>
      </c>
      <c r="AE146" s="16">
        <v>138.4</v>
      </c>
      <c r="AF146" s="16">
        <v>10.199999999999999</v>
      </c>
      <c r="AG146" s="16">
        <v>56.6</v>
      </c>
      <c r="AH146" s="16">
        <v>433.2</v>
      </c>
      <c r="AI146" s="16">
        <v>0</v>
      </c>
      <c r="AJ146" s="16">
        <v>59.5</v>
      </c>
      <c r="AK146" s="16">
        <v>697.9</v>
      </c>
      <c r="AL146" s="16">
        <v>10587.4</v>
      </c>
      <c r="AM146" s="16">
        <v>10554.699999999999</v>
      </c>
      <c r="AN146" s="16">
        <v>8787.1</v>
      </c>
      <c r="AO146" s="16">
        <v>9074.2000000000007</v>
      </c>
      <c r="AP146" s="16">
        <v>1800.2999999999993</v>
      </c>
      <c r="AQ146" s="16">
        <v>1798.4999999999993</v>
      </c>
      <c r="AR146" s="16">
        <v>1513.1999999999989</v>
      </c>
      <c r="AS146" s="16">
        <v>1511.399999999999</v>
      </c>
      <c r="AT146" s="16">
        <v>1090.2</v>
      </c>
      <c r="AU146" s="19">
        <v>1941.3</v>
      </c>
      <c r="AV146" s="16">
        <v>75.599999999999994</v>
      </c>
      <c r="AW146" s="16">
        <v>2967.4</v>
      </c>
      <c r="AX146" s="16">
        <v>1577.3</v>
      </c>
      <c r="AY146" s="20">
        <v>75.599999999999994</v>
      </c>
    </row>
    <row r="147" spans="1:51">
      <c r="A147" s="7">
        <v>38169</v>
      </c>
      <c r="B147" s="16">
        <v>7078.7</v>
      </c>
      <c r="C147" s="16">
        <v>1673.2</v>
      </c>
      <c r="D147" s="16">
        <v>439.3</v>
      </c>
      <c r="E147" s="16">
        <v>38.700000000000003</v>
      </c>
      <c r="F147" s="17">
        <v>0</v>
      </c>
      <c r="G147" s="16">
        <v>34.200000000000003</v>
      </c>
      <c r="H147" s="16">
        <v>11.4</v>
      </c>
      <c r="I147" s="16">
        <v>16.399999999999999</v>
      </c>
      <c r="J147" s="16">
        <v>0</v>
      </c>
      <c r="K147" s="16">
        <v>1008.2</v>
      </c>
      <c r="L147" s="16">
        <v>261.60000000000002</v>
      </c>
      <c r="M147" s="16">
        <v>0.1</v>
      </c>
      <c r="N147" s="16" t="s">
        <v>86</v>
      </c>
      <c r="O147" s="16" t="s">
        <v>86</v>
      </c>
      <c r="P147" s="16">
        <v>151.9</v>
      </c>
      <c r="Q147" s="16">
        <v>51.8</v>
      </c>
      <c r="R147" s="16">
        <v>0</v>
      </c>
      <c r="S147" s="16">
        <v>2027.8</v>
      </c>
      <c r="T147" s="16">
        <v>0</v>
      </c>
      <c r="U147" s="16">
        <v>1041</v>
      </c>
      <c r="V147" s="16">
        <v>2779</v>
      </c>
      <c r="W147" s="16">
        <v>8.8000000000000007</v>
      </c>
      <c r="X147" s="16">
        <v>49.2</v>
      </c>
      <c r="Y147" s="16">
        <v>4.3</v>
      </c>
      <c r="Z147" s="16">
        <v>1908.1999999999998</v>
      </c>
      <c r="AA147" s="16">
        <v>4.4000000000000004</v>
      </c>
      <c r="AB147" s="16">
        <v>111.2</v>
      </c>
      <c r="AC147" s="16">
        <v>195.7</v>
      </c>
      <c r="AD147" s="19">
        <v>153.19999999999999</v>
      </c>
      <c r="AE147" s="16">
        <v>1728.4</v>
      </c>
      <c r="AF147" s="16">
        <v>1.2</v>
      </c>
      <c r="AG147" s="16">
        <v>45.8</v>
      </c>
      <c r="AH147" s="16">
        <v>366.9</v>
      </c>
      <c r="AI147" s="16">
        <v>0</v>
      </c>
      <c r="AJ147" s="16">
        <v>62.4</v>
      </c>
      <c r="AK147" s="16">
        <v>2204.6999999999998</v>
      </c>
      <c r="AL147" s="16">
        <v>11501</v>
      </c>
      <c r="AM147" s="16">
        <v>11466.8</v>
      </c>
      <c r="AN147" s="16">
        <v>9844.8000000000011</v>
      </c>
      <c r="AO147" s="16">
        <v>10048.5</v>
      </c>
      <c r="AP147" s="16">
        <v>1656.1999999999989</v>
      </c>
      <c r="AQ147" s="16">
        <v>1653.2999999999988</v>
      </c>
      <c r="AR147" s="16">
        <v>1452.5</v>
      </c>
      <c r="AS147" s="16">
        <v>1449.6</v>
      </c>
      <c r="AT147" s="16">
        <v>1914.9</v>
      </c>
      <c r="AU147" s="19">
        <v>455.6</v>
      </c>
      <c r="AV147" s="16">
        <v>67.5</v>
      </c>
      <c r="AW147" s="16">
        <v>2794</v>
      </c>
      <c r="AX147" s="16">
        <v>1029</v>
      </c>
      <c r="AY147" s="20">
        <v>67.5</v>
      </c>
    </row>
    <row r="148" spans="1:51">
      <c r="A148" s="7">
        <v>38200</v>
      </c>
      <c r="B148" s="16">
        <v>7178.8</v>
      </c>
      <c r="C148" s="16">
        <v>1123</v>
      </c>
      <c r="D148" s="16">
        <v>344.5</v>
      </c>
      <c r="E148" s="16">
        <v>32.200000000000003</v>
      </c>
      <c r="F148" s="17">
        <v>0</v>
      </c>
      <c r="G148" s="16">
        <v>39</v>
      </c>
      <c r="H148" s="16">
        <v>11.2</v>
      </c>
      <c r="I148" s="16">
        <v>9.1</v>
      </c>
      <c r="J148" s="16">
        <v>0</v>
      </c>
      <c r="K148" s="16">
        <v>702</v>
      </c>
      <c r="L148" s="16">
        <v>255.6</v>
      </c>
      <c r="M148" s="16">
        <v>9.9999999999999645E-2</v>
      </c>
      <c r="N148" s="16" t="s">
        <v>86</v>
      </c>
      <c r="O148" s="16" t="s">
        <v>86</v>
      </c>
      <c r="P148" s="16">
        <v>177.9</v>
      </c>
      <c r="Q148" s="16">
        <v>896.2</v>
      </c>
      <c r="R148" s="16">
        <v>0</v>
      </c>
      <c r="S148" s="16">
        <v>1621.7</v>
      </c>
      <c r="T148" s="16">
        <v>3.7</v>
      </c>
      <c r="U148" s="16">
        <v>906.3</v>
      </c>
      <c r="V148" s="16">
        <v>2823</v>
      </c>
      <c r="W148" s="16">
        <v>6.7</v>
      </c>
      <c r="X148" s="16">
        <v>0</v>
      </c>
      <c r="Y148" s="16">
        <v>27.6</v>
      </c>
      <c r="Z148" s="16">
        <v>1317.0000000000009</v>
      </c>
      <c r="AA148" s="16">
        <v>9.8000000000000007</v>
      </c>
      <c r="AB148" s="16">
        <v>121.1</v>
      </c>
      <c r="AC148" s="16">
        <v>186</v>
      </c>
      <c r="AD148" s="19">
        <v>154.80000000000001</v>
      </c>
      <c r="AE148" s="16">
        <v>700.9</v>
      </c>
      <c r="AF148" s="16">
        <v>0.3</v>
      </c>
      <c r="AG148" s="16">
        <v>51.5</v>
      </c>
      <c r="AH148" s="16">
        <v>269.3</v>
      </c>
      <c r="AI148" s="16">
        <v>0</v>
      </c>
      <c r="AJ148" s="16">
        <v>50.2</v>
      </c>
      <c r="AK148" s="16">
        <v>1072.2</v>
      </c>
      <c r="AL148" s="16">
        <v>9819.8000000000011</v>
      </c>
      <c r="AM148" s="16">
        <v>9780.8000000000011</v>
      </c>
      <c r="AN148" s="16">
        <v>7880.8</v>
      </c>
      <c r="AO148" s="16">
        <v>8954.9</v>
      </c>
      <c r="AP148" s="16">
        <v>1939.0000000000009</v>
      </c>
      <c r="AQ148" s="16">
        <v>1936.8000000000009</v>
      </c>
      <c r="AR148" s="16">
        <v>864.90000000000146</v>
      </c>
      <c r="AS148" s="16">
        <v>862.70000000000141</v>
      </c>
      <c r="AT148" s="16">
        <v>488.5</v>
      </c>
      <c r="AU148" s="19">
        <v>1828.1</v>
      </c>
      <c r="AV148" s="16">
        <v>0</v>
      </c>
      <c r="AW148" s="16">
        <v>1490.2</v>
      </c>
      <c r="AX148" s="16">
        <v>1691.3</v>
      </c>
      <c r="AY148" s="20">
        <v>0</v>
      </c>
    </row>
    <row r="149" spans="1:51">
      <c r="A149" s="7">
        <v>38231</v>
      </c>
      <c r="B149" s="16">
        <v>6761.1</v>
      </c>
      <c r="C149" s="16">
        <v>1334.9</v>
      </c>
      <c r="D149" s="16">
        <v>339.6</v>
      </c>
      <c r="E149" s="16">
        <v>41.5</v>
      </c>
      <c r="F149" s="17">
        <v>0</v>
      </c>
      <c r="G149" s="16">
        <v>29.7</v>
      </c>
      <c r="H149" s="16">
        <v>17.3</v>
      </c>
      <c r="I149" s="16">
        <v>28.7</v>
      </c>
      <c r="J149" s="16">
        <v>0</v>
      </c>
      <c r="K149" s="16">
        <v>720.3</v>
      </c>
      <c r="L149" s="16">
        <v>335.5</v>
      </c>
      <c r="M149" s="16">
        <v>0</v>
      </c>
      <c r="N149" s="16" t="s">
        <v>86</v>
      </c>
      <c r="O149" s="16" t="s">
        <v>86</v>
      </c>
      <c r="P149" s="16">
        <v>176</v>
      </c>
      <c r="Q149" s="16">
        <v>157.1</v>
      </c>
      <c r="R149" s="16">
        <v>0.1</v>
      </c>
      <c r="S149" s="16">
        <v>1810</v>
      </c>
      <c r="T149" s="16">
        <v>13.7</v>
      </c>
      <c r="U149" s="16">
        <v>1063.7</v>
      </c>
      <c r="V149" s="16">
        <v>2714.4</v>
      </c>
      <c r="W149" s="16">
        <v>20.100000000000001</v>
      </c>
      <c r="X149" s="16">
        <v>0.1</v>
      </c>
      <c r="Y149" s="16">
        <v>17.600000000000001</v>
      </c>
      <c r="Z149" s="16">
        <v>1524.2000000000007</v>
      </c>
      <c r="AA149" s="16">
        <v>6.6</v>
      </c>
      <c r="AB149" s="16">
        <v>111.7</v>
      </c>
      <c r="AC149" s="16">
        <v>226.2</v>
      </c>
      <c r="AD149" s="19">
        <v>139.19999999999999</v>
      </c>
      <c r="AE149" s="16">
        <v>731.3</v>
      </c>
      <c r="AF149" s="16">
        <v>9.6999999999999993</v>
      </c>
      <c r="AG149" s="16">
        <v>74.5</v>
      </c>
      <c r="AH149" s="16">
        <v>279.39999999999998</v>
      </c>
      <c r="AI149" s="16">
        <v>0</v>
      </c>
      <c r="AJ149" s="16">
        <v>58.7</v>
      </c>
      <c r="AK149" s="16">
        <v>1153.5999999999999</v>
      </c>
      <c r="AL149" s="16">
        <v>9713.0000000000018</v>
      </c>
      <c r="AM149" s="16">
        <v>9683.3000000000011</v>
      </c>
      <c r="AN149" s="16">
        <v>8326.2000000000007</v>
      </c>
      <c r="AO149" s="16">
        <v>8659.3000000000011</v>
      </c>
      <c r="AP149" s="16">
        <v>1386.8000000000011</v>
      </c>
      <c r="AQ149" s="16">
        <v>1384.7000000000012</v>
      </c>
      <c r="AR149" s="16">
        <v>1053.7000000000007</v>
      </c>
      <c r="AS149" s="16">
        <v>1051.6000000000008</v>
      </c>
      <c r="AT149" s="16">
        <v>655.8</v>
      </c>
      <c r="AU149" s="19">
        <v>2355.1999999999998</v>
      </c>
      <c r="AV149" s="16">
        <v>4.7</v>
      </c>
      <c r="AW149" s="16">
        <v>1561.2</v>
      </c>
      <c r="AX149" s="16">
        <v>2503.5</v>
      </c>
      <c r="AY149" s="20">
        <v>4.7</v>
      </c>
    </row>
    <row r="150" spans="1:51">
      <c r="A150" s="7">
        <v>38261</v>
      </c>
      <c r="B150" s="16">
        <v>6850.8</v>
      </c>
      <c r="C150" s="16">
        <v>1292.2</v>
      </c>
      <c r="D150" s="16">
        <v>369.8</v>
      </c>
      <c r="E150" s="16">
        <v>35.5</v>
      </c>
      <c r="F150" s="17">
        <v>0</v>
      </c>
      <c r="G150" s="16">
        <v>28.2</v>
      </c>
      <c r="H150" s="16">
        <v>22.5</v>
      </c>
      <c r="I150" s="16">
        <v>17.600000000000001</v>
      </c>
      <c r="J150" s="16">
        <v>0</v>
      </c>
      <c r="K150" s="16">
        <v>766.4</v>
      </c>
      <c r="L150" s="16">
        <v>309.2</v>
      </c>
      <c r="M150" s="16">
        <v>0.2</v>
      </c>
      <c r="N150" s="16" t="s">
        <v>86</v>
      </c>
      <c r="O150" s="16" t="s">
        <v>86</v>
      </c>
      <c r="P150" s="16">
        <v>128.9</v>
      </c>
      <c r="Q150" s="16">
        <v>118.1</v>
      </c>
      <c r="R150" s="16">
        <v>0.2</v>
      </c>
      <c r="S150" s="16">
        <v>1771.6</v>
      </c>
      <c r="T150" s="16">
        <v>8.9</v>
      </c>
      <c r="U150" s="16">
        <v>1019.2</v>
      </c>
      <c r="V150" s="16">
        <v>2835.4</v>
      </c>
      <c r="W150" s="16">
        <v>75.099999999999994</v>
      </c>
      <c r="X150" s="16">
        <v>0.1</v>
      </c>
      <c r="Y150" s="16">
        <v>10.4</v>
      </c>
      <c r="Z150" s="16">
        <v>1572.9000000000005</v>
      </c>
      <c r="AA150" s="16">
        <v>23.2</v>
      </c>
      <c r="AB150" s="16">
        <v>108.8</v>
      </c>
      <c r="AC150" s="16">
        <v>218.7</v>
      </c>
      <c r="AD150" s="19">
        <v>5.6</v>
      </c>
      <c r="AE150" s="16">
        <v>703.5</v>
      </c>
      <c r="AF150" s="16">
        <v>6</v>
      </c>
      <c r="AG150" s="16">
        <v>51</v>
      </c>
      <c r="AH150" s="16">
        <v>296.39999999999998</v>
      </c>
      <c r="AI150" s="16">
        <v>0</v>
      </c>
      <c r="AJ150" s="16">
        <v>59.4</v>
      </c>
      <c r="AK150" s="16">
        <v>1116.3</v>
      </c>
      <c r="AL150" s="16">
        <v>9756.1000000000022</v>
      </c>
      <c r="AM150" s="16">
        <v>9727.9000000000015</v>
      </c>
      <c r="AN150" s="16">
        <v>8246.1</v>
      </c>
      <c r="AO150" s="16">
        <v>8493.1</v>
      </c>
      <c r="AP150" s="16">
        <v>1510.0000000000018</v>
      </c>
      <c r="AQ150" s="16">
        <v>1507.6000000000017</v>
      </c>
      <c r="AR150" s="16">
        <v>1263.0000000000018</v>
      </c>
      <c r="AS150" s="16">
        <v>1260.6000000000017</v>
      </c>
      <c r="AT150" s="16">
        <v>948.1</v>
      </c>
      <c r="AU150" s="19">
        <v>1876.2</v>
      </c>
      <c r="AV150" s="16">
        <v>122.7</v>
      </c>
      <c r="AW150" s="16">
        <v>1665.3</v>
      </c>
      <c r="AX150" s="16">
        <v>2422</v>
      </c>
      <c r="AY150" s="20">
        <v>122.7</v>
      </c>
    </row>
    <row r="151" spans="1:51">
      <c r="A151" s="7">
        <v>38292</v>
      </c>
      <c r="B151" s="16">
        <v>6854.7</v>
      </c>
      <c r="C151" s="16">
        <v>1169.0999999999999</v>
      </c>
      <c r="D151" s="16">
        <v>380.4</v>
      </c>
      <c r="E151" s="16">
        <v>39.6</v>
      </c>
      <c r="F151" s="17">
        <v>0</v>
      </c>
      <c r="G151" s="16">
        <v>12.5</v>
      </c>
      <c r="H151" s="16">
        <v>23</v>
      </c>
      <c r="I151" s="16">
        <v>20.399999999999999</v>
      </c>
      <c r="J151" s="16">
        <v>0</v>
      </c>
      <c r="K151" s="16">
        <v>816.9</v>
      </c>
      <c r="L151" s="16">
        <v>309.89999999999998</v>
      </c>
      <c r="M151" s="16">
        <v>0.2</v>
      </c>
      <c r="N151" s="16" t="s">
        <v>86</v>
      </c>
      <c r="O151" s="16" t="s">
        <v>86</v>
      </c>
      <c r="P151" s="16">
        <v>174.8</v>
      </c>
      <c r="Q151" s="16">
        <v>553.29999999999995</v>
      </c>
      <c r="R151" s="16">
        <v>0</v>
      </c>
      <c r="S151" s="16">
        <v>1871.9</v>
      </c>
      <c r="T151" s="16">
        <v>5.0999999999999996</v>
      </c>
      <c r="U151" s="16">
        <v>975.4</v>
      </c>
      <c r="V151" s="16">
        <v>3008.6</v>
      </c>
      <c r="W151" s="16">
        <v>19.399999999999999</v>
      </c>
      <c r="X151" s="16">
        <v>3.9</v>
      </c>
      <c r="Y151" s="16">
        <v>6.9</v>
      </c>
      <c r="Z151" s="16">
        <v>753.40000000000055</v>
      </c>
      <c r="AA151" s="16">
        <v>5.6</v>
      </c>
      <c r="AB151" s="16">
        <v>143.80000000000001</v>
      </c>
      <c r="AC151" s="16">
        <v>255.5</v>
      </c>
      <c r="AD151" s="19">
        <v>2.1</v>
      </c>
      <c r="AE151" s="16">
        <v>734.6</v>
      </c>
      <c r="AF151" s="16">
        <v>14.8</v>
      </c>
      <c r="AG151" s="16">
        <v>91.5</v>
      </c>
      <c r="AH151" s="16">
        <v>307.5</v>
      </c>
      <c r="AI151" s="16">
        <v>0</v>
      </c>
      <c r="AJ151" s="16">
        <v>46.5</v>
      </c>
      <c r="AK151" s="16">
        <v>1194.9000000000001</v>
      </c>
      <c r="AL151" s="16">
        <v>9700.1999999999989</v>
      </c>
      <c r="AM151" s="16">
        <v>9687.6999999999989</v>
      </c>
      <c r="AN151" s="16">
        <v>8614.5</v>
      </c>
      <c r="AO151" s="16">
        <v>9342.5999999999985</v>
      </c>
      <c r="AP151" s="16">
        <v>1085.6999999999989</v>
      </c>
      <c r="AQ151" s="16">
        <v>1085.399999999999</v>
      </c>
      <c r="AR151" s="16">
        <v>357.60000000000036</v>
      </c>
      <c r="AS151" s="16">
        <v>357.30000000000035</v>
      </c>
      <c r="AT151" s="16">
        <v>1071</v>
      </c>
      <c r="AU151" s="19">
        <v>1606.2</v>
      </c>
      <c r="AV151" s="16">
        <v>145.30000000000001</v>
      </c>
      <c r="AW151" s="16">
        <v>821.9</v>
      </c>
      <c r="AX151" s="16">
        <v>2212.9</v>
      </c>
      <c r="AY151" s="20">
        <v>145.30000000000001</v>
      </c>
    </row>
    <row r="152" spans="1:51">
      <c r="A152" s="7">
        <v>38322</v>
      </c>
      <c r="B152" s="16">
        <v>6710.1</v>
      </c>
      <c r="C152" s="16">
        <v>1116.5</v>
      </c>
      <c r="D152" s="16">
        <v>447</v>
      </c>
      <c r="E152" s="16">
        <v>29</v>
      </c>
      <c r="F152" s="17">
        <v>0</v>
      </c>
      <c r="G152" s="16">
        <v>61.7</v>
      </c>
      <c r="H152" s="16">
        <v>45.3</v>
      </c>
      <c r="I152" s="16">
        <v>31</v>
      </c>
      <c r="J152" s="16">
        <v>0</v>
      </c>
      <c r="K152" s="16">
        <v>1073.0999999999999</v>
      </c>
      <c r="L152" s="16">
        <v>505.5</v>
      </c>
      <c r="M152" s="16">
        <v>9.9999999999999645E-2</v>
      </c>
      <c r="N152" s="16" t="s">
        <v>86</v>
      </c>
      <c r="O152" s="16" t="s">
        <v>86</v>
      </c>
      <c r="P152" s="16">
        <v>136.9</v>
      </c>
      <c r="Q152" s="16">
        <v>176.3</v>
      </c>
      <c r="R152" s="16">
        <v>0.1</v>
      </c>
      <c r="S152" s="16">
        <v>3399.6</v>
      </c>
      <c r="T152" s="16">
        <v>3.3</v>
      </c>
      <c r="U152" s="16">
        <v>1766.2</v>
      </c>
      <c r="V152" s="16">
        <v>2787.2</v>
      </c>
      <c r="W152" s="16">
        <v>31.7</v>
      </c>
      <c r="X152" s="16">
        <v>0.7</v>
      </c>
      <c r="Y152" s="16">
        <v>30</v>
      </c>
      <c r="Z152" s="16">
        <v>-1470.1000000000004</v>
      </c>
      <c r="AA152" s="16">
        <v>36.700000000000003</v>
      </c>
      <c r="AB152" s="16">
        <v>296.2</v>
      </c>
      <c r="AC152" s="16">
        <v>317</v>
      </c>
      <c r="AD152" s="19">
        <v>329.9</v>
      </c>
      <c r="AE152" s="16">
        <v>903.1</v>
      </c>
      <c r="AF152" s="16">
        <v>5</v>
      </c>
      <c r="AG152" s="16">
        <v>55.8</v>
      </c>
      <c r="AH152" s="16">
        <v>675.4</v>
      </c>
      <c r="AI152" s="16">
        <v>0</v>
      </c>
      <c r="AJ152" s="16">
        <v>163.5</v>
      </c>
      <c r="AK152" s="16">
        <v>1802.8</v>
      </c>
      <c r="AL152" s="16">
        <v>10280.1</v>
      </c>
      <c r="AM152" s="16">
        <v>10218.4</v>
      </c>
      <c r="AN152" s="16">
        <v>12343.400000000001</v>
      </c>
      <c r="AO152" s="16">
        <v>12656.6</v>
      </c>
      <c r="AP152" s="16">
        <v>-2063.3000000000011</v>
      </c>
      <c r="AQ152" s="16">
        <v>-2067.3000000000011</v>
      </c>
      <c r="AR152" s="16">
        <v>-2376.5</v>
      </c>
      <c r="AS152" s="16">
        <v>-2380.5</v>
      </c>
      <c r="AT152" s="16">
        <v>4738</v>
      </c>
      <c r="AU152" s="19">
        <v>5923.8</v>
      </c>
      <c r="AV152" s="16">
        <v>81.599999999999994</v>
      </c>
      <c r="AW152" s="16">
        <v>3395.9</v>
      </c>
      <c r="AX152" s="16">
        <v>4889.4000000000005</v>
      </c>
      <c r="AY152" s="20">
        <v>81.599999999999994</v>
      </c>
    </row>
    <row r="153" spans="1:51">
      <c r="A153" s="7">
        <v>38353</v>
      </c>
      <c r="B153" s="16">
        <v>7077.3</v>
      </c>
      <c r="C153" s="16">
        <v>1785.4</v>
      </c>
      <c r="D153" s="16">
        <v>271.3</v>
      </c>
      <c r="E153" s="16">
        <v>40.9</v>
      </c>
      <c r="F153" s="17">
        <v>0</v>
      </c>
      <c r="G153" s="16">
        <v>40.6</v>
      </c>
      <c r="H153" s="16">
        <v>32.6</v>
      </c>
      <c r="I153" s="16">
        <v>6.1</v>
      </c>
      <c r="J153" s="16">
        <v>1</v>
      </c>
      <c r="K153" s="16">
        <v>893.2</v>
      </c>
      <c r="L153" s="16">
        <v>385.4</v>
      </c>
      <c r="M153" s="16">
        <v>0.2</v>
      </c>
      <c r="N153" s="16" t="s">
        <v>86</v>
      </c>
      <c r="O153" s="16" t="s">
        <v>86</v>
      </c>
      <c r="P153" s="16">
        <v>145</v>
      </c>
      <c r="Q153" s="16">
        <v>42.3</v>
      </c>
      <c r="R153" s="16">
        <v>0.6</v>
      </c>
      <c r="S153" s="16">
        <v>1708.3</v>
      </c>
      <c r="T153" s="16">
        <v>7.2</v>
      </c>
      <c r="U153" s="16">
        <v>1079.4000000000001</v>
      </c>
      <c r="V153" s="16">
        <v>2821.2</v>
      </c>
      <c r="W153" s="16">
        <v>42.9</v>
      </c>
      <c r="X153" s="16">
        <v>0</v>
      </c>
      <c r="Y153" s="16">
        <v>0</v>
      </c>
      <c r="Z153" s="16">
        <v>2129.5000000000009</v>
      </c>
      <c r="AA153" s="16">
        <v>13.6</v>
      </c>
      <c r="AB153" s="16">
        <v>167.7</v>
      </c>
      <c r="AC153" s="16">
        <v>458.59999999999997</v>
      </c>
      <c r="AD153" s="19">
        <v>61.6</v>
      </c>
      <c r="AE153" s="16">
        <v>435.1</v>
      </c>
      <c r="AF153" s="16">
        <v>16.2</v>
      </c>
      <c r="AG153" s="16">
        <v>20.6</v>
      </c>
      <c r="AH153" s="16">
        <v>319.5</v>
      </c>
      <c r="AI153" s="16">
        <v>0</v>
      </c>
      <c r="AJ153" s="16">
        <v>30.4</v>
      </c>
      <c r="AK153" s="16">
        <v>821.8</v>
      </c>
      <c r="AL153" s="16">
        <v>10090.6</v>
      </c>
      <c r="AM153" s="16">
        <v>10050</v>
      </c>
      <c r="AN153" s="16">
        <v>8448.1</v>
      </c>
      <c r="AO153" s="16">
        <v>8635.4</v>
      </c>
      <c r="AP153" s="16">
        <v>1642.5</v>
      </c>
      <c r="AQ153" s="16">
        <v>1639.9</v>
      </c>
      <c r="AR153" s="16">
        <v>1455.2000000000007</v>
      </c>
      <c r="AS153" s="16">
        <v>1452.6000000000008</v>
      </c>
      <c r="AT153" s="16">
        <v>4118.3999999999996</v>
      </c>
      <c r="AU153" s="19">
        <v>4360.6000000000004</v>
      </c>
      <c r="AV153" s="16">
        <v>231.3</v>
      </c>
      <c r="AW153" s="16">
        <v>5188.8999999999996</v>
      </c>
      <c r="AX153" s="16">
        <v>4745.3</v>
      </c>
      <c r="AY153" s="20">
        <v>231.3</v>
      </c>
    </row>
    <row r="154" spans="1:51">
      <c r="A154" s="7">
        <v>38384</v>
      </c>
      <c r="B154" s="16">
        <v>6845.6</v>
      </c>
      <c r="C154" s="16">
        <v>1374.2</v>
      </c>
      <c r="D154" s="16">
        <v>365.2</v>
      </c>
      <c r="E154" s="16">
        <v>30.8</v>
      </c>
      <c r="F154" s="17">
        <v>0</v>
      </c>
      <c r="G154" s="16">
        <v>35.1</v>
      </c>
      <c r="H154" s="16">
        <v>21.3</v>
      </c>
      <c r="I154" s="16">
        <v>6.3</v>
      </c>
      <c r="J154" s="16">
        <v>0</v>
      </c>
      <c r="K154" s="16">
        <v>815.5</v>
      </c>
      <c r="L154" s="16">
        <v>304.8</v>
      </c>
      <c r="M154" s="16">
        <v>0.2</v>
      </c>
      <c r="N154" s="16" t="s">
        <v>86</v>
      </c>
      <c r="O154" s="16" t="s">
        <v>86</v>
      </c>
      <c r="P154" s="16">
        <v>196.7</v>
      </c>
      <c r="Q154" s="16">
        <v>1009.5</v>
      </c>
      <c r="R154" s="16">
        <v>0.2</v>
      </c>
      <c r="S154" s="16">
        <v>1795.4</v>
      </c>
      <c r="T154" s="16">
        <v>7.4</v>
      </c>
      <c r="U154" s="16">
        <v>973.1</v>
      </c>
      <c r="V154" s="16">
        <v>2769.9</v>
      </c>
      <c r="W154" s="16">
        <v>8.4</v>
      </c>
      <c r="X154" s="16">
        <v>0.4</v>
      </c>
      <c r="Y154" s="16">
        <v>5.4999999999999858</v>
      </c>
      <c r="Z154" s="16">
        <v>791.50000000000091</v>
      </c>
      <c r="AA154" s="16">
        <v>22.200000000000003</v>
      </c>
      <c r="AB154" s="16">
        <v>186</v>
      </c>
      <c r="AC154" s="16">
        <v>429.8</v>
      </c>
      <c r="AD154" s="19">
        <v>14.2</v>
      </c>
      <c r="AE154" s="16">
        <v>723.4</v>
      </c>
      <c r="AF154" s="16">
        <v>0.8</v>
      </c>
      <c r="AG154" s="16">
        <v>27.6</v>
      </c>
      <c r="AH154" s="16">
        <v>314.89999999999998</v>
      </c>
      <c r="AI154" s="16">
        <v>0</v>
      </c>
      <c r="AJ154" s="16">
        <v>106.4</v>
      </c>
      <c r="AK154" s="16">
        <v>1173.0999999999999</v>
      </c>
      <c r="AL154" s="16">
        <v>9873.8000000000011</v>
      </c>
      <c r="AM154" s="16">
        <v>9838.7000000000007</v>
      </c>
      <c r="AN154" s="16">
        <v>8483.9</v>
      </c>
      <c r="AO154" s="16">
        <v>9690.1</v>
      </c>
      <c r="AP154" s="16">
        <v>1389.9000000000015</v>
      </c>
      <c r="AQ154" s="16">
        <v>1369.8000000000015</v>
      </c>
      <c r="AR154" s="16">
        <v>183.70000000000073</v>
      </c>
      <c r="AS154" s="16">
        <v>163.60000000000073</v>
      </c>
      <c r="AT154" s="16">
        <v>3762.1</v>
      </c>
      <c r="AU154" s="19">
        <v>5733.0999999999995</v>
      </c>
      <c r="AV154" s="16">
        <v>7.7</v>
      </c>
      <c r="AW154" s="16">
        <v>4803.6000000000004</v>
      </c>
      <c r="AX154" s="16">
        <v>4875.3</v>
      </c>
      <c r="AY154" s="20">
        <v>7.7</v>
      </c>
    </row>
    <row r="155" spans="1:51">
      <c r="A155" s="7">
        <v>38412</v>
      </c>
      <c r="B155" s="16">
        <v>7087.7</v>
      </c>
      <c r="C155" s="16">
        <v>1299.5999999999999</v>
      </c>
      <c r="D155" s="16">
        <v>419.2</v>
      </c>
      <c r="E155" s="16">
        <v>49.1</v>
      </c>
      <c r="F155" s="17">
        <v>0</v>
      </c>
      <c r="G155" s="16">
        <v>40.9</v>
      </c>
      <c r="H155" s="16">
        <v>27.2</v>
      </c>
      <c r="I155" s="16">
        <v>3.3</v>
      </c>
      <c r="J155" s="16">
        <v>9.8000000000000007</v>
      </c>
      <c r="K155" s="16">
        <v>820.3</v>
      </c>
      <c r="L155" s="16">
        <v>310.3</v>
      </c>
      <c r="M155" s="16">
        <v>0.4</v>
      </c>
      <c r="N155" s="16" t="s">
        <v>86</v>
      </c>
      <c r="O155" s="16" t="s">
        <v>86</v>
      </c>
      <c r="P155" s="16">
        <v>178</v>
      </c>
      <c r="Q155" s="16">
        <v>166.2</v>
      </c>
      <c r="R155" s="16">
        <v>0.3</v>
      </c>
      <c r="S155" s="16">
        <v>1802.9</v>
      </c>
      <c r="T155" s="16">
        <v>7.5</v>
      </c>
      <c r="U155" s="16">
        <v>1245.2</v>
      </c>
      <c r="V155" s="16">
        <v>2752.1</v>
      </c>
      <c r="W155" s="16">
        <v>9.9</v>
      </c>
      <c r="X155" s="16">
        <v>0.3</v>
      </c>
      <c r="Y155" s="16">
        <v>0</v>
      </c>
      <c r="Z155" s="16">
        <v>1643.3999999999996</v>
      </c>
      <c r="AA155" s="16">
        <v>9</v>
      </c>
      <c r="AB155" s="16">
        <v>215.1</v>
      </c>
      <c r="AC155" s="16">
        <v>465.4</v>
      </c>
      <c r="AD155" s="19">
        <v>81.2</v>
      </c>
      <c r="AE155" s="16">
        <v>700.6</v>
      </c>
      <c r="AF155" s="16">
        <v>9.1999999999999993</v>
      </c>
      <c r="AG155" s="16">
        <v>79.400000000000006</v>
      </c>
      <c r="AH155" s="16">
        <v>322.8</v>
      </c>
      <c r="AI155" s="16">
        <v>0</v>
      </c>
      <c r="AJ155" s="16">
        <v>68.2</v>
      </c>
      <c r="AK155" s="16">
        <v>1180.2</v>
      </c>
      <c r="AL155" s="16">
        <v>10126</v>
      </c>
      <c r="AM155" s="16">
        <v>10085.1</v>
      </c>
      <c r="AN155" s="16">
        <v>8891.0999999999985</v>
      </c>
      <c r="AO155" s="16">
        <v>9235.2999999999993</v>
      </c>
      <c r="AP155" s="16">
        <v>1234.9000000000015</v>
      </c>
      <c r="AQ155" s="16">
        <v>1232.3000000000015</v>
      </c>
      <c r="AR155" s="16">
        <v>890.70000000000073</v>
      </c>
      <c r="AS155" s="16">
        <v>888.1000000000007</v>
      </c>
      <c r="AT155" s="16">
        <v>5132.3</v>
      </c>
      <c r="AU155" s="19">
        <v>974.4</v>
      </c>
      <c r="AV155" s="16">
        <v>20.7</v>
      </c>
      <c r="AW155" s="16">
        <v>3819.4</v>
      </c>
      <c r="AX155" s="16">
        <v>3178.0000000000005</v>
      </c>
      <c r="AY155" s="20">
        <v>20.7</v>
      </c>
    </row>
    <row r="156" spans="1:51">
      <c r="A156" s="7">
        <v>38443</v>
      </c>
      <c r="B156" s="16">
        <v>8071.9</v>
      </c>
      <c r="C156" s="16">
        <v>1411.5</v>
      </c>
      <c r="D156" s="16">
        <v>436.1</v>
      </c>
      <c r="E156" s="16">
        <v>39.700000000000003</v>
      </c>
      <c r="F156" s="17">
        <v>0</v>
      </c>
      <c r="G156" s="16">
        <v>54.2</v>
      </c>
      <c r="H156" s="16">
        <v>32.1</v>
      </c>
      <c r="I156" s="16">
        <v>10.6</v>
      </c>
      <c r="J156" s="16">
        <v>25.5</v>
      </c>
      <c r="K156" s="16">
        <v>864.9</v>
      </c>
      <c r="L156" s="16">
        <v>350.4</v>
      </c>
      <c r="M156" s="16">
        <v>0.3</v>
      </c>
      <c r="N156" s="16" t="s">
        <v>86</v>
      </c>
      <c r="O156" s="16" t="s">
        <v>86</v>
      </c>
      <c r="P156" s="16">
        <v>128.9</v>
      </c>
      <c r="Q156" s="16">
        <v>215.8</v>
      </c>
      <c r="R156" s="16">
        <v>0.2</v>
      </c>
      <c r="S156" s="16">
        <v>1876.1</v>
      </c>
      <c r="T156" s="16">
        <v>10.8</v>
      </c>
      <c r="U156" s="16">
        <v>1060.0999999999999</v>
      </c>
      <c r="V156" s="16">
        <v>3053.1</v>
      </c>
      <c r="W156" s="16">
        <v>17.8</v>
      </c>
      <c r="X156" s="16">
        <v>1.3</v>
      </c>
      <c r="Y156" s="16">
        <v>0</v>
      </c>
      <c r="Z156" s="16">
        <v>2501.9000000000015</v>
      </c>
      <c r="AA156" s="16">
        <v>8.5</v>
      </c>
      <c r="AB156" s="16">
        <v>191.2</v>
      </c>
      <c r="AC156" s="16">
        <v>406.4</v>
      </c>
      <c r="AD156" s="19">
        <v>13.2</v>
      </c>
      <c r="AE156" s="16">
        <v>789.7</v>
      </c>
      <c r="AF156" s="16">
        <v>7.5</v>
      </c>
      <c r="AG156" s="16">
        <v>42</v>
      </c>
      <c r="AH156" s="16">
        <v>316.8</v>
      </c>
      <c r="AI156" s="16">
        <v>0</v>
      </c>
      <c r="AJ156" s="16">
        <v>116.5</v>
      </c>
      <c r="AK156" s="16">
        <v>1272.5</v>
      </c>
      <c r="AL156" s="16">
        <v>11362.600000000002</v>
      </c>
      <c r="AM156" s="16">
        <v>11308.400000000001</v>
      </c>
      <c r="AN156" s="16">
        <v>9118.3000000000011</v>
      </c>
      <c r="AO156" s="16">
        <v>9463</v>
      </c>
      <c r="AP156" s="16">
        <v>2244.3000000000011</v>
      </c>
      <c r="AQ156" s="16">
        <v>2240.400000000001</v>
      </c>
      <c r="AR156" s="16">
        <v>1899.6000000000022</v>
      </c>
      <c r="AS156" s="16">
        <v>1895.7000000000021</v>
      </c>
      <c r="AT156" s="16">
        <v>1670.8</v>
      </c>
      <c r="AU156" s="19">
        <v>2188.7999999999997</v>
      </c>
      <c r="AV156" s="16">
        <v>107.8</v>
      </c>
      <c r="AW156" s="16">
        <v>2911.5</v>
      </c>
      <c r="AX156" s="16">
        <v>2847.7</v>
      </c>
      <c r="AY156" s="20">
        <v>107.8</v>
      </c>
    </row>
    <row r="157" spans="1:51">
      <c r="A157" s="7">
        <v>38473</v>
      </c>
      <c r="B157" s="16">
        <v>10680.2</v>
      </c>
      <c r="C157" s="16">
        <v>1355.3</v>
      </c>
      <c r="D157" s="16">
        <v>387.9</v>
      </c>
      <c r="E157" s="16">
        <v>36.1</v>
      </c>
      <c r="F157" s="17">
        <v>0</v>
      </c>
      <c r="G157" s="16">
        <v>69.2</v>
      </c>
      <c r="H157" s="16">
        <v>61.6</v>
      </c>
      <c r="I157" s="16">
        <v>10.1</v>
      </c>
      <c r="J157" s="16">
        <v>2.4</v>
      </c>
      <c r="K157" s="16">
        <v>838.6</v>
      </c>
      <c r="L157" s="16">
        <v>644.79999999999995</v>
      </c>
      <c r="M157" s="16">
        <v>0.4</v>
      </c>
      <c r="N157" s="16" t="s">
        <v>86</v>
      </c>
      <c r="O157" s="16" t="s">
        <v>86</v>
      </c>
      <c r="P157" s="16">
        <v>694.7</v>
      </c>
      <c r="Q157" s="16">
        <v>1963.6</v>
      </c>
      <c r="R157" s="16">
        <v>0.6</v>
      </c>
      <c r="S157" s="16">
        <v>1826.2</v>
      </c>
      <c r="T157" s="16">
        <v>17.600000000000001</v>
      </c>
      <c r="U157" s="16">
        <v>1081.7</v>
      </c>
      <c r="V157" s="16">
        <v>4149.8999999999996</v>
      </c>
      <c r="W157" s="16">
        <v>8</v>
      </c>
      <c r="X157" s="16">
        <v>0.2</v>
      </c>
      <c r="Y157" s="16">
        <v>0</v>
      </c>
      <c r="Z157" s="16">
        <v>1376.5</v>
      </c>
      <c r="AA157" s="16">
        <v>61.5</v>
      </c>
      <c r="AB157" s="16">
        <v>245.5</v>
      </c>
      <c r="AC157" s="16">
        <v>537.29999999999995</v>
      </c>
      <c r="AD157" s="19">
        <v>6.3</v>
      </c>
      <c r="AE157" s="16">
        <v>822.7</v>
      </c>
      <c r="AF157" s="16">
        <v>0.6</v>
      </c>
      <c r="AG157" s="16">
        <v>53.2</v>
      </c>
      <c r="AH157" s="16">
        <v>319.5</v>
      </c>
      <c r="AI157" s="16">
        <v>0</v>
      </c>
      <c r="AJ157" s="16">
        <v>81.599999999999994</v>
      </c>
      <c r="AK157" s="16">
        <v>1277.5999999999999</v>
      </c>
      <c r="AL157" s="16">
        <v>13941.900000000001</v>
      </c>
      <c r="AM157" s="16">
        <v>13872.7</v>
      </c>
      <c r="AN157" s="16">
        <v>10634.7</v>
      </c>
      <c r="AO157" s="16">
        <v>13293.000000000002</v>
      </c>
      <c r="AP157" s="16">
        <v>3307.2000000000007</v>
      </c>
      <c r="AQ157" s="16">
        <v>3306.6000000000008</v>
      </c>
      <c r="AR157" s="16">
        <v>648.89999999999964</v>
      </c>
      <c r="AS157" s="16">
        <v>648.29999999999961</v>
      </c>
      <c r="AT157" s="16">
        <v>6308.8</v>
      </c>
      <c r="AU157" s="19">
        <v>4061.7</v>
      </c>
      <c r="AV157" s="16">
        <v>22.1</v>
      </c>
      <c r="AW157" s="16">
        <v>5108.8</v>
      </c>
      <c r="AX157" s="16">
        <v>5910.6</v>
      </c>
      <c r="AY157" s="20">
        <v>22.1</v>
      </c>
    </row>
    <row r="158" spans="1:51">
      <c r="A158" s="7">
        <v>38504</v>
      </c>
      <c r="B158" s="16">
        <v>9822.2000000000007</v>
      </c>
      <c r="C158" s="16">
        <v>1354.6</v>
      </c>
      <c r="D158" s="16">
        <v>240.3</v>
      </c>
      <c r="E158" s="16">
        <v>46.3</v>
      </c>
      <c r="F158" s="17">
        <v>0</v>
      </c>
      <c r="G158" s="16">
        <v>56.4</v>
      </c>
      <c r="H158" s="16">
        <v>21.9</v>
      </c>
      <c r="I158" s="16">
        <v>9.8000000000000007</v>
      </c>
      <c r="J158" s="16">
        <v>0</v>
      </c>
      <c r="K158" s="16">
        <v>910.5</v>
      </c>
      <c r="L158" s="16">
        <v>339.7</v>
      </c>
      <c r="M158" s="16">
        <v>0.8</v>
      </c>
      <c r="N158" s="16" t="s">
        <v>86</v>
      </c>
      <c r="O158" s="16" t="s">
        <v>86</v>
      </c>
      <c r="P158" s="16">
        <v>462.5</v>
      </c>
      <c r="Q158" s="16">
        <v>573.20000000000005</v>
      </c>
      <c r="R158" s="16">
        <v>0.2</v>
      </c>
      <c r="S158" s="16">
        <v>2505.6</v>
      </c>
      <c r="T158" s="16">
        <v>21</v>
      </c>
      <c r="U158" s="16">
        <v>1177.4000000000001</v>
      </c>
      <c r="V158" s="16">
        <v>3855.4</v>
      </c>
      <c r="W158" s="16">
        <v>20.399999999999999</v>
      </c>
      <c r="X158" s="16">
        <v>0.2</v>
      </c>
      <c r="Y158" s="16">
        <v>11.7</v>
      </c>
      <c r="Z158" s="16">
        <v>1672.8999999999978</v>
      </c>
      <c r="AA158" s="16">
        <v>7.1999999999999993</v>
      </c>
      <c r="AB158" s="16">
        <v>161.80000000000001</v>
      </c>
      <c r="AC158" s="16">
        <v>599</v>
      </c>
      <c r="AD158" s="19">
        <v>150.80000000000001</v>
      </c>
      <c r="AE158" s="16">
        <v>1036.0999999999999</v>
      </c>
      <c r="AF158" s="16">
        <v>9.3000000000000007</v>
      </c>
      <c r="AG158" s="16">
        <v>59.8</v>
      </c>
      <c r="AH158" s="16">
        <v>393.6</v>
      </c>
      <c r="AI158" s="16">
        <v>0</v>
      </c>
      <c r="AJ158" s="16">
        <v>80.400000000000006</v>
      </c>
      <c r="AK158" s="16">
        <v>1579.2</v>
      </c>
      <c r="AL158" s="16">
        <v>13137.899999999998</v>
      </c>
      <c r="AM158" s="16">
        <v>13081.5</v>
      </c>
      <c r="AN158" s="16">
        <v>11333.7</v>
      </c>
      <c r="AO158" s="16">
        <v>12369.400000000001</v>
      </c>
      <c r="AP158" s="16">
        <v>1804.1999999999971</v>
      </c>
      <c r="AQ158" s="16">
        <v>1800.299999999997</v>
      </c>
      <c r="AR158" s="16">
        <v>768.49999999999636</v>
      </c>
      <c r="AS158" s="16">
        <v>764.59999999999638</v>
      </c>
      <c r="AT158" s="16">
        <v>2840.9</v>
      </c>
      <c r="AU158" s="19">
        <v>2719</v>
      </c>
      <c r="AV158" s="16">
        <v>0</v>
      </c>
      <c r="AW158" s="16">
        <v>3704.4</v>
      </c>
      <c r="AX158" s="16">
        <v>2624</v>
      </c>
      <c r="AY158" s="20">
        <v>0</v>
      </c>
    </row>
    <row r="159" spans="1:51">
      <c r="A159" s="7">
        <v>38534</v>
      </c>
      <c r="B159" s="16">
        <v>8288.6</v>
      </c>
      <c r="C159" s="16">
        <v>1947.1</v>
      </c>
      <c r="D159" s="16">
        <v>254.6</v>
      </c>
      <c r="E159" s="16">
        <v>45.9</v>
      </c>
      <c r="F159" s="17">
        <v>0</v>
      </c>
      <c r="G159" s="16">
        <v>65.3</v>
      </c>
      <c r="H159" s="16">
        <v>22.6</v>
      </c>
      <c r="I159" s="16">
        <v>14.8</v>
      </c>
      <c r="J159" s="16">
        <v>0</v>
      </c>
      <c r="K159" s="16">
        <v>1106.4000000000001</v>
      </c>
      <c r="L159" s="16">
        <v>311.7</v>
      </c>
      <c r="M159" s="16">
        <v>0.2</v>
      </c>
      <c r="N159" s="16" t="s">
        <v>86</v>
      </c>
      <c r="O159" s="16" t="s">
        <v>86</v>
      </c>
      <c r="P159" s="16">
        <v>117.7</v>
      </c>
      <c r="Q159" s="16">
        <v>39.700000000000003</v>
      </c>
      <c r="R159" s="16">
        <v>0.2</v>
      </c>
      <c r="S159" s="16">
        <v>2121.1</v>
      </c>
      <c r="T159" s="16">
        <v>17.7</v>
      </c>
      <c r="U159" s="16">
        <v>1124.2</v>
      </c>
      <c r="V159" s="16">
        <v>3285</v>
      </c>
      <c r="W159" s="16">
        <v>29</v>
      </c>
      <c r="X159" s="16">
        <v>3</v>
      </c>
      <c r="Y159" s="16">
        <v>18.5</v>
      </c>
      <c r="Z159" s="16">
        <v>2464.5</v>
      </c>
      <c r="AA159" s="16">
        <v>7.2</v>
      </c>
      <c r="AB159" s="16">
        <v>255.1</v>
      </c>
      <c r="AC159" s="16">
        <v>411</v>
      </c>
      <c r="AD159" s="19">
        <v>126.2</v>
      </c>
      <c r="AE159" s="16">
        <v>1048.4000000000001</v>
      </c>
      <c r="AF159" s="16">
        <v>8.6</v>
      </c>
      <c r="AG159" s="16">
        <v>32.5</v>
      </c>
      <c r="AH159" s="16">
        <v>425.2</v>
      </c>
      <c r="AI159" s="16">
        <v>0</v>
      </c>
      <c r="AJ159" s="16">
        <v>61.2</v>
      </c>
      <c r="AK159" s="16">
        <v>1575.9</v>
      </c>
      <c r="AL159" s="16">
        <v>12222</v>
      </c>
      <c r="AM159" s="16">
        <v>12156.7</v>
      </c>
      <c r="AN159" s="16">
        <v>10385.199999999997</v>
      </c>
      <c r="AO159" s="16">
        <v>10542.599999999999</v>
      </c>
      <c r="AP159" s="16">
        <v>1836.8000000000029</v>
      </c>
      <c r="AQ159" s="16">
        <v>1836.500000000003</v>
      </c>
      <c r="AR159" s="16">
        <v>1679.4000000000015</v>
      </c>
      <c r="AS159" s="16">
        <v>1679.1000000000015</v>
      </c>
      <c r="AT159" s="16">
        <v>4115.8999999999996</v>
      </c>
      <c r="AU159" s="19">
        <v>5501.0999999999995</v>
      </c>
      <c r="AV159" s="16">
        <v>128</v>
      </c>
      <c r="AW159" s="16">
        <v>9316.2999999999993</v>
      </c>
      <c r="AX159" s="16">
        <v>1980.1</v>
      </c>
      <c r="AY159" s="20">
        <v>128</v>
      </c>
    </row>
    <row r="160" spans="1:51">
      <c r="A160" s="7">
        <v>38565</v>
      </c>
      <c r="B160" s="16">
        <v>8866.6</v>
      </c>
      <c r="C160" s="16">
        <v>1494.6</v>
      </c>
      <c r="D160" s="16">
        <v>237.1</v>
      </c>
      <c r="E160" s="16">
        <v>59.2</v>
      </c>
      <c r="F160" s="17">
        <v>0</v>
      </c>
      <c r="G160" s="16">
        <v>66.400000000000006</v>
      </c>
      <c r="H160" s="16">
        <v>49.6</v>
      </c>
      <c r="I160" s="16">
        <v>6.2</v>
      </c>
      <c r="J160" s="16">
        <v>11.1</v>
      </c>
      <c r="K160" s="16">
        <v>863.4</v>
      </c>
      <c r="L160" s="16">
        <v>302.89999999999998</v>
      </c>
      <c r="M160" s="16">
        <v>0.2</v>
      </c>
      <c r="N160" s="16" t="s">
        <v>86</v>
      </c>
      <c r="O160" s="16" t="s">
        <v>86</v>
      </c>
      <c r="P160" s="16">
        <v>204.2</v>
      </c>
      <c r="Q160" s="16">
        <v>1260.4000000000001</v>
      </c>
      <c r="R160" s="16">
        <v>0.2</v>
      </c>
      <c r="S160" s="16">
        <v>2086.8000000000002</v>
      </c>
      <c r="T160" s="16">
        <v>14.5</v>
      </c>
      <c r="U160" s="16">
        <v>1371.1</v>
      </c>
      <c r="V160" s="16">
        <v>3494.5</v>
      </c>
      <c r="W160" s="16">
        <v>35.700000000000003</v>
      </c>
      <c r="X160" s="16">
        <v>0.3</v>
      </c>
      <c r="Y160" s="16">
        <v>0</v>
      </c>
      <c r="Z160" s="16">
        <v>1156.6000000000022</v>
      </c>
      <c r="AA160" s="16">
        <v>6.1</v>
      </c>
      <c r="AB160" s="16">
        <v>194.9</v>
      </c>
      <c r="AC160" s="16">
        <v>392.9</v>
      </c>
      <c r="AD160" s="19">
        <v>194</v>
      </c>
      <c r="AE160" s="16">
        <v>770.5</v>
      </c>
      <c r="AF160" s="16">
        <v>0.8</v>
      </c>
      <c r="AG160" s="16">
        <v>54.5</v>
      </c>
      <c r="AH160" s="16">
        <v>289.5</v>
      </c>
      <c r="AI160" s="16">
        <v>0</v>
      </c>
      <c r="AJ160" s="16">
        <v>65.2</v>
      </c>
      <c r="AK160" s="16">
        <v>1180.5</v>
      </c>
      <c r="AL160" s="16">
        <v>11977.400000000003</v>
      </c>
      <c r="AM160" s="16">
        <v>11911.000000000004</v>
      </c>
      <c r="AN160" s="16">
        <v>10131.9</v>
      </c>
      <c r="AO160" s="16">
        <v>11596.5</v>
      </c>
      <c r="AP160" s="16">
        <v>1845.5000000000036</v>
      </c>
      <c r="AQ160" s="16">
        <v>1843.2000000000037</v>
      </c>
      <c r="AR160" s="16">
        <v>380.90000000000327</v>
      </c>
      <c r="AS160" s="16">
        <v>378.60000000000326</v>
      </c>
      <c r="AT160" s="16">
        <v>7507.6</v>
      </c>
      <c r="AU160" s="19">
        <v>4689</v>
      </c>
      <c r="AV160" s="16">
        <v>0</v>
      </c>
      <c r="AW160" s="16">
        <v>3116.9</v>
      </c>
      <c r="AX160" s="16">
        <v>9460.6</v>
      </c>
      <c r="AY160" s="20">
        <v>0</v>
      </c>
    </row>
    <row r="161" spans="1:51">
      <c r="A161" s="7">
        <v>38596</v>
      </c>
      <c r="B161" s="16">
        <v>8608</v>
      </c>
      <c r="C161" s="16">
        <v>1547.4</v>
      </c>
      <c r="D161" s="16">
        <v>242.3</v>
      </c>
      <c r="E161" s="16">
        <v>45.4</v>
      </c>
      <c r="F161" s="17">
        <v>0</v>
      </c>
      <c r="G161" s="16">
        <v>64</v>
      </c>
      <c r="H161" s="16">
        <v>45.1</v>
      </c>
      <c r="I161" s="16">
        <v>6.1</v>
      </c>
      <c r="J161" s="16">
        <v>41.5</v>
      </c>
      <c r="K161" s="16">
        <v>940.8</v>
      </c>
      <c r="L161" s="16">
        <v>444.2</v>
      </c>
      <c r="M161" s="16">
        <v>0.4</v>
      </c>
      <c r="N161" s="16" t="s">
        <v>86</v>
      </c>
      <c r="O161" s="16" t="s">
        <v>86</v>
      </c>
      <c r="P161" s="16">
        <v>264.7</v>
      </c>
      <c r="Q161" s="16">
        <v>442.3</v>
      </c>
      <c r="R161" s="16">
        <v>0.1</v>
      </c>
      <c r="S161" s="16">
        <v>1994</v>
      </c>
      <c r="T161" s="16">
        <v>13.6</v>
      </c>
      <c r="U161" s="16">
        <v>1303</v>
      </c>
      <c r="V161" s="16">
        <v>3442.6</v>
      </c>
      <c r="W161" s="16">
        <v>47.2</v>
      </c>
      <c r="X161" s="16">
        <v>0.8</v>
      </c>
      <c r="Y161" s="16">
        <v>0</v>
      </c>
      <c r="Z161" s="16">
        <v>1706.0999999999985</v>
      </c>
      <c r="AA161" s="16">
        <v>32.1</v>
      </c>
      <c r="AB161" s="16">
        <v>367.9</v>
      </c>
      <c r="AC161" s="16">
        <v>412.1</v>
      </c>
      <c r="AD161" s="19">
        <v>48.2</v>
      </c>
      <c r="AE161" s="16">
        <v>1000</v>
      </c>
      <c r="AF161" s="16">
        <v>15.5</v>
      </c>
      <c r="AG161" s="16">
        <v>60.3</v>
      </c>
      <c r="AH161" s="16">
        <v>392.5</v>
      </c>
      <c r="AI161" s="16">
        <v>0</v>
      </c>
      <c r="AJ161" s="16">
        <v>135.5</v>
      </c>
      <c r="AK161" s="16">
        <v>1603.8</v>
      </c>
      <c r="AL161" s="16">
        <v>12235.699999999999</v>
      </c>
      <c r="AM161" s="16">
        <v>12171.699999999999</v>
      </c>
      <c r="AN161" s="16">
        <v>10618.7</v>
      </c>
      <c r="AO161" s="16">
        <v>11325.7</v>
      </c>
      <c r="AP161" s="16">
        <v>1616.9999999999982</v>
      </c>
      <c r="AQ161" s="16">
        <v>1616.6999999999982</v>
      </c>
      <c r="AR161" s="16">
        <v>909.99999999999818</v>
      </c>
      <c r="AS161" s="16">
        <v>909.69999999999823</v>
      </c>
      <c r="AT161" s="16">
        <v>1666.8</v>
      </c>
      <c r="AU161" s="19">
        <v>1683.1999999999998</v>
      </c>
      <c r="AV161" s="16">
        <v>13</v>
      </c>
      <c r="AW161" s="16">
        <v>1614.4</v>
      </c>
      <c r="AX161" s="16">
        <v>2645.6</v>
      </c>
      <c r="AY161" s="20">
        <v>13</v>
      </c>
    </row>
    <row r="162" spans="1:51">
      <c r="A162" s="7">
        <v>38626</v>
      </c>
      <c r="B162" s="16">
        <v>8395</v>
      </c>
      <c r="C162" s="16">
        <v>1603.8</v>
      </c>
      <c r="D162" s="16">
        <v>248.7</v>
      </c>
      <c r="E162" s="16">
        <v>41.3</v>
      </c>
      <c r="F162" s="17">
        <v>0</v>
      </c>
      <c r="G162" s="16">
        <v>87</v>
      </c>
      <c r="H162" s="16">
        <v>62.9</v>
      </c>
      <c r="I162" s="16">
        <v>7.8</v>
      </c>
      <c r="J162" s="16">
        <v>39.299999999999997</v>
      </c>
      <c r="K162" s="16">
        <v>1016.8</v>
      </c>
      <c r="L162" s="16">
        <v>354.6</v>
      </c>
      <c r="M162" s="16">
        <v>0.3</v>
      </c>
      <c r="N162" s="16" t="s">
        <v>86</v>
      </c>
      <c r="O162" s="16" t="s">
        <v>86</v>
      </c>
      <c r="P162" s="16">
        <v>143.80000000000001</v>
      </c>
      <c r="Q162" s="16">
        <v>300</v>
      </c>
      <c r="R162" s="16">
        <v>0.8</v>
      </c>
      <c r="S162" s="16">
        <v>1977.5</v>
      </c>
      <c r="T162" s="16">
        <v>18.5</v>
      </c>
      <c r="U162" s="16">
        <v>1514.8</v>
      </c>
      <c r="V162" s="16">
        <v>3485</v>
      </c>
      <c r="W162" s="16">
        <v>9.1999999999999993</v>
      </c>
      <c r="X162" s="16">
        <v>2.8</v>
      </c>
      <c r="Y162" s="16">
        <v>0</v>
      </c>
      <c r="Z162" s="16">
        <v>1661.6999999999971</v>
      </c>
      <c r="AA162" s="16">
        <v>11</v>
      </c>
      <c r="AB162" s="16">
        <v>250.5</v>
      </c>
      <c r="AC162" s="16">
        <v>593.4</v>
      </c>
      <c r="AD162" s="19">
        <v>128.5</v>
      </c>
      <c r="AE162" s="16">
        <v>1013.1</v>
      </c>
      <c r="AF162" s="16">
        <v>9.8000000000000007</v>
      </c>
      <c r="AG162" s="16">
        <v>59.2</v>
      </c>
      <c r="AH162" s="16">
        <v>369.9</v>
      </c>
      <c r="AI162" s="16">
        <v>0</v>
      </c>
      <c r="AJ162" s="16">
        <v>55.8</v>
      </c>
      <c r="AK162" s="16">
        <v>1507.8</v>
      </c>
      <c r="AL162" s="16">
        <v>12004.599999999997</v>
      </c>
      <c r="AM162" s="16">
        <v>11917.599999999997</v>
      </c>
      <c r="AN162" s="16">
        <v>10860.5</v>
      </c>
      <c r="AO162" s="16">
        <v>11304.3</v>
      </c>
      <c r="AP162" s="16">
        <v>1144.0999999999967</v>
      </c>
      <c r="AQ162" s="16">
        <v>1143.2999999999968</v>
      </c>
      <c r="AR162" s="16">
        <v>700.29999999999745</v>
      </c>
      <c r="AS162" s="16">
        <v>699.4999999999975</v>
      </c>
      <c r="AT162" s="16">
        <v>1973.5</v>
      </c>
      <c r="AU162" s="19">
        <v>6070.6</v>
      </c>
      <c r="AV162" s="16">
        <v>54.9</v>
      </c>
      <c r="AW162" s="16">
        <v>4194.5</v>
      </c>
      <c r="AX162" s="16">
        <v>4549.9000000000005</v>
      </c>
      <c r="AY162" s="20">
        <v>54.9</v>
      </c>
    </row>
    <row r="163" spans="1:51">
      <c r="A163" s="7">
        <v>38657</v>
      </c>
      <c r="B163" s="16">
        <v>8548.4</v>
      </c>
      <c r="C163" s="16">
        <v>1700.7</v>
      </c>
      <c r="D163" s="16">
        <v>224.9</v>
      </c>
      <c r="E163" s="16">
        <v>39.799999999999997</v>
      </c>
      <c r="F163" s="17">
        <v>0</v>
      </c>
      <c r="G163" s="16">
        <v>68.900000000000006</v>
      </c>
      <c r="H163" s="16">
        <v>61.6</v>
      </c>
      <c r="I163" s="16">
        <v>13.2</v>
      </c>
      <c r="J163" s="16">
        <v>12.6</v>
      </c>
      <c r="K163" s="16">
        <v>974.8</v>
      </c>
      <c r="L163" s="16">
        <v>369.5</v>
      </c>
      <c r="M163" s="16">
        <v>0.2</v>
      </c>
      <c r="N163" s="16" t="s">
        <v>86</v>
      </c>
      <c r="O163" s="16" t="s">
        <v>86</v>
      </c>
      <c r="P163" s="16">
        <v>172</v>
      </c>
      <c r="Q163" s="16">
        <v>537.70000000000005</v>
      </c>
      <c r="R163" s="16">
        <v>0.5</v>
      </c>
      <c r="S163" s="16">
        <v>2067.5</v>
      </c>
      <c r="T163" s="16">
        <v>13.8</v>
      </c>
      <c r="U163" s="16">
        <v>1304.5999999999999</v>
      </c>
      <c r="V163" s="16">
        <v>3386.7</v>
      </c>
      <c r="W163" s="16">
        <v>6.8</v>
      </c>
      <c r="X163" s="16">
        <v>1.7</v>
      </c>
      <c r="Y163" s="16">
        <v>0</v>
      </c>
      <c r="Z163" s="16">
        <v>1834.3000000000011</v>
      </c>
      <c r="AA163" s="16">
        <v>7.1999999999999993</v>
      </c>
      <c r="AB163" s="16">
        <v>289.3</v>
      </c>
      <c r="AC163" s="16">
        <v>582.4</v>
      </c>
      <c r="AD163" s="19">
        <v>108.7</v>
      </c>
      <c r="AE163" s="16">
        <v>1036.2</v>
      </c>
      <c r="AF163" s="16">
        <v>8.6</v>
      </c>
      <c r="AG163" s="16">
        <v>45.6</v>
      </c>
      <c r="AH163" s="16">
        <v>362.7</v>
      </c>
      <c r="AI163" s="16">
        <v>0</v>
      </c>
      <c r="AJ163" s="16">
        <v>72.599999999999994</v>
      </c>
      <c r="AK163" s="16">
        <v>1525.7</v>
      </c>
      <c r="AL163" s="16">
        <v>12203</v>
      </c>
      <c r="AM163" s="16">
        <v>12134.100000000002</v>
      </c>
      <c r="AN163" s="16">
        <v>10632.199999999999</v>
      </c>
      <c r="AO163" s="16">
        <v>11341.9</v>
      </c>
      <c r="AP163" s="16">
        <v>1570.8000000000011</v>
      </c>
      <c r="AQ163" s="16">
        <v>1570.2000000000012</v>
      </c>
      <c r="AR163" s="16">
        <v>861.10000000000036</v>
      </c>
      <c r="AS163" s="16">
        <v>860.50000000000034</v>
      </c>
      <c r="AT163" s="16">
        <v>6235.4</v>
      </c>
      <c r="AU163" s="19">
        <v>5938.7000000000007</v>
      </c>
      <c r="AV163" s="16">
        <v>299.8</v>
      </c>
      <c r="AW163" s="16">
        <v>4602</v>
      </c>
      <c r="AX163" s="16">
        <v>8433.2000000000007</v>
      </c>
      <c r="AY163" s="20">
        <v>299.8</v>
      </c>
    </row>
    <row r="164" spans="1:51">
      <c r="A164" s="7">
        <v>38687</v>
      </c>
      <c r="B164" s="16">
        <v>9749.7999999999993</v>
      </c>
      <c r="C164" s="16">
        <v>1712.8</v>
      </c>
      <c r="D164" s="16">
        <v>288.3</v>
      </c>
      <c r="E164" s="16">
        <v>34.6</v>
      </c>
      <c r="F164" s="17">
        <v>0</v>
      </c>
      <c r="G164" s="16">
        <v>95.3</v>
      </c>
      <c r="H164" s="16">
        <v>39.4</v>
      </c>
      <c r="I164" s="16">
        <v>11.8</v>
      </c>
      <c r="J164" s="16">
        <v>0</v>
      </c>
      <c r="K164" s="16">
        <v>1297.8</v>
      </c>
      <c r="L164" s="16">
        <v>560.29999999999995</v>
      </c>
      <c r="M164" s="16">
        <v>0.4</v>
      </c>
      <c r="N164" s="16" t="s">
        <v>86</v>
      </c>
      <c r="O164" s="16" t="s">
        <v>86</v>
      </c>
      <c r="P164" s="16">
        <v>415.2</v>
      </c>
      <c r="Q164" s="16">
        <v>569</v>
      </c>
      <c r="R164" s="16">
        <v>0</v>
      </c>
      <c r="S164" s="16">
        <v>3143.7</v>
      </c>
      <c r="T164" s="16">
        <v>2.2000000000000002</v>
      </c>
      <c r="U164" s="16">
        <v>1462</v>
      </c>
      <c r="V164" s="16">
        <v>4159.4000000000005</v>
      </c>
      <c r="W164" s="16">
        <v>9.6999999999999993</v>
      </c>
      <c r="X164" s="16">
        <v>1.7</v>
      </c>
      <c r="Y164" s="16">
        <v>29.7</v>
      </c>
      <c r="Z164" s="16">
        <v>280.89999999999418</v>
      </c>
      <c r="AA164" s="16">
        <v>16.900000000000002</v>
      </c>
      <c r="AB164" s="16">
        <v>487.5</v>
      </c>
      <c r="AC164" s="16">
        <v>577.6</v>
      </c>
      <c r="AD164" s="19">
        <v>192.9</v>
      </c>
      <c r="AE164" s="16">
        <v>1065.8</v>
      </c>
      <c r="AF164" s="16">
        <v>99.2</v>
      </c>
      <c r="AG164" s="16">
        <v>66</v>
      </c>
      <c r="AH164" s="16">
        <v>503.6</v>
      </c>
      <c r="AI164" s="16">
        <v>0</v>
      </c>
      <c r="AJ164" s="16">
        <v>137</v>
      </c>
      <c r="AK164" s="16">
        <v>1871.6</v>
      </c>
      <c r="AL164" s="16">
        <v>13820.499999999996</v>
      </c>
      <c r="AM164" s="16">
        <v>13725.199999999997</v>
      </c>
      <c r="AN164" s="16">
        <v>13796.500000000002</v>
      </c>
      <c r="AO164" s="16">
        <v>14780.700000000003</v>
      </c>
      <c r="AP164" s="16">
        <v>23.999999999994543</v>
      </c>
      <c r="AQ164" s="16">
        <v>23.399999999994542</v>
      </c>
      <c r="AR164" s="16">
        <v>-960.20000000000618</v>
      </c>
      <c r="AS164" s="16">
        <v>-960.80000000000621</v>
      </c>
      <c r="AT164" s="16">
        <v>9394.7000000000007</v>
      </c>
      <c r="AU164" s="19">
        <v>11197.699999999999</v>
      </c>
      <c r="AV164" s="16">
        <v>120.9</v>
      </c>
      <c r="AW164" s="16">
        <v>9669.1</v>
      </c>
      <c r="AX164" s="16">
        <v>9963.0999999999985</v>
      </c>
      <c r="AY164" s="20">
        <v>120.9</v>
      </c>
    </row>
    <row r="165" spans="1:51">
      <c r="A165" s="7">
        <v>38718</v>
      </c>
      <c r="B165" s="16">
        <v>8818.6</v>
      </c>
      <c r="C165" s="16">
        <v>2283.6</v>
      </c>
      <c r="D165" s="16">
        <v>241.6</v>
      </c>
      <c r="E165" s="16">
        <v>51.2</v>
      </c>
      <c r="F165" s="17">
        <v>0</v>
      </c>
      <c r="G165" s="16">
        <v>79.099999999999994</v>
      </c>
      <c r="H165" s="16">
        <v>44.3</v>
      </c>
      <c r="I165" s="16">
        <v>12.8</v>
      </c>
      <c r="J165" s="16">
        <v>12.9</v>
      </c>
      <c r="K165" s="16">
        <v>1151.9000000000001</v>
      </c>
      <c r="L165" s="16">
        <v>413.9</v>
      </c>
      <c r="M165" s="16">
        <v>0.2</v>
      </c>
      <c r="N165" s="16" t="s">
        <v>86</v>
      </c>
      <c r="O165" s="16" t="s">
        <v>86</v>
      </c>
      <c r="P165" s="16">
        <v>166.3</v>
      </c>
      <c r="Q165" s="16">
        <v>101.3</v>
      </c>
      <c r="R165" s="16">
        <v>1</v>
      </c>
      <c r="S165" s="16">
        <v>2186.5</v>
      </c>
      <c r="T165" s="16">
        <v>19.3</v>
      </c>
      <c r="U165" s="16">
        <v>1397.9</v>
      </c>
      <c r="V165" s="16">
        <v>3552.6</v>
      </c>
      <c r="W165" s="16">
        <v>49.7</v>
      </c>
      <c r="X165" s="16">
        <v>1.6</v>
      </c>
      <c r="Y165" s="16">
        <v>0</v>
      </c>
      <c r="Z165" s="16">
        <v>2501.8999999999978</v>
      </c>
      <c r="AA165" s="16">
        <v>19.899999999999999</v>
      </c>
      <c r="AB165" s="16">
        <v>321.5</v>
      </c>
      <c r="AC165" s="16">
        <v>835.69999999999993</v>
      </c>
      <c r="AD165" s="19">
        <v>29.2</v>
      </c>
      <c r="AE165" s="16">
        <v>1065.9000000000001</v>
      </c>
      <c r="AF165" s="16">
        <v>9.9</v>
      </c>
      <c r="AG165" s="16">
        <v>52</v>
      </c>
      <c r="AH165" s="16">
        <v>442.9</v>
      </c>
      <c r="AI165" s="16">
        <v>0</v>
      </c>
      <c r="AJ165" s="16">
        <v>54.3</v>
      </c>
      <c r="AK165" s="16">
        <v>1625</v>
      </c>
      <c r="AL165" s="16">
        <v>13189</v>
      </c>
      <c r="AM165" s="16">
        <v>13109.9</v>
      </c>
      <c r="AN165" s="16">
        <v>11586.000000000004</v>
      </c>
      <c r="AO165" s="16">
        <v>11853.600000000002</v>
      </c>
      <c r="AP165" s="16">
        <v>1602.9999999999964</v>
      </c>
      <c r="AQ165" s="16">
        <v>1601.0999999999963</v>
      </c>
      <c r="AR165" s="16">
        <v>1335.3999999999978</v>
      </c>
      <c r="AS165" s="16">
        <v>1333.4999999999977</v>
      </c>
      <c r="AT165" s="16">
        <v>6828.2</v>
      </c>
      <c r="AU165" s="19">
        <v>5389.3</v>
      </c>
      <c r="AV165" s="16">
        <v>82.8</v>
      </c>
      <c r="AW165" s="16">
        <v>7356.8</v>
      </c>
      <c r="AX165" s="16">
        <v>6196.1</v>
      </c>
      <c r="AY165" s="20">
        <v>82.8</v>
      </c>
    </row>
    <row r="166" spans="1:51">
      <c r="A166" s="7">
        <v>38749</v>
      </c>
      <c r="B166" s="16">
        <v>8729.7000000000007</v>
      </c>
      <c r="C166" s="16">
        <v>1980.7</v>
      </c>
      <c r="D166" s="16">
        <v>263.10000000000002</v>
      </c>
      <c r="E166" s="16">
        <v>39</v>
      </c>
      <c r="F166" s="17">
        <v>0</v>
      </c>
      <c r="G166" s="16">
        <v>101.2</v>
      </c>
      <c r="H166" s="16">
        <v>15.5</v>
      </c>
      <c r="I166" s="16">
        <v>11.7</v>
      </c>
      <c r="J166" s="16">
        <v>0</v>
      </c>
      <c r="K166" s="16">
        <v>1022.9</v>
      </c>
      <c r="L166" s="16">
        <v>274.61</v>
      </c>
      <c r="M166" s="16">
        <v>0.3</v>
      </c>
      <c r="N166" s="16" t="s">
        <v>86</v>
      </c>
      <c r="O166" s="16" t="s">
        <v>86</v>
      </c>
      <c r="P166" s="16">
        <v>191.3</v>
      </c>
      <c r="Q166" s="16">
        <v>1503.7</v>
      </c>
      <c r="R166" s="16">
        <v>0.7</v>
      </c>
      <c r="S166" s="16">
        <v>2003.5</v>
      </c>
      <c r="T166" s="16">
        <v>15.5</v>
      </c>
      <c r="U166" s="16">
        <v>1453.3</v>
      </c>
      <c r="V166" s="16">
        <v>3401.3</v>
      </c>
      <c r="W166" s="16">
        <v>16.399999999999999</v>
      </c>
      <c r="X166" s="16">
        <v>0.3</v>
      </c>
      <c r="Y166" s="16">
        <v>15.8</v>
      </c>
      <c r="Z166" s="16">
        <v>1241.2900000000045</v>
      </c>
      <c r="AA166" s="16">
        <v>12.700000000000001</v>
      </c>
      <c r="AB166" s="16">
        <v>284.8</v>
      </c>
      <c r="AC166" s="16">
        <v>692.3</v>
      </c>
      <c r="AD166" s="19">
        <v>67.400000000000006</v>
      </c>
      <c r="AE166" s="16">
        <v>1081.0999999999999</v>
      </c>
      <c r="AF166" s="16">
        <v>0.6</v>
      </c>
      <c r="AG166" s="16">
        <v>41.6</v>
      </c>
      <c r="AH166" s="16">
        <v>424.7</v>
      </c>
      <c r="AI166" s="16">
        <v>0</v>
      </c>
      <c r="AJ166" s="16">
        <v>79.599999999999994</v>
      </c>
      <c r="AK166" s="16">
        <v>1627.6</v>
      </c>
      <c r="AL166" s="16">
        <v>12781.200000000004</v>
      </c>
      <c r="AM166" s="16">
        <v>12680.000000000004</v>
      </c>
      <c r="AN166" s="16">
        <v>10876.71</v>
      </c>
      <c r="AO166" s="16">
        <v>12571.71</v>
      </c>
      <c r="AP166" s="16">
        <v>1904.4900000000052</v>
      </c>
      <c r="AQ166" s="16">
        <v>1904.1900000000053</v>
      </c>
      <c r="AR166" s="16">
        <v>209.49000000000524</v>
      </c>
      <c r="AS166" s="16">
        <v>209.19000000000523</v>
      </c>
      <c r="AT166" s="16">
        <v>2475</v>
      </c>
      <c r="AU166" s="19">
        <v>6625.9</v>
      </c>
      <c r="AV166" s="16">
        <v>48.5</v>
      </c>
      <c r="AW166" s="16">
        <v>2961.8</v>
      </c>
      <c r="AX166" s="16">
        <v>6348.6</v>
      </c>
      <c r="AY166" s="20">
        <v>48.5</v>
      </c>
    </row>
    <row r="167" spans="1:51">
      <c r="A167" s="7">
        <v>38777</v>
      </c>
      <c r="B167" s="16">
        <v>8758.9</v>
      </c>
      <c r="C167" s="16">
        <v>1849.6</v>
      </c>
      <c r="D167" s="16">
        <v>264.2</v>
      </c>
      <c r="E167" s="16">
        <v>76.3</v>
      </c>
      <c r="F167" s="17">
        <v>0</v>
      </c>
      <c r="G167" s="16">
        <v>214.5</v>
      </c>
      <c r="H167" s="16">
        <v>50.1</v>
      </c>
      <c r="I167" s="16">
        <v>12.4</v>
      </c>
      <c r="J167" s="16">
        <v>0</v>
      </c>
      <c r="K167" s="16">
        <v>1058.5</v>
      </c>
      <c r="L167" s="16">
        <v>419.2</v>
      </c>
      <c r="M167" s="16">
        <v>0.2</v>
      </c>
      <c r="N167" s="16" t="s">
        <v>86</v>
      </c>
      <c r="O167" s="16" t="s">
        <v>86</v>
      </c>
      <c r="P167" s="16">
        <v>305.10000000000002</v>
      </c>
      <c r="Q167" s="16">
        <v>417</v>
      </c>
      <c r="R167" s="16">
        <v>0.2</v>
      </c>
      <c r="S167" s="16">
        <v>2056.9</v>
      </c>
      <c r="T167" s="16">
        <v>13.3</v>
      </c>
      <c r="U167" s="16">
        <v>1713</v>
      </c>
      <c r="V167" s="16">
        <v>3204.9</v>
      </c>
      <c r="W167" s="16">
        <v>9.3000000000000007</v>
      </c>
      <c r="X167" s="16">
        <v>0.1</v>
      </c>
      <c r="Y167" s="16">
        <v>3.5</v>
      </c>
      <c r="Z167" s="16">
        <v>2024.8000000000011</v>
      </c>
      <c r="AA167" s="16">
        <v>9.4</v>
      </c>
      <c r="AB167" s="16">
        <v>334.5</v>
      </c>
      <c r="AC167" s="16">
        <v>876.6</v>
      </c>
      <c r="AD167" s="19">
        <v>141.1</v>
      </c>
      <c r="AE167" s="16">
        <v>975.3</v>
      </c>
      <c r="AF167" s="16">
        <v>16.7</v>
      </c>
      <c r="AG167" s="16">
        <v>105.5</v>
      </c>
      <c r="AH167" s="16">
        <v>404.4</v>
      </c>
      <c r="AI167" s="16">
        <v>0</v>
      </c>
      <c r="AJ167" s="16">
        <v>125.8</v>
      </c>
      <c r="AK167" s="16">
        <v>1627.7</v>
      </c>
      <c r="AL167" s="16">
        <v>12863.1</v>
      </c>
      <c r="AM167" s="16">
        <v>12648.6</v>
      </c>
      <c r="AN167" s="16">
        <v>11458.999999999998</v>
      </c>
      <c r="AO167" s="16">
        <v>12181.099999999999</v>
      </c>
      <c r="AP167" s="16">
        <v>1404.1000000000022</v>
      </c>
      <c r="AQ167" s="16">
        <v>1403.7000000000021</v>
      </c>
      <c r="AR167" s="16">
        <v>682.00000000000182</v>
      </c>
      <c r="AS167" s="16">
        <v>681.60000000000184</v>
      </c>
      <c r="AT167" s="16">
        <v>3605.5</v>
      </c>
      <c r="AU167" s="19">
        <v>7173.5</v>
      </c>
      <c r="AV167" s="16">
        <v>68.599999999999994</v>
      </c>
      <c r="AW167" s="16">
        <v>4739.3</v>
      </c>
      <c r="AX167" s="16">
        <v>6721.7</v>
      </c>
      <c r="AY167" s="20">
        <v>68.599999999999994</v>
      </c>
    </row>
    <row r="168" spans="1:51">
      <c r="A168" s="7">
        <v>38808</v>
      </c>
      <c r="B168" s="16">
        <v>8171.9</v>
      </c>
      <c r="C168" s="16">
        <v>1913.1</v>
      </c>
      <c r="D168" s="16">
        <v>255.2</v>
      </c>
      <c r="E168" s="16">
        <v>12.6</v>
      </c>
      <c r="F168" s="17">
        <v>0</v>
      </c>
      <c r="G168" s="16">
        <v>727</v>
      </c>
      <c r="H168" s="16">
        <v>58.6</v>
      </c>
      <c r="I168" s="16">
        <v>10.6</v>
      </c>
      <c r="J168" s="16">
        <v>0</v>
      </c>
      <c r="K168" s="16">
        <v>1011.9</v>
      </c>
      <c r="L168" s="16">
        <v>367.2</v>
      </c>
      <c r="M168" s="16">
        <v>0.2</v>
      </c>
      <c r="N168" s="16" t="s">
        <v>86</v>
      </c>
      <c r="O168" s="16" t="s">
        <v>86</v>
      </c>
      <c r="P168" s="16">
        <v>166.3</v>
      </c>
      <c r="Q168" s="16">
        <v>275.60000000000002</v>
      </c>
      <c r="R168" s="16">
        <v>0.8</v>
      </c>
      <c r="S168" s="16">
        <v>2059.6999999999998</v>
      </c>
      <c r="T168" s="16">
        <v>14.7</v>
      </c>
      <c r="U168" s="16">
        <v>1372.3</v>
      </c>
      <c r="V168" s="16">
        <v>3187</v>
      </c>
      <c r="W168" s="16">
        <v>35.700000000000003</v>
      </c>
      <c r="X168" s="16">
        <v>2</v>
      </c>
      <c r="Y168" s="16">
        <v>19.7</v>
      </c>
      <c r="Z168" s="16">
        <v>2635.8999999999996</v>
      </c>
      <c r="AA168" s="16">
        <v>7.6</v>
      </c>
      <c r="AB168" s="16">
        <v>472.3</v>
      </c>
      <c r="AC168" s="16">
        <v>736.9</v>
      </c>
      <c r="AD168" s="19">
        <v>342.6</v>
      </c>
      <c r="AE168" s="16">
        <v>1498.8</v>
      </c>
      <c r="AF168" s="16">
        <v>7.7</v>
      </c>
      <c r="AG168" s="16">
        <v>54.3</v>
      </c>
      <c r="AH168" s="16">
        <v>384.8</v>
      </c>
      <c r="AI168" s="16">
        <v>0</v>
      </c>
      <c r="AJ168" s="16">
        <v>96.2</v>
      </c>
      <c r="AK168" s="16">
        <v>2041.8</v>
      </c>
      <c r="AL168" s="16">
        <v>13198.400000000001</v>
      </c>
      <c r="AM168" s="16">
        <v>12471.400000000001</v>
      </c>
      <c r="AN168" s="16">
        <v>11664.800000000001</v>
      </c>
      <c r="AO168" s="16">
        <v>12106.7</v>
      </c>
      <c r="AP168" s="16">
        <v>1533.6000000000004</v>
      </c>
      <c r="AQ168" s="16">
        <v>1533.3000000000004</v>
      </c>
      <c r="AR168" s="16">
        <v>1091.7000000000007</v>
      </c>
      <c r="AS168" s="16">
        <v>1091.4000000000008</v>
      </c>
      <c r="AT168" s="16">
        <v>3868.1</v>
      </c>
      <c r="AU168" s="19">
        <v>742.3</v>
      </c>
      <c r="AV168" s="16">
        <v>72.2</v>
      </c>
      <c r="AW168" s="16">
        <v>4276</v>
      </c>
      <c r="AX168" s="16">
        <v>1426.1</v>
      </c>
      <c r="AY168" s="20">
        <v>72.2</v>
      </c>
    </row>
    <row r="169" spans="1:51">
      <c r="A169" s="7">
        <v>38838</v>
      </c>
      <c r="B169" s="16">
        <v>12517.6</v>
      </c>
      <c r="C169" s="16">
        <v>1897</v>
      </c>
      <c r="D169" s="16">
        <v>267</v>
      </c>
      <c r="E169" s="16">
        <v>52.7</v>
      </c>
      <c r="F169" s="17">
        <v>0</v>
      </c>
      <c r="G169" s="16">
        <v>75.5</v>
      </c>
      <c r="H169" s="16">
        <v>45.7</v>
      </c>
      <c r="I169" s="16">
        <v>16</v>
      </c>
      <c r="J169" s="16">
        <v>0</v>
      </c>
      <c r="K169" s="16">
        <v>1051.8</v>
      </c>
      <c r="L169" s="16">
        <v>355.5</v>
      </c>
      <c r="M169" s="16">
        <v>0</v>
      </c>
      <c r="N169" s="16" t="s">
        <v>86</v>
      </c>
      <c r="O169" s="16" t="s">
        <v>86</v>
      </c>
      <c r="P169" s="16">
        <v>186.6</v>
      </c>
      <c r="Q169" s="16">
        <v>157.5</v>
      </c>
      <c r="R169" s="16">
        <v>0.9</v>
      </c>
      <c r="S169" s="16">
        <v>2115.3000000000002</v>
      </c>
      <c r="T169" s="16">
        <v>13</v>
      </c>
      <c r="U169" s="16">
        <v>1438.1</v>
      </c>
      <c r="V169" s="16">
        <v>4814.8999999999996</v>
      </c>
      <c r="W169" s="16">
        <v>27.2</v>
      </c>
      <c r="X169" s="16">
        <v>0.1</v>
      </c>
      <c r="Y169" s="16">
        <v>14.3</v>
      </c>
      <c r="Z169" s="16">
        <v>4696.2999999999993</v>
      </c>
      <c r="AA169" s="16">
        <v>10.799999999999999</v>
      </c>
      <c r="AB169" s="16">
        <v>410.2</v>
      </c>
      <c r="AC169" s="16">
        <v>635.70000000000005</v>
      </c>
      <c r="AD169" s="19">
        <v>99.2</v>
      </c>
      <c r="AE169" s="16">
        <v>1059.8</v>
      </c>
      <c r="AF169" s="16">
        <v>3.3</v>
      </c>
      <c r="AG169" s="16">
        <v>48</v>
      </c>
      <c r="AH169" s="16">
        <v>390.7</v>
      </c>
      <c r="AI169" s="16">
        <v>0</v>
      </c>
      <c r="AJ169" s="16">
        <v>136.69999999999999</v>
      </c>
      <c r="AK169" s="16">
        <v>1638.5</v>
      </c>
      <c r="AL169" s="16">
        <v>16520.800000000003</v>
      </c>
      <c r="AM169" s="16">
        <v>16445.300000000003</v>
      </c>
      <c r="AN169" s="16">
        <v>12614.700000000003</v>
      </c>
      <c r="AO169" s="16">
        <v>12958.800000000003</v>
      </c>
      <c r="AP169" s="16">
        <v>3906.1000000000004</v>
      </c>
      <c r="AQ169" s="16">
        <v>3905.9000000000005</v>
      </c>
      <c r="AR169" s="16">
        <v>3562</v>
      </c>
      <c r="AS169" s="16">
        <v>3561.8</v>
      </c>
      <c r="AT169" s="16">
        <v>1179.0999999999999</v>
      </c>
      <c r="AU169" s="19">
        <v>3344.7999999999997</v>
      </c>
      <c r="AV169" s="16">
        <v>35</v>
      </c>
      <c r="AW169" s="16">
        <v>4367.2</v>
      </c>
      <c r="AX169" s="16">
        <v>3718.7000000000003</v>
      </c>
      <c r="AY169" s="20">
        <v>35</v>
      </c>
    </row>
    <row r="170" spans="1:51">
      <c r="A170" s="7">
        <v>38869</v>
      </c>
      <c r="B170" s="16">
        <v>12215.6</v>
      </c>
      <c r="C170" s="16">
        <v>1963.8</v>
      </c>
      <c r="D170" s="16">
        <v>242.1</v>
      </c>
      <c r="E170" s="16">
        <v>55.1</v>
      </c>
      <c r="F170" s="17">
        <v>0</v>
      </c>
      <c r="G170" s="16">
        <v>108.9</v>
      </c>
      <c r="H170" s="16">
        <v>37.5</v>
      </c>
      <c r="I170" s="16">
        <v>13</v>
      </c>
      <c r="J170" s="16">
        <v>0</v>
      </c>
      <c r="K170" s="16">
        <v>1125.4000000000001</v>
      </c>
      <c r="L170" s="16">
        <v>402.8</v>
      </c>
      <c r="M170" s="16">
        <v>0.1</v>
      </c>
      <c r="N170" s="16" t="s">
        <v>86</v>
      </c>
      <c r="O170" s="16" t="s">
        <v>86</v>
      </c>
      <c r="P170" s="16">
        <v>488.9</v>
      </c>
      <c r="Q170" s="16">
        <v>600.6</v>
      </c>
      <c r="R170" s="16">
        <v>0.2</v>
      </c>
      <c r="S170" s="16">
        <v>3568.8</v>
      </c>
      <c r="T170" s="16">
        <v>19.3</v>
      </c>
      <c r="U170" s="16">
        <v>1347.3</v>
      </c>
      <c r="V170" s="16">
        <v>4870.3999999999996</v>
      </c>
      <c r="W170" s="16">
        <v>14.9</v>
      </c>
      <c r="X170" s="16">
        <v>3.2</v>
      </c>
      <c r="Y170" s="16">
        <v>35.4</v>
      </c>
      <c r="Z170" s="16">
        <v>2158.7000000000007</v>
      </c>
      <c r="AA170" s="16">
        <v>7.8999999999999995</v>
      </c>
      <c r="AB170" s="16">
        <v>252</v>
      </c>
      <c r="AC170" s="16">
        <v>656.2</v>
      </c>
      <c r="AD170" s="19">
        <v>104.7</v>
      </c>
      <c r="AE170" s="16">
        <v>1249.7</v>
      </c>
      <c r="AF170" s="16">
        <v>17</v>
      </c>
      <c r="AG170" s="16">
        <v>109.8</v>
      </c>
      <c r="AH170" s="16">
        <v>507.3</v>
      </c>
      <c r="AI170" s="16">
        <v>0</v>
      </c>
      <c r="AJ170" s="16">
        <v>122</v>
      </c>
      <c r="AK170" s="16">
        <v>2005.8</v>
      </c>
      <c r="AL170" s="16">
        <v>16649.7</v>
      </c>
      <c r="AM170" s="16">
        <v>16540.8</v>
      </c>
      <c r="AN170" s="16">
        <v>14406.499999999998</v>
      </c>
      <c r="AO170" s="16">
        <v>15495.999999999998</v>
      </c>
      <c r="AP170" s="16">
        <v>2243.2000000000025</v>
      </c>
      <c r="AQ170" s="16">
        <v>2241.4000000000024</v>
      </c>
      <c r="AR170" s="16">
        <v>1153.7000000000025</v>
      </c>
      <c r="AS170" s="16">
        <v>1151.9000000000026</v>
      </c>
      <c r="AT170" s="16">
        <v>4405.8999999999996</v>
      </c>
      <c r="AU170" s="19">
        <v>5826.7999999999993</v>
      </c>
      <c r="AV170" s="16">
        <v>27.2</v>
      </c>
      <c r="AW170" s="16">
        <v>5082.8</v>
      </c>
      <c r="AX170" s="16">
        <v>6303.5999999999995</v>
      </c>
      <c r="AY170" s="20">
        <v>27.2</v>
      </c>
    </row>
    <row r="171" spans="1:51">
      <c r="A171" s="7">
        <v>38899</v>
      </c>
      <c r="B171" s="16">
        <v>9983.7999999999993</v>
      </c>
      <c r="C171" s="16">
        <v>2769.7</v>
      </c>
      <c r="D171" s="16">
        <v>305.7</v>
      </c>
      <c r="E171" s="16">
        <v>56.6</v>
      </c>
      <c r="F171" s="17">
        <v>0</v>
      </c>
      <c r="G171" s="16">
        <v>275.3</v>
      </c>
      <c r="H171" s="16">
        <v>30.6</v>
      </c>
      <c r="I171" s="16">
        <v>15.3</v>
      </c>
      <c r="J171" s="16">
        <v>0</v>
      </c>
      <c r="K171" s="16">
        <v>1432.6</v>
      </c>
      <c r="L171" s="16">
        <v>420.1</v>
      </c>
      <c r="M171" s="16">
        <v>0.3</v>
      </c>
      <c r="N171" s="16" t="s">
        <v>86</v>
      </c>
      <c r="O171" s="16" t="s">
        <v>86</v>
      </c>
      <c r="P171" s="16">
        <v>201.7</v>
      </c>
      <c r="Q171" s="16">
        <v>62.1</v>
      </c>
      <c r="R171" s="16">
        <v>1.2</v>
      </c>
      <c r="S171" s="16">
        <v>2731.3</v>
      </c>
      <c r="T171" s="16">
        <v>23.2</v>
      </c>
      <c r="U171" s="16">
        <v>1547.8</v>
      </c>
      <c r="V171" s="16">
        <v>4044.7999999999997</v>
      </c>
      <c r="W171" s="16">
        <v>31.6</v>
      </c>
      <c r="X171" s="16">
        <v>1.6</v>
      </c>
      <c r="Y171" s="16">
        <v>34.799999999999997</v>
      </c>
      <c r="Z171" s="16">
        <v>2903.8999999999996</v>
      </c>
      <c r="AA171" s="16">
        <v>9.1000000000000014</v>
      </c>
      <c r="AB171" s="16">
        <v>293.7</v>
      </c>
      <c r="AC171" s="16">
        <v>740</v>
      </c>
      <c r="AD171" s="19">
        <v>54.9</v>
      </c>
      <c r="AE171" s="16">
        <v>1588.8</v>
      </c>
      <c r="AF171" s="16">
        <v>0</v>
      </c>
      <c r="AG171" s="16">
        <v>68.7</v>
      </c>
      <c r="AH171" s="16">
        <v>620.5</v>
      </c>
      <c r="AI171" s="16">
        <v>0</v>
      </c>
      <c r="AJ171" s="16">
        <v>63.7</v>
      </c>
      <c r="AK171" s="16">
        <v>2341.6999999999998</v>
      </c>
      <c r="AL171" s="16">
        <v>15787.8</v>
      </c>
      <c r="AM171" s="16">
        <v>15512.5</v>
      </c>
      <c r="AN171" s="16">
        <v>13699.6</v>
      </c>
      <c r="AO171" s="16">
        <v>13963.400000000001</v>
      </c>
      <c r="AP171" s="16">
        <v>2088.1999999999989</v>
      </c>
      <c r="AQ171" s="16">
        <v>2087.3999999999987</v>
      </c>
      <c r="AR171" s="16">
        <v>1824.3999999999978</v>
      </c>
      <c r="AS171" s="16">
        <v>1823.5999999999979</v>
      </c>
      <c r="AT171" s="16">
        <v>5566.4</v>
      </c>
      <c r="AU171" s="19">
        <v>3703.7999999999997</v>
      </c>
      <c r="AV171" s="16">
        <v>114.2</v>
      </c>
      <c r="AW171" s="16">
        <v>9852.9</v>
      </c>
      <c r="AX171" s="16">
        <v>1241.7</v>
      </c>
      <c r="AY171" s="20">
        <v>114.2</v>
      </c>
    </row>
    <row r="172" spans="1:51">
      <c r="A172" s="7">
        <v>38930</v>
      </c>
      <c r="B172" s="16">
        <v>10689.2</v>
      </c>
      <c r="C172" s="16">
        <v>2110.4</v>
      </c>
      <c r="D172" s="16">
        <v>349.1</v>
      </c>
      <c r="E172" s="16">
        <v>62.2</v>
      </c>
      <c r="F172" s="17">
        <v>0</v>
      </c>
      <c r="G172" s="16">
        <v>365.1</v>
      </c>
      <c r="H172" s="16">
        <v>44.7</v>
      </c>
      <c r="I172" s="16">
        <v>12.7</v>
      </c>
      <c r="J172" s="16">
        <v>0</v>
      </c>
      <c r="K172" s="16">
        <v>1109.4000000000001</v>
      </c>
      <c r="L172" s="16">
        <v>370</v>
      </c>
      <c r="M172" s="16">
        <v>0.2</v>
      </c>
      <c r="N172" s="16" t="s">
        <v>86</v>
      </c>
      <c r="O172" s="16" t="s">
        <v>86</v>
      </c>
      <c r="P172" s="16">
        <v>212.5</v>
      </c>
      <c r="Q172" s="16">
        <v>2086.1999999999998</v>
      </c>
      <c r="R172" s="16">
        <v>0.4</v>
      </c>
      <c r="S172" s="16">
        <v>2661.4</v>
      </c>
      <c r="T172" s="16">
        <v>19.2</v>
      </c>
      <c r="U172" s="16">
        <v>1544.2</v>
      </c>
      <c r="V172" s="16">
        <v>4274.5</v>
      </c>
      <c r="W172" s="16">
        <v>13.2</v>
      </c>
      <c r="X172" s="16">
        <v>1.4</v>
      </c>
      <c r="Y172" s="16">
        <v>40.6</v>
      </c>
      <c r="Z172" s="16">
        <v>1300.2000000000025</v>
      </c>
      <c r="AA172" s="16">
        <v>8.6000000000000014</v>
      </c>
      <c r="AB172" s="16">
        <v>334</v>
      </c>
      <c r="AC172" s="16">
        <v>919.8</v>
      </c>
      <c r="AD172" s="19">
        <v>146.19999999999999</v>
      </c>
      <c r="AE172" s="16">
        <v>1449.2</v>
      </c>
      <c r="AF172" s="16">
        <v>0.4</v>
      </c>
      <c r="AG172" s="16">
        <v>45.7</v>
      </c>
      <c r="AH172" s="16">
        <v>518.4</v>
      </c>
      <c r="AI172" s="16">
        <v>0</v>
      </c>
      <c r="AJ172" s="16">
        <v>117.8</v>
      </c>
      <c r="AK172" s="16">
        <v>2131.5</v>
      </c>
      <c r="AL172" s="16">
        <v>15773.500000000004</v>
      </c>
      <c r="AM172" s="16">
        <v>15408.400000000003</v>
      </c>
      <c r="AN172" s="16">
        <v>13566</v>
      </c>
      <c r="AO172" s="16">
        <v>15864.7</v>
      </c>
      <c r="AP172" s="16">
        <v>2207.5000000000036</v>
      </c>
      <c r="AQ172" s="16">
        <v>2207.2000000000035</v>
      </c>
      <c r="AR172" s="16">
        <v>-91.19999999999709</v>
      </c>
      <c r="AS172" s="16">
        <v>-91.499999999997087</v>
      </c>
      <c r="AT172" s="16">
        <v>9951.6</v>
      </c>
      <c r="AU172" s="19">
        <v>4547.2</v>
      </c>
      <c r="AV172" s="16">
        <v>82</v>
      </c>
      <c r="AW172" s="16">
        <v>3806.1</v>
      </c>
      <c r="AX172" s="16">
        <v>10601.5</v>
      </c>
      <c r="AY172" s="20">
        <v>82</v>
      </c>
    </row>
    <row r="173" spans="1:51">
      <c r="A173" s="7">
        <v>38961</v>
      </c>
      <c r="B173" s="16">
        <v>10492</v>
      </c>
      <c r="C173" s="16">
        <v>2128.8000000000002</v>
      </c>
      <c r="D173" s="16">
        <v>368.1</v>
      </c>
      <c r="E173" s="16">
        <v>55.9</v>
      </c>
      <c r="F173" s="17">
        <v>0</v>
      </c>
      <c r="G173" s="16">
        <v>184.7</v>
      </c>
      <c r="H173" s="16">
        <v>63.8</v>
      </c>
      <c r="I173" s="16">
        <v>28.2</v>
      </c>
      <c r="J173" s="16">
        <v>0</v>
      </c>
      <c r="K173" s="16">
        <v>1163</v>
      </c>
      <c r="L173" s="16">
        <v>404.1</v>
      </c>
      <c r="M173" s="16">
        <v>0</v>
      </c>
      <c r="N173" s="16" t="s">
        <v>86</v>
      </c>
      <c r="O173" s="16" t="s">
        <v>86</v>
      </c>
      <c r="P173" s="16">
        <v>175.8</v>
      </c>
      <c r="Q173" s="16">
        <v>600.29999999999995</v>
      </c>
      <c r="R173" s="16">
        <v>0.2</v>
      </c>
      <c r="S173" s="16">
        <v>2686.2</v>
      </c>
      <c r="T173" s="16">
        <v>14.3</v>
      </c>
      <c r="U173" s="16">
        <v>1352</v>
      </c>
      <c r="V173" s="16">
        <v>4090.3999999999996</v>
      </c>
      <c r="W173" s="16">
        <v>6.3</v>
      </c>
      <c r="X173" s="16">
        <v>0.2</v>
      </c>
      <c r="Y173" s="16">
        <v>1.9</v>
      </c>
      <c r="Z173" s="16">
        <v>2826.8000000000011</v>
      </c>
      <c r="AA173" s="16">
        <v>11</v>
      </c>
      <c r="AB173" s="16">
        <v>454.2</v>
      </c>
      <c r="AC173" s="16">
        <v>871</v>
      </c>
      <c r="AD173" s="19">
        <v>76.099999999999994</v>
      </c>
      <c r="AE173" s="16">
        <v>1354.5</v>
      </c>
      <c r="AF173" s="16">
        <v>34.9</v>
      </c>
      <c r="AG173" s="16">
        <v>118</v>
      </c>
      <c r="AH173" s="16">
        <v>454.5</v>
      </c>
      <c r="AI173" s="16">
        <v>0</v>
      </c>
      <c r="AJ173" s="16">
        <v>67.3</v>
      </c>
      <c r="AK173" s="16">
        <v>2029.2</v>
      </c>
      <c r="AL173" s="16">
        <v>15361.7</v>
      </c>
      <c r="AM173" s="16">
        <v>15177</v>
      </c>
      <c r="AN173" s="16">
        <v>13149.1</v>
      </c>
      <c r="AO173" s="16">
        <v>13925.199999999999</v>
      </c>
      <c r="AP173" s="16">
        <v>2212.6000000000004</v>
      </c>
      <c r="AQ173" s="16">
        <v>2212.4000000000005</v>
      </c>
      <c r="AR173" s="16">
        <v>1436.5000000000018</v>
      </c>
      <c r="AS173" s="16">
        <v>1436.3000000000018</v>
      </c>
      <c r="AT173" s="16">
        <v>1994.5</v>
      </c>
      <c r="AU173" s="19">
        <v>2911.7</v>
      </c>
      <c r="AV173" s="16">
        <v>49.9</v>
      </c>
      <c r="AW173" s="16">
        <v>3715.3</v>
      </c>
      <c r="AX173" s="16">
        <v>2627.4</v>
      </c>
      <c r="AY173" s="20">
        <v>49.9</v>
      </c>
    </row>
    <row r="174" spans="1:51">
      <c r="A174" s="7">
        <v>38991</v>
      </c>
      <c r="B174" s="16">
        <v>11035.5</v>
      </c>
      <c r="C174" s="16">
        <v>2292.1999999999998</v>
      </c>
      <c r="D174" s="16">
        <v>491.1</v>
      </c>
      <c r="E174" s="16">
        <v>52.6</v>
      </c>
      <c r="F174" s="17">
        <v>0</v>
      </c>
      <c r="G174" s="16">
        <v>216.7</v>
      </c>
      <c r="H174" s="16">
        <v>110.5</v>
      </c>
      <c r="I174" s="16">
        <v>17.600000000000001</v>
      </c>
      <c r="J174" s="16">
        <v>0</v>
      </c>
      <c r="K174" s="16">
        <v>1217.5999999999999</v>
      </c>
      <c r="L174" s="16">
        <v>464.9</v>
      </c>
      <c r="M174" s="16">
        <v>0</v>
      </c>
      <c r="N174" s="16" t="s">
        <v>86</v>
      </c>
      <c r="O174" s="16" t="s">
        <v>86</v>
      </c>
      <c r="P174" s="16">
        <v>397.8</v>
      </c>
      <c r="Q174" s="16">
        <v>315.5</v>
      </c>
      <c r="R174" s="16">
        <v>0.1</v>
      </c>
      <c r="S174" s="16">
        <v>2760.3</v>
      </c>
      <c r="T174" s="16">
        <v>8.6999999999999993</v>
      </c>
      <c r="U174" s="16">
        <v>1526.6</v>
      </c>
      <c r="V174" s="16">
        <v>4397.5999999999995</v>
      </c>
      <c r="W174" s="16">
        <v>39.9</v>
      </c>
      <c r="X174" s="16">
        <v>0.3</v>
      </c>
      <c r="Y174" s="16">
        <v>22.3</v>
      </c>
      <c r="Z174" s="16">
        <v>3064.600000000004</v>
      </c>
      <c r="AA174" s="16">
        <v>41.400000000000006</v>
      </c>
      <c r="AB174" s="16">
        <v>697.8</v>
      </c>
      <c r="AC174" s="16">
        <v>902.4</v>
      </c>
      <c r="AD174" s="19">
        <v>76.7</v>
      </c>
      <c r="AE174" s="16">
        <v>1514.6</v>
      </c>
      <c r="AF174" s="16">
        <v>21.1</v>
      </c>
      <c r="AG174" s="16">
        <v>89.2</v>
      </c>
      <c r="AH174" s="16">
        <v>477.8</v>
      </c>
      <c r="AI174" s="16">
        <v>0</v>
      </c>
      <c r="AJ174" s="16">
        <v>46.4</v>
      </c>
      <c r="AK174" s="16">
        <v>2149.1</v>
      </c>
      <c r="AL174" s="16">
        <v>16406.7</v>
      </c>
      <c r="AM174" s="16">
        <v>16190.000000000002</v>
      </c>
      <c r="AN174" s="16">
        <v>14264.3</v>
      </c>
      <c r="AO174" s="16">
        <v>14977.599999999999</v>
      </c>
      <c r="AP174" s="16">
        <v>2142.4000000000015</v>
      </c>
      <c r="AQ174" s="16">
        <v>2142.2000000000016</v>
      </c>
      <c r="AR174" s="16">
        <v>1429.1000000000022</v>
      </c>
      <c r="AS174" s="16">
        <v>1428.9000000000021</v>
      </c>
      <c r="AT174" s="16">
        <v>6540.6</v>
      </c>
      <c r="AU174" s="19">
        <v>7650.2</v>
      </c>
      <c r="AV174" s="16">
        <v>253</v>
      </c>
      <c r="AW174" s="16">
        <v>8252.2000000000007</v>
      </c>
      <c r="AX174" s="16">
        <v>7367.7</v>
      </c>
      <c r="AY174" s="20">
        <v>253</v>
      </c>
    </row>
    <row r="175" spans="1:51">
      <c r="A175" s="7">
        <v>39022</v>
      </c>
      <c r="B175" s="16">
        <v>11365.3</v>
      </c>
      <c r="C175" s="16">
        <v>2169.4</v>
      </c>
      <c r="D175" s="16">
        <v>305.8</v>
      </c>
      <c r="E175" s="16">
        <v>67.3</v>
      </c>
      <c r="F175" s="17">
        <v>0</v>
      </c>
      <c r="G175" s="16">
        <v>148.19999999999999</v>
      </c>
      <c r="H175" s="16">
        <v>63.5</v>
      </c>
      <c r="I175" s="16">
        <v>12.1</v>
      </c>
      <c r="J175" s="16">
        <v>0</v>
      </c>
      <c r="K175" s="16">
        <v>1229.9000000000001</v>
      </c>
      <c r="L175" s="16">
        <v>380.2</v>
      </c>
      <c r="M175" s="16">
        <v>0</v>
      </c>
      <c r="N175" s="16" t="s">
        <v>86</v>
      </c>
      <c r="O175" s="16" t="s">
        <v>86</v>
      </c>
      <c r="P175" s="16">
        <v>188.5</v>
      </c>
      <c r="Q175" s="16">
        <v>92.2</v>
      </c>
      <c r="R175" s="16">
        <v>0.2</v>
      </c>
      <c r="S175" s="16">
        <v>3433</v>
      </c>
      <c r="T175" s="16">
        <v>50.4</v>
      </c>
      <c r="U175" s="16">
        <v>1293.4000000000001</v>
      </c>
      <c r="V175" s="16">
        <v>4396.6000000000004</v>
      </c>
      <c r="W175" s="16">
        <v>11.7</v>
      </c>
      <c r="X175" s="16">
        <v>0.2</v>
      </c>
      <c r="Y175" s="16">
        <v>25.5</v>
      </c>
      <c r="Z175" s="16">
        <v>3029.7999999999975</v>
      </c>
      <c r="AA175" s="16">
        <v>46.199999999999996</v>
      </c>
      <c r="AB175" s="16">
        <v>683.8</v>
      </c>
      <c r="AC175" s="16">
        <v>864.3</v>
      </c>
      <c r="AD175" s="19">
        <v>168.2</v>
      </c>
      <c r="AE175" s="16">
        <v>1836.6</v>
      </c>
      <c r="AF175" s="16">
        <v>17.399999999999999</v>
      </c>
      <c r="AG175" s="16">
        <v>63</v>
      </c>
      <c r="AH175" s="16">
        <v>444.2</v>
      </c>
      <c r="AI175" s="16">
        <v>0</v>
      </c>
      <c r="AJ175" s="16">
        <v>109.1</v>
      </c>
      <c r="AK175" s="16">
        <v>2470.3000000000002</v>
      </c>
      <c r="AL175" s="16">
        <v>16648.099999999999</v>
      </c>
      <c r="AM175" s="16">
        <v>16499.899999999998</v>
      </c>
      <c r="AN175" s="16">
        <v>15007.7</v>
      </c>
      <c r="AO175" s="16">
        <v>15288.400000000001</v>
      </c>
      <c r="AP175" s="16">
        <v>1640.3999999999978</v>
      </c>
      <c r="AQ175" s="16">
        <v>1639.9999999999977</v>
      </c>
      <c r="AR175" s="16">
        <v>1359.6999999999971</v>
      </c>
      <c r="AS175" s="16">
        <v>1359.299999999997</v>
      </c>
      <c r="AT175" s="16">
        <v>1702.3</v>
      </c>
      <c r="AU175" s="19">
        <v>5104.7000000000007</v>
      </c>
      <c r="AV175" s="16">
        <v>220.8</v>
      </c>
      <c r="AW175" s="16">
        <v>2894.1</v>
      </c>
      <c r="AX175" s="16">
        <v>5272.6</v>
      </c>
      <c r="AY175" s="20">
        <v>220.8</v>
      </c>
    </row>
    <row r="176" spans="1:51">
      <c r="A176" s="7">
        <v>39052</v>
      </c>
      <c r="B176" s="16">
        <v>11447.5</v>
      </c>
      <c r="C176" s="16">
        <v>2248.1</v>
      </c>
      <c r="D176" s="16">
        <v>368.2</v>
      </c>
      <c r="E176" s="16">
        <v>33.4</v>
      </c>
      <c r="F176" s="17">
        <v>0</v>
      </c>
      <c r="G176" s="16">
        <v>757.3</v>
      </c>
      <c r="H176" s="16">
        <v>44</v>
      </c>
      <c r="I176" s="16">
        <v>10.5</v>
      </c>
      <c r="J176" s="16">
        <v>0</v>
      </c>
      <c r="K176" s="16">
        <v>1749.9</v>
      </c>
      <c r="L176" s="16">
        <v>586.29999999999995</v>
      </c>
      <c r="M176" s="16">
        <v>0</v>
      </c>
      <c r="N176" s="16" t="s">
        <v>86</v>
      </c>
      <c r="O176" s="16" t="s">
        <v>86</v>
      </c>
      <c r="P176" s="16">
        <v>1063.5999999999999</v>
      </c>
      <c r="Q176" s="16">
        <v>1585.4</v>
      </c>
      <c r="R176" s="16">
        <v>0.3</v>
      </c>
      <c r="S176" s="16">
        <v>3927.5</v>
      </c>
      <c r="T176" s="16">
        <v>24.1</v>
      </c>
      <c r="U176" s="16">
        <v>1654</v>
      </c>
      <c r="V176" s="16">
        <v>4797.9000000000005</v>
      </c>
      <c r="W176" s="16">
        <v>63.2</v>
      </c>
      <c r="X176" s="16">
        <v>0.1</v>
      </c>
      <c r="Y176" s="16">
        <v>63.1</v>
      </c>
      <c r="Z176" s="16">
        <v>-606.40000000000146</v>
      </c>
      <c r="AA176" s="16">
        <v>120.3</v>
      </c>
      <c r="AB176" s="16">
        <v>850.2</v>
      </c>
      <c r="AC176" s="16">
        <v>982.4</v>
      </c>
      <c r="AD176" s="19">
        <v>51.1</v>
      </c>
      <c r="AE176" s="16">
        <v>2043.8</v>
      </c>
      <c r="AF176" s="16">
        <v>36.4</v>
      </c>
      <c r="AG176" s="16">
        <v>101.2</v>
      </c>
      <c r="AH176" s="16">
        <v>675.6</v>
      </c>
      <c r="AI176" s="16">
        <v>0</v>
      </c>
      <c r="AJ176" s="16">
        <v>61.4</v>
      </c>
      <c r="AK176" s="16">
        <v>2918.4</v>
      </c>
      <c r="AL176" s="16">
        <v>17947.699999999997</v>
      </c>
      <c r="AM176" s="16">
        <v>17190.400000000001</v>
      </c>
      <c r="AN176" s="16">
        <v>17668.500000000004</v>
      </c>
      <c r="AO176" s="16">
        <v>20317.500000000004</v>
      </c>
      <c r="AP176" s="16">
        <v>279.19999999999345</v>
      </c>
      <c r="AQ176" s="16">
        <v>279.09999999999343</v>
      </c>
      <c r="AR176" s="16">
        <v>-2369.8000000000065</v>
      </c>
      <c r="AS176" s="16">
        <v>-2369.9000000000065</v>
      </c>
      <c r="AT176" s="16">
        <v>8222.5</v>
      </c>
      <c r="AU176" s="19">
        <v>11383.7</v>
      </c>
      <c r="AV176" s="16">
        <v>1.4</v>
      </c>
      <c r="AW176" s="16">
        <v>10915.7</v>
      </c>
      <c r="AX176" s="16">
        <v>6320.7</v>
      </c>
      <c r="AY176" s="20">
        <v>1.4</v>
      </c>
    </row>
  </sheetData>
  <mergeCells count="49">
    <mergeCell ref="A6:A8"/>
    <mergeCell ref="B6:J6"/>
    <mergeCell ref="K7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AK6:AK8"/>
    <mergeCell ref="AB7:AB8"/>
    <mergeCell ref="AC7:AC8"/>
    <mergeCell ref="AD7:AD8"/>
    <mergeCell ref="AE7:AE8"/>
    <mergeCell ref="AF7:AF8"/>
    <mergeCell ref="AH7:AH8"/>
    <mergeCell ref="AI7:AI8"/>
    <mergeCell ref="Y7:Y8"/>
    <mergeCell ref="AM6:AM8"/>
    <mergeCell ref="AN6:AN8"/>
    <mergeCell ref="AL6:AL8"/>
    <mergeCell ref="AO6:AO8"/>
    <mergeCell ref="AP6:AP8"/>
    <mergeCell ref="AT7:AT8"/>
    <mergeCell ref="AU7:AU8"/>
    <mergeCell ref="AQ6:AQ8"/>
    <mergeCell ref="AR6:AR8"/>
    <mergeCell ref="AS6:AS8"/>
    <mergeCell ref="AT6:AV6"/>
    <mergeCell ref="AW6:AY6"/>
    <mergeCell ref="S7:S8"/>
    <mergeCell ref="T7:T8"/>
    <mergeCell ref="U7:W7"/>
    <mergeCell ref="AJ7:AJ8"/>
    <mergeCell ref="AV7:AV8"/>
    <mergeCell ref="AW7:AW8"/>
    <mergeCell ref="AX7:AX8"/>
    <mergeCell ref="AY7:AY8"/>
    <mergeCell ref="AG7:AG8"/>
    <mergeCell ref="K6:Y6"/>
    <mergeCell ref="Z6:Z8"/>
    <mergeCell ref="AA6:AA8"/>
    <mergeCell ref="AB6:AD6"/>
    <mergeCell ref="AE6:AJ6"/>
    <mergeCell ref="N7:R7"/>
  </mergeCells>
  <hyperlinks>
    <hyperlink ref="B4" r:id="rId1" xr:uid="{B8260B4C-9FA9-4CD1-833D-206BCAD0DCC7}"/>
    <hyperlink ref="E4" location="INDICE!A1" display="Volver al indice" xr:uid="{ABF34FB0-E0F1-4437-B631-034A56A19995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5627-D4CF-4190-96ED-920704D3B70C}">
  <dimension ref="A1:AY22"/>
  <sheetViews>
    <sheetView workbookViewId="0">
      <pane xSplit="1" ySplit="8" topLeftCell="B21" activePane="bottomRight" state="frozen"/>
      <selection pane="topRight" activeCell="B1" sqref="B1"/>
      <selection pane="bottomLeft" activeCell="A7" sqref="A7"/>
      <selection pane="bottomRight" activeCell="E4" sqref="E4"/>
    </sheetView>
  </sheetViews>
  <sheetFormatPr baseColWidth="10" defaultColWidth="11.42578125" defaultRowHeight="15"/>
  <sheetData>
    <row r="1" spans="1:51" ht="23.25">
      <c r="A1" s="1" t="s">
        <v>17</v>
      </c>
    </row>
    <row r="2" spans="1:51" ht="21">
      <c r="A2" s="2" t="s">
        <v>87</v>
      </c>
    </row>
    <row r="3" spans="1:51">
      <c r="A3" t="s">
        <v>19</v>
      </c>
    </row>
    <row r="4" spans="1:51">
      <c r="A4" t="s">
        <v>20</v>
      </c>
      <c r="B4" s="37" t="s">
        <v>21</v>
      </c>
      <c r="E4" s="37" t="s">
        <v>22</v>
      </c>
    </row>
    <row r="6" spans="1:51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5" t="s">
        <v>26</v>
      </c>
      <c r="AA6" s="75" t="s">
        <v>27</v>
      </c>
      <c r="AB6" s="73" t="s">
        <v>28</v>
      </c>
      <c r="AC6" s="73"/>
      <c r="AD6" s="84"/>
      <c r="AE6" s="72" t="s">
        <v>29</v>
      </c>
      <c r="AF6" s="73"/>
      <c r="AG6" s="73"/>
      <c r="AH6" s="73"/>
      <c r="AI6" s="73"/>
      <c r="AJ6" s="73"/>
      <c r="AK6" s="75" t="s">
        <v>30</v>
      </c>
      <c r="AL6" s="75" t="s">
        <v>31</v>
      </c>
      <c r="AM6" s="75" t="s">
        <v>32</v>
      </c>
      <c r="AN6" s="75" t="s">
        <v>33</v>
      </c>
      <c r="AO6" s="75" t="s">
        <v>34</v>
      </c>
      <c r="AP6" s="75" t="s">
        <v>35</v>
      </c>
      <c r="AQ6" s="75" t="s">
        <v>36</v>
      </c>
      <c r="AR6" s="75" t="s">
        <v>37</v>
      </c>
      <c r="AS6" s="75" t="s">
        <v>38</v>
      </c>
      <c r="AT6" s="77" t="s">
        <v>39</v>
      </c>
      <c r="AU6" s="77"/>
      <c r="AV6" s="78"/>
      <c r="AW6" s="79" t="s">
        <v>40</v>
      </c>
      <c r="AX6" s="77"/>
      <c r="AY6" s="77"/>
    </row>
    <row r="7" spans="1:51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86" t="s">
        <v>51</v>
      </c>
      <c r="O7" s="82"/>
      <c r="P7" s="82"/>
      <c r="Q7" s="82"/>
      <c r="R7" s="82"/>
      <c r="S7" s="75" t="s">
        <v>52</v>
      </c>
      <c r="T7" s="75" t="s">
        <v>53</v>
      </c>
      <c r="U7" s="77" t="s">
        <v>54</v>
      </c>
      <c r="V7" s="77"/>
      <c r="W7" s="77"/>
      <c r="X7" s="75" t="s">
        <v>55</v>
      </c>
      <c r="Y7" s="75" t="s">
        <v>56</v>
      </c>
      <c r="Z7" s="75"/>
      <c r="AA7" s="88"/>
      <c r="AB7" s="74" t="s">
        <v>57</v>
      </c>
      <c r="AC7" s="75" t="s">
        <v>58</v>
      </c>
      <c r="AD7" s="80" t="s">
        <v>59</v>
      </c>
      <c r="AE7" s="75" t="s">
        <v>60</v>
      </c>
      <c r="AF7" s="75" t="s">
        <v>61</v>
      </c>
      <c r="AG7" s="75" t="s">
        <v>62</v>
      </c>
      <c r="AH7" s="75" t="s">
        <v>63</v>
      </c>
      <c r="AI7" s="75" t="s">
        <v>64</v>
      </c>
      <c r="AJ7" s="75" t="s">
        <v>65</v>
      </c>
      <c r="AK7" s="75"/>
      <c r="AL7" s="75"/>
      <c r="AM7" s="75"/>
      <c r="AN7" s="75"/>
      <c r="AO7" s="75"/>
      <c r="AP7" s="75"/>
      <c r="AQ7" s="75"/>
      <c r="AR7" s="75"/>
      <c r="AS7" s="75"/>
      <c r="AT7" s="75" t="s">
        <v>67</v>
      </c>
      <c r="AU7" s="75" t="s">
        <v>68</v>
      </c>
      <c r="AV7" s="80" t="s">
        <v>70</v>
      </c>
      <c r="AW7" s="76" t="s">
        <v>71</v>
      </c>
      <c r="AX7" s="75" t="s">
        <v>72</v>
      </c>
      <c r="AY7" s="74" t="s">
        <v>74</v>
      </c>
    </row>
    <row r="8" spans="1:51" ht="47.25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0" t="s">
        <v>77</v>
      </c>
      <c r="O8" s="9" t="s">
        <v>78</v>
      </c>
      <c r="P8" s="13" t="s">
        <v>79</v>
      </c>
      <c r="Q8" s="9" t="s">
        <v>80</v>
      </c>
      <c r="R8" s="9" t="s">
        <v>82</v>
      </c>
      <c r="S8" s="75"/>
      <c r="T8" s="75"/>
      <c r="U8" s="9" t="s">
        <v>83</v>
      </c>
      <c r="V8" s="9" t="s">
        <v>84</v>
      </c>
      <c r="W8" s="9" t="s">
        <v>85</v>
      </c>
      <c r="X8" s="75"/>
      <c r="Y8" s="75"/>
      <c r="Z8" s="75"/>
      <c r="AA8" s="88"/>
      <c r="AB8" s="75"/>
      <c r="AC8" s="75"/>
      <c r="AD8" s="81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81"/>
      <c r="AW8" s="76"/>
      <c r="AX8" s="75"/>
      <c r="AY8" s="75"/>
    </row>
    <row r="9" spans="1:51">
      <c r="A9">
        <v>1993</v>
      </c>
      <c r="B9">
        <f>SUM('93-06'!B9:B20)</f>
        <v>29007.199999999997</v>
      </c>
      <c r="C9">
        <f>SUM('93-06'!C9:C20)</f>
        <v>12245.600000000002</v>
      </c>
      <c r="D9">
        <f>SUM('93-06'!D9:D20)</f>
        <v>2041.3000000000002</v>
      </c>
      <c r="E9">
        <f>SUM('93-06'!E9:E20)</f>
        <v>252.1</v>
      </c>
      <c r="F9">
        <f>SUM('93-06'!F9:F20)</f>
        <v>0</v>
      </c>
      <c r="G9">
        <f>SUM('93-06'!G9:G20)</f>
        <v>331</v>
      </c>
      <c r="H9">
        <f>SUM('93-06'!H9:H20)</f>
        <v>0</v>
      </c>
      <c r="I9">
        <f>SUM('93-06'!I9:I20)</f>
        <v>65.7</v>
      </c>
      <c r="J9">
        <f>SUM('93-06'!J9:J20)</f>
        <v>813.2</v>
      </c>
      <c r="K9">
        <f>SUM('93-06'!K9:K20)</f>
        <v>5606.8</v>
      </c>
      <c r="L9">
        <f>SUM('93-06'!L9:L20)</f>
        <v>2577.6999999999998</v>
      </c>
      <c r="M9">
        <f>SUM('93-06'!M9:M20)</f>
        <v>7.3</v>
      </c>
      <c r="N9">
        <f>SUM('93-06'!N9:N20)</f>
        <v>362.09999999999997</v>
      </c>
      <c r="O9">
        <f>SUM('93-06'!O9:O20)</f>
        <v>2551.9</v>
      </c>
      <c r="P9">
        <f>SUM('93-06'!P9:P20)</f>
        <v>0</v>
      </c>
      <c r="Q9">
        <f>SUM('93-06'!Q9:Q20)</f>
        <v>0</v>
      </c>
      <c r="R9">
        <f>SUM('93-06'!R9:R20)</f>
        <v>0</v>
      </c>
      <c r="S9">
        <f>SUM('93-06'!S9:S20)</f>
        <v>13136.1</v>
      </c>
      <c r="T9">
        <f>SUM('93-06'!T9:T20)</f>
        <v>0.2</v>
      </c>
      <c r="U9">
        <f>SUM('93-06'!U9:U20)</f>
        <v>1914.9999999999998</v>
      </c>
      <c r="V9">
        <f>SUM('93-06'!V9:V20)</f>
        <v>13927.800000000003</v>
      </c>
      <c r="W9">
        <f>SUM('93-06'!W9:W20)</f>
        <v>4.4000000000000004</v>
      </c>
      <c r="X9">
        <f>SUM('93-06'!X9:X20)</f>
        <v>0</v>
      </c>
      <c r="Y9">
        <f>SUM('93-06'!Y9:Y20)</f>
        <v>57.8</v>
      </c>
      <c r="Z9">
        <f>SUM('93-06'!Z9:Z20)</f>
        <v>4558.7999999999993</v>
      </c>
      <c r="AA9">
        <f>SUM('93-06'!AA9:AA20)</f>
        <v>667.8</v>
      </c>
      <c r="AB9">
        <f>SUM('93-06'!AB9:AB20)</f>
        <v>1462.2000000000003</v>
      </c>
      <c r="AC9">
        <f>SUM('93-06'!AC9:AC20)</f>
        <v>975.6</v>
      </c>
      <c r="AD9">
        <f>SUM('93-06'!AD9:AD20)</f>
        <v>58.3</v>
      </c>
      <c r="AE9">
        <f>SUM('93-06'!AE9:AE20)</f>
        <v>4284.1000000000004</v>
      </c>
      <c r="AF9">
        <f>SUM('93-06'!AF9:AF20)</f>
        <v>0</v>
      </c>
      <c r="AG9">
        <f>SUM('93-06'!AG9:AG20)</f>
        <v>0</v>
      </c>
      <c r="AH9">
        <f>SUM('93-06'!AH9:AH20)</f>
        <v>1250.5</v>
      </c>
      <c r="AI9">
        <f>SUM('93-06'!AI9:AI20)</f>
        <v>0</v>
      </c>
      <c r="AJ9">
        <f>SUM('93-06'!AJ9:AJ20)</f>
        <v>0</v>
      </c>
      <c r="AK9">
        <f>SUM('93-06'!AK9:AK20)</f>
        <v>5534.6</v>
      </c>
      <c r="AL9">
        <f>SUM('93-06'!AL9:AL20)</f>
        <v>50958.5</v>
      </c>
      <c r="AM9">
        <f>SUM('93-06'!AM9:AM20)</f>
        <v>50627.5</v>
      </c>
      <c r="AN9">
        <f>SUM('93-06'!AN9:AN20)</f>
        <v>45313.999999999993</v>
      </c>
      <c r="AO9">
        <f>SUM('93-06'!AO9:AO20)</f>
        <v>48228</v>
      </c>
      <c r="AP9">
        <f>SUM('93-06'!AP9:AP20)</f>
        <v>5644.5000000000018</v>
      </c>
      <c r="AQ9">
        <f>SUM('93-06'!AQ9:AQ20)</f>
        <v>5121.2000000000007</v>
      </c>
      <c r="AR9">
        <f>SUM('93-06'!AR9:AR20)</f>
        <v>2730.5000000000014</v>
      </c>
      <c r="AS9">
        <f>SUM('93-06'!AS9:AS20)</f>
        <v>0</v>
      </c>
      <c r="AT9">
        <f>SUM('93-06'!AT9:AT20)</f>
        <v>10484</v>
      </c>
      <c r="AU9">
        <f>SUM('93-06'!AU9:AU20)</f>
        <v>7914.7</v>
      </c>
      <c r="AV9">
        <f>SUM('93-06'!AV9:AV20)</f>
        <v>0</v>
      </c>
      <c r="AW9">
        <f>SUM('93-06'!AW9:AW20)</f>
        <v>12213.5</v>
      </c>
      <c r="AX9">
        <f>SUM('93-06'!AX9:AX20)</f>
        <v>8915.7000000000007</v>
      </c>
      <c r="AY9">
        <f>SUM('93-06'!AY9:AY20)</f>
        <v>0</v>
      </c>
    </row>
    <row r="10" spans="1:51">
      <c r="A10">
        <v>1994</v>
      </c>
      <c r="B10">
        <f>SUM('93-06'!B21:B32)</f>
        <v>31614.100000000002</v>
      </c>
      <c r="C10">
        <f>SUM('93-06'!C21:C32)</f>
        <v>12912.9</v>
      </c>
      <c r="D10">
        <f>SUM('93-06'!D21:D32)</f>
        <v>1833.8000000000002</v>
      </c>
      <c r="E10">
        <f>SUM('93-06'!E21:E32)</f>
        <v>345.6</v>
      </c>
      <c r="F10">
        <f>SUM('93-06'!F21:F32)</f>
        <v>0</v>
      </c>
      <c r="G10">
        <f>SUM('93-06'!G21:G32)</f>
        <v>575.6</v>
      </c>
      <c r="H10">
        <f>SUM('93-06'!H21:H32)</f>
        <v>12</v>
      </c>
      <c r="I10">
        <f>SUM('93-06'!I21:I32)</f>
        <v>94</v>
      </c>
      <c r="J10">
        <f>SUM('93-06'!J21:J32)</f>
        <v>70.099999999999994</v>
      </c>
      <c r="K10">
        <f>SUM('93-06'!K21:K32)</f>
        <v>6307.6</v>
      </c>
      <c r="L10">
        <f>SUM('93-06'!L21:L32)</f>
        <v>1943.9</v>
      </c>
      <c r="M10">
        <f>SUM('93-06'!M21:M32)</f>
        <v>7.1000000000000005</v>
      </c>
      <c r="N10">
        <f>SUM('93-06'!N21:N32)</f>
        <v>234.70000000000002</v>
      </c>
      <c r="O10">
        <f>SUM('93-06'!O21:O32)</f>
        <v>2915.6000000000004</v>
      </c>
      <c r="P10">
        <f>SUM('93-06'!P21:P32)</f>
        <v>0</v>
      </c>
      <c r="Q10">
        <f>SUM('93-06'!Q21:Q32)</f>
        <v>0</v>
      </c>
      <c r="R10">
        <f>SUM('93-06'!R21:R32)</f>
        <v>0.5</v>
      </c>
      <c r="S10">
        <f>SUM('93-06'!S21:S32)</f>
        <v>16000.799999999997</v>
      </c>
      <c r="T10">
        <f>SUM('93-06'!T21:T32)</f>
        <v>0.5</v>
      </c>
      <c r="U10">
        <f>SUM('93-06'!U21:U32)</f>
        <v>2782.9</v>
      </c>
      <c r="V10">
        <f>SUM('93-06'!V21:V32)</f>
        <v>15165.2</v>
      </c>
      <c r="W10">
        <f>SUM('93-06'!W21:W32)</f>
        <v>41.6</v>
      </c>
      <c r="X10">
        <f>SUM('93-06'!X21:X32)</f>
        <v>0</v>
      </c>
      <c r="Y10">
        <f>SUM('93-06'!Y21:Y32)</f>
        <v>86.4</v>
      </c>
      <c r="Z10">
        <f>SUM('93-06'!Z21:Z32)</f>
        <v>1888.5000000000018</v>
      </c>
      <c r="AA10">
        <f>SUM('93-06'!AA21:AA32)</f>
        <v>806.9</v>
      </c>
      <c r="AB10">
        <f>SUM('93-06'!AB21:AB32)</f>
        <v>1139.8</v>
      </c>
      <c r="AC10">
        <f>SUM('93-06'!AC21:AC32)</f>
        <v>1482.6000000000001</v>
      </c>
      <c r="AD10">
        <f>SUM('93-06'!AD21:AD32)</f>
        <v>157.30000000000001</v>
      </c>
      <c r="AE10">
        <f>SUM('93-06'!AE21:AE32)</f>
        <v>4647.5</v>
      </c>
      <c r="AF10">
        <f>SUM('93-06'!AF21:AF32)</f>
        <v>1.2</v>
      </c>
      <c r="AG10">
        <f>SUM('93-06'!AG21:AG32)</f>
        <v>0</v>
      </c>
      <c r="AH10">
        <f>SUM('93-06'!AH21:AH32)</f>
        <v>1701.6000000000001</v>
      </c>
      <c r="AI10">
        <f>SUM('93-06'!AI21:AI32)</f>
        <v>0</v>
      </c>
      <c r="AJ10">
        <f>SUM('93-06'!AJ21:AJ32)</f>
        <v>0</v>
      </c>
      <c r="AK10">
        <f>SUM('93-06'!AK21:AK32)</f>
        <v>6350.3000000000011</v>
      </c>
      <c r="AL10">
        <f>SUM('93-06'!AL21:AL32)</f>
        <v>54615.3</v>
      </c>
      <c r="AM10">
        <f>SUM('93-06'!AM21:AM32)</f>
        <v>54039.7</v>
      </c>
      <c r="AN10">
        <f>SUM('93-06'!AN21:AN32)</f>
        <v>51549.299999999996</v>
      </c>
      <c r="AO10">
        <f>SUM('93-06'!AO21:AO32)</f>
        <v>54699.6</v>
      </c>
      <c r="AP10">
        <f>SUM('93-06'!AP21:AP32)</f>
        <v>3065.9999999999995</v>
      </c>
      <c r="AQ10">
        <f>SUM('93-06'!AQ21:AQ32)</f>
        <v>2333.1</v>
      </c>
      <c r="AR10">
        <f>SUM('93-06'!AR21:AR32)</f>
        <v>-84.299999999999272</v>
      </c>
      <c r="AS10">
        <f>SUM('93-06'!AS21:AS32)</f>
        <v>0</v>
      </c>
      <c r="AT10">
        <f>SUM('93-06'!AT21:AT32)</f>
        <v>14724</v>
      </c>
      <c r="AU10">
        <f>SUM('93-06'!AU21:AU32)</f>
        <v>5135.3</v>
      </c>
      <c r="AV10">
        <f>SUM('93-06'!AV21:AV32)</f>
        <v>0</v>
      </c>
      <c r="AW10">
        <f>SUM('93-06'!AW21:AW32)</f>
        <v>14583.699999999999</v>
      </c>
      <c r="AX10">
        <f>SUM('93-06'!AX21:AX32)</f>
        <v>5191.2999999999993</v>
      </c>
      <c r="AY10">
        <f>SUM('93-06'!AY21:AY32)</f>
        <v>0</v>
      </c>
    </row>
    <row r="11" spans="1:51">
      <c r="A11">
        <v>1995</v>
      </c>
      <c r="B11">
        <f>SUM('93-06'!B33:B44)</f>
        <v>31034.699999999997</v>
      </c>
      <c r="C11">
        <f>SUM('93-06'!C33:C44)</f>
        <v>13704.8</v>
      </c>
      <c r="D11">
        <f>SUM('93-06'!D33:D44)</f>
        <v>1709.6</v>
      </c>
      <c r="E11">
        <f>SUM('93-06'!E33:E44)</f>
        <v>322.3</v>
      </c>
      <c r="F11">
        <f>SUM('93-06'!F33:F44)</f>
        <v>0</v>
      </c>
      <c r="G11">
        <f>SUM('93-06'!G33:G44)</f>
        <v>1072.3000000000002</v>
      </c>
      <c r="H11">
        <f>SUM('93-06'!H33:H44)</f>
        <v>55.5</v>
      </c>
      <c r="I11">
        <f>SUM('93-06'!I33:I44)</f>
        <v>47.599999999999994</v>
      </c>
      <c r="J11">
        <f>SUM('93-06'!J33:J44)</f>
        <v>70.399999999999991</v>
      </c>
      <c r="K11">
        <f>SUM('93-06'!K33:K44)</f>
        <v>6642.4999999999991</v>
      </c>
      <c r="L11">
        <f>SUM('93-06'!L33:L44)</f>
        <v>2063.8999999999996</v>
      </c>
      <c r="M11">
        <f>SUM('93-06'!M33:M44)</f>
        <v>0.1</v>
      </c>
      <c r="N11">
        <f>SUM('93-06'!N33:N44)</f>
        <v>193.00000000000003</v>
      </c>
      <c r="O11">
        <f>SUM('93-06'!O33:O44)</f>
        <v>3890.4999999999995</v>
      </c>
      <c r="P11">
        <f>SUM('93-06'!P33:P44)</f>
        <v>0</v>
      </c>
      <c r="Q11">
        <f>SUM('93-06'!Q33:Q44)</f>
        <v>0</v>
      </c>
      <c r="R11">
        <f>SUM('93-06'!R33:R44)</f>
        <v>3.0999999999999996</v>
      </c>
      <c r="S11">
        <f>SUM('93-06'!S33:S44)</f>
        <v>15627.800000000001</v>
      </c>
      <c r="T11">
        <f>SUM('93-06'!T33:T44)</f>
        <v>11.599999999999998</v>
      </c>
      <c r="U11">
        <f>SUM('93-06'!U33:U44)</f>
        <v>4679.6000000000004</v>
      </c>
      <c r="V11">
        <f>SUM('93-06'!V33:V44)</f>
        <v>13979.7</v>
      </c>
      <c r="W11">
        <f>SUM('93-06'!W33:W44)</f>
        <v>26.2</v>
      </c>
      <c r="X11">
        <f>SUM('93-06'!X33:X44)</f>
        <v>189.20000000000002</v>
      </c>
      <c r="Y11">
        <f>SUM('93-06'!Y33:Y44)</f>
        <v>121.6</v>
      </c>
      <c r="Z11">
        <f>SUM('93-06'!Z33:Z44)</f>
        <v>588.39999999999964</v>
      </c>
      <c r="AA11">
        <f>SUM('93-06'!AA33:AA44)</f>
        <v>1255.8</v>
      </c>
      <c r="AB11">
        <f>SUM('93-06'!AB33:AB44)</f>
        <v>871.7</v>
      </c>
      <c r="AC11">
        <f>SUM('93-06'!AC33:AC44)</f>
        <v>2262.2000000000003</v>
      </c>
      <c r="AD11">
        <f>SUM('93-06'!AD33:AD44)</f>
        <v>83.59999999999998</v>
      </c>
      <c r="AE11">
        <f>SUM('93-06'!AE33:AE44)</f>
        <v>5304.7999999999993</v>
      </c>
      <c r="AF11">
        <f>SUM('93-06'!AF33:AF44)</f>
        <v>69.300000000000011</v>
      </c>
      <c r="AG11">
        <f>SUM('93-06'!AG33:AG44)</f>
        <v>205.39999999999998</v>
      </c>
      <c r="AH11">
        <f>SUM('93-06'!AH33:AH44)</f>
        <v>4309.26</v>
      </c>
      <c r="AI11">
        <f>SUM('93-06'!AI33:AI44)</f>
        <v>0</v>
      </c>
      <c r="AJ11">
        <f>SUM('93-06'!AJ33:AJ44)</f>
        <v>0</v>
      </c>
      <c r="AK11">
        <f>SUM('93-06'!AK33:AK44)</f>
        <v>9888.76</v>
      </c>
      <c r="AL11">
        <f>SUM('93-06'!AL33:AL44)</f>
        <v>59161.759999999995</v>
      </c>
      <c r="AM11">
        <f>SUM('93-06'!AM33:AM44)</f>
        <v>58089.459999999992</v>
      </c>
      <c r="AN11">
        <f>SUM('93-06'!AN33:AN44)</f>
        <v>56451.56</v>
      </c>
      <c r="AO11">
        <f>SUM('93-06'!AO33:AO44)</f>
        <v>60535.06</v>
      </c>
      <c r="AP11">
        <f>SUM('93-06'!AP33:AP44)</f>
        <v>2710.2000000000012</v>
      </c>
      <c r="AQ11">
        <f>SUM('93-06'!AQ33:AQ44)</f>
        <v>1539.0000000000011</v>
      </c>
      <c r="AR11">
        <f>SUM('93-06'!AR33:AR44)</f>
        <v>-1373.3000000000002</v>
      </c>
      <c r="AS11">
        <f>SUM('93-06'!AS33:AS44)</f>
        <v>-379.0000000000008</v>
      </c>
      <c r="AT11">
        <f>SUM('93-06'!AT33:AT44)</f>
        <v>6675.9999999999991</v>
      </c>
      <c r="AU11">
        <f>SUM('93-06'!AU33:AU44)</f>
        <v>13948.2</v>
      </c>
      <c r="AV11">
        <f>SUM('93-06'!AV33:AV44)</f>
        <v>0</v>
      </c>
      <c r="AW11">
        <f>SUM('93-06'!AW33:AW44)</f>
        <v>9046.0999999999985</v>
      </c>
      <c r="AX11">
        <f>SUM('93-06'!AX33:AX44)</f>
        <v>10204.800000000001</v>
      </c>
      <c r="AY11">
        <f>SUM('93-06'!AY33:AY44)</f>
        <v>0</v>
      </c>
    </row>
    <row r="12" spans="1:51">
      <c r="A12">
        <v>1996</v>
      </c>
      <c r="B12">
        <f>SUM('93-06'!B45:B56)</f>
        <v>33176</v>
      </c>
      <c r="C12">
        <f>SUM('93-06'!C45:C56)</f>
        <v>10281.000000000002</v>
      </c>
      <c r="D12">
        <f>SUM('93-06'!D45:D56)</f>
        <v>1350.9</v>
      </c>
      <c r="E12">
        <f>SUM('93-06'!E45:E56)</f>
        <v>168.8</v>
      </c>
      <c r="F12">
        <f>SUM('93-06'!F45:F56)</f>
        <v>0</v>
      </c>
      <c r="G12">
        <f>SUM('93-06'!G45:G56)</f>
        <v>958.59999999999991</v>
      </c>
      <c r="H12">
        <f>SUM('93-06'!H45:H56)</f>
        <v>62.8</v>
      </c>
      <c r="I12">
        <f>SUM('93-06'!I45:I56)</f>
        <v>2</v>
      </c>
      <c r="J12">
        <f>SUM('93-06'!J45:J56)</f>
        <v>4.8</v>
      </c>
      <c r="K12">
        <f>SUM('93-06'!K45:K56)</f>
        <v>6749.8</v>
      </c>
      <c r="L12">
        <f>SUM('93-06'!L45:L56)</f>
        <v>2144</v>
      </c>
      <c r="M12">
        <f>SUM('93-06'!M45:M56)</f>
        <v>5.3999999999999995</v>
      </c>
      <c r="N12">
        <f>SUM('93-06'!N45:N56)</f>
        <v>147.6</v>
      </c>
      <c r="O12">
        <f>SUM('93-06'!O45:O56)</f>
        <v>4460.3</v>
      </c>
      <c r="P12">
        <f>SUM('93-06'!P45:P56)</f>
        <v>0</v>
      </c>
      <c r="Q12">
        <f>SUM('93-06'!Q45:Q56)</f>
        <v>0</v>
      </c>
      <c r="R12">
        <f>SUM('93-06'!R45:R56)</f>
        <v>1.6000000000000003</v>
      </c>
      <c r="S12">
        <f>SUM('93-06'!S45:S56)</f>
        <v>15443.899999999998</v>
      </c>
      <c r="T12">
        <f>SUM('93-06'!T45:T56)</f>
        <v>1.4000000000000004</v>
      </c>
      <c r="U12">
        <f>SUM('93-06'!U45:U56)</f>
        <v>4444.7000000000007</v>
      </c>
      <c r="V12">
        <f>SUM('93-06'!V45:V56)</f>
        <v>14903</v>
      </c>
      <c r="W12">
        <f>SUM('93-06'!W45:W56)</f>
        <v>104.6</v>
      </c>
      <c r="X12">
        <f>SUM('93-06'!X45:X56)</f>
        <v>0</v>
      </c>
      <c r="Y12">
        <f>SUM('93-06'!Y45:Y56)</f>
        <v>50.699999999999996</v>
      </c>
      <c r="Z12">
        <f>SUM('93-06'!Z45:Z56)</f>
        <v>-2452.1000000000008</v>
      </c>
      <c r="AA12">
        <f>SUM('93-06'!AA45:AA56)</f>
        <v>501.19999999999993</v>
      </c>
      <c r="AB12">
        <f>SUM('93-06'!AB45:AB56)</f>
        <v>757.59999999999991</v>
      </c>
      <c r="AC12">
        <f>SUM('93-06'!AC45:AC56)</f>
        <v>2765.4</v>
      </c>
      <c r="AD12">
        <f>SUM('93-06'!AD45:AD56)</f>
        <v>40.5</v>
      </c>
      <c r="AE12">
        <f>SUM('93-06'!AE45:AE56)</f>
        <v>7434.7000000000007</v>
      </c>
      <c r="AF12">
        <f>SUM('93-06'!AF45:AF56)</f>
        <v>164.8</v>
      </c>
      <c r="AG12">
        <f>SUM('93-06'!AG45:AG56)</f>
        <v>336.40000000000003</v>
      </c>
      <c r="AH12">
        <f>SUM('93-06'!AH45:AH56)</f>
        <v>4428.7</v>
      </c>
      <c r="AI12">
        <f>SUM('93-06'!AI45:AI56)</f>
        <v>0</v>
      </c>
      <c r="AJ12">
        <f>SUM('93-06'!AJ45:AJ56)</f>
        <v>0</v>
      </c>
      <c r="AK12">
        <f>SUM('93-06'!AK45:AK56)</f>
        <v>12364.599999999999</v>
      </c>
      <c r="AL12">
        <f>SUM('93-06'!AL45:AL56)</f>
        <v>58870.700000000004</v>
      </c>
      <c r="AM12">
        <f>SUM('93-06'!AM45:AM56)</f>
        <v>57912.100000000006</v>
      </c>
      <c r="AN12">
        <f>SUM('93-06'!AN45:AN56)</f>
        <v>59777.200000000004</v>
      </c>
      <c r="AO12">
        <f>SUM('93-06'!AO45:AO56)</f>
        <v>64385.100000000013</v>
      </c>
      <c r="AP12">
        <f>SUM('93-06'!AP45:AP56)</f>
        <v>-906.50000000000273</v>
      </c>
      <c r="AQ12">
        <f>SUM('93-06'!AQ45:AQ56)</f>
        <v>-1281.4000000000028</v>
      </c>
      <c r="AR12">
        <f>SUM('93-06'!AR45:AR56)</f>
        <v>-5514.4000000000042</v>
      </c>
      <c r="AS12">
        <f>SUM('93-06'!AS45:AS56)</f>
        <v>-5889.3000000000038</v>
      </c>
      <c r="AT12">
        <f>SUM('93-06'!AT45:AT56)</f>
        <v>8842.5</v>
      </c>
      <c r="AU12">
        <f>SUM('93-06'!AU45:AU56)</f>
        <v>17051.699999999997</v>
      </c>
      <c r="AV12">
        <f>SUM('93-06'!AV45:AV56)</f>
        <v>0</v>
      </c>
      <c r="AW12">
        <f>SUM('93-06'!AW45:AW56)</f>
        <v>8931.3999999999978</v>
      </c>
      <c r="AX12">
        <f>SUM('93-06'!AX45:AX56)</f>
        <v>11448.4</v>
      </c>
      <c r="AY12">
        <f>SUM('93-06'!AY45:AY56)</f>
        <v>0</v>
      </c>
    </row>
    <row r="13" spans="1:51">
      <c r="A13">
        <v>1997</v>
      </c>
      <c r="B13">
        <f>SUM('93-06'!B57:B68)</f>
        <v>38352.299999999996</v>
      </c>
      <c r="C13">
        <f>SUM('93-06'!C57:C68)</f>
        <v>12201.7</v>
      </c>
      <c r="D13">
        <f>SUM('93-06'!D57:D68)</f>
        <v>1505.6999999999998</v>
      </c>
      <c r="E13">
        <f>SUM('93-06'!E57:E68)</f>
        <v>149.30000000000001</v>
      </c>
      <c r="F13">
        <f>SUM('93-06'!F57:F68)</f>
        <v>0</v>
      </c>
      <c r="G13">
        <f>SUM('93-06'!G57:G68)</f>
        <v>1514.6</v>
      </c>
      <c r="H13">
        <f>SUM('93-06'!H57:H68)</f>
        <v>65.900000000000006</v>
      </c>
      <c r="I13">
        <f>SUM('93-06'!I57:I68)</f>
        <v>0</v>
      </c>
      <c r="J13">
        <f>SUM('93-06'!J57:J68)</f>
        <v>48.599999999999994</v>
      </c>
      <c r="K13">
        <f>SUM('93-06'!K57:K68)</f>
        <v>7218.1</v>
      </c>
      <c r="L13">
        <f>SUM('93-06'!L57:L68)</f>
        <v>2244.5</v>
      </c>
      <c r="M13">
        <f>SUM('93-06'!M57:M68)</f>
        <v>3.5</v>
      </c>
      <c r="N13">
        <f>SUM('93-06'!N57:N68)</f>
        <v>247.8</v>
      </c>
      <c r="O13">
        <f>SUM('93-06'!O57:O68)</f>
        <v>5540.5000000000009</v>
      </c>
      <c r="P13">
        <f>SUM('93-06'!P57:P68)</f>
        <v>0</v>
      </c>
      <c r="Q13">
        <f>SUM('93-06'!Q57:Q68)</f>
        <v>0</v>
      </c>
      <c r="R13">
        <f>SUM('93-06'!R57:R68)</f>
        <v>2.3000000000000003</v>
      </c>
      <c r="S13">
        <f>SUM('93-06'!S57:S68)</f>
        <v>17199.3</v>
      </c>
      <c r="T13">
        <f>SUM('93-06'!T57:T68)</f>
        <v>0.5</v>
      </c>
      <c r="U13">
        <f>SUM('93-06'!U57:U68)</f>
        <v>5700.3</v>
      </c>
      <c r="V13">
        <f>SUM('93-06'!V57:V68)</f>
        <v>16848.8</v>
      </c>
      <c r="W13">
        <f>SUM('93-06'!W57:W68)</f>
        <v>83.800000000000011</v>
      </c>
      <c r="X13">
        <f>SUM('93-06'!X57:X68)</f>
        <v>0</v>
      </c>
      <c r="Y13">
        <f>SUM('93-06'!Y57:Y68)</f>
        <v>9.5</v>
      </c>
      <c r="Z13">
        <f>SUM('93-06'!Z57:Z68)</f>
        <v>-1260.8000000000052</v>
      </c>
      <c r="AA13">
        <f>SUM('93-06'!AA57:AA68)</f>
        <v>735.6</v>
      </c>
      <c r="AB13">
        <f>SUM('93-06'!AB57:AB68)</f>
        <v>855.1</v>
      </c>
      <c r="AC13">
        <f>SUM('93-06'!AC57:AC68)</f>
        <v>2791</v>
      </c>
      <c r="AD13">
        <f>SUM('93-06'!AD57:AD68)</f>
        <v>148.6</v>
      </c>
      <c r="AE13">
        <f>SUM('93-06'!AE57:AE68)</f>
        <v>5588.4999999999991</v>
      </c>
      <c r="AF13">
        <f>SUM('93-06'!AF57:AF68)</f>
        <v>163.69999999999999</v>
      </c>
      <c r="AG13">
        <f>SUM('93-06'!AG57:AG68)</f>
        <v>292.8</v>
      </c>
      <c r="AH13">
        <f>SUM('93-06'!AH57:AH68)</f>
        <v>4441.5</v>
      </c>
      <c r="AI13">
        <f>SUM('93-06'!AI57:AI68)</f>
        <v>0</v>
      </c>
      <c r="AJ13">
        <f>SUM('93-06'!AJ57:AJ68)</f>
        <v>0</v>
      </c>
      <c r="AK13">
        <f>SUM('93-06'!AK57:AK68)</f>
        <v>10486.500000000002</v>
      </c>
      <c r="AL13">
        <f>SUM('93-06'!AL57:AL68)</f>
        <v>65060.2</v>
      </c>
      <c r="AM13">
        <f>SUM('93-06'!AM57:AM68)</f>
        <v>63545.599999999991</v>
      </c>
      <c r="AN13">
        <f>SUM('93-06'!AN57:AN68)</f>
        <v>63591.8</v>
      </c>
      <c r="AO13">
        <f>SUM('93-06'!AO57:AO68)</f>
        <v>69380.099999999991</v>
      </c>
      <c r="AP13">
        <f>SUM('93-06'!AP57:AP68)</f>
        <v>1468.3999999999951</v>
      </c>
      <c r="AQ13">
        <f>SUM('93-06'!AQ57:AQ68)</f>
        <v>1162.6999999999953</v>
      </c>
      <c r="AR13">
        <f>SUM('93-06'!AR57:AR68)</f>
        <v>-4319.9000000000042</v>
      </c>
      <c r="AS13">
        <f>SUM('93-06'!AS57:AS68)</f>
        <v>-4625.600000000004</v>
      </c>
      <c r="AT13">
        <f>SUM('93-06'!AT57:AT68)</f>
        <v>12981.1</v>
      </c>
      <c r="AU13">
        <f>SUM('93-06'!AU57:AU68)</f>
        <v>21325</v>
      </c>
      <c r="AV13">
        <f>SUM('93-06'!AV57:AV68)</f>
        <v>0</v>
      </c>
      <c r="AW13">
        <f>SUM('93-06'!AW57:AW68)</f>
        <v>11753.300000000003</v>
      </c>
      <c r="AX13">
        <f>SUM('93-06'!AX57:AX68)</f>
        <v>18232.899999999998</v>
      </c>
      <c r="AY13">
        <f>SUM('93-06'!AY57:AY68)</f>
        <v>0</v>
      </c>
    </row>
    <row r="14" spans="1:51">
      <c r="A14">
        <v>1998</v>
      </c>
      <c r="B14">
        <f>SUM('93-06'!B69:B80)</f>
        <v>40362.800000000003</v>
      </c>
      <c r="C14">
        <f>SUM('93-06'!C69:C80)</f>
        <v>11989.999999999998</v>
      </c>
      <c r="D14">
        <f>SUM('93-06'!D69:D80)</f>
        <v>2148.4</v>
      </c>
      <c r="E14">
        <f>SUM('93-06'!E69:E80)</f>
        <v>203.8</v>
      </c>
      <c r="F14">
        <f>SUM('93-06'!F69:F80)</f>
        <v>0</v>
      </c>
      <c r="G14">
        <f>SUM('93-06'!G69:G80)</f>
        <v>1054.2</v>
      </c>
      <c r="H14">
        <f>SUM('93-06'!H69:H80)</f>
        <v>181.29999999999998</v>
      </c>
      <c r="I14">
        <f>SUM('93-06'!I69:I80)</f>
        <v>0</v>
      </c>
      <c r="J14">
        <f>SUM('93-06'!J69:J80)</f>
        <v>58.600000000000009</v>
      </c>
      <c r="K14">
        <f>SUM('93-06'!K69:K80)</f>
        <v>6759.7000000000007</v>
      </c>
      <c r="L14">
        <f>SUM('93-06'!L69:L80)</f>
        <v>2367.6999999999998</v>
      </c>
      <c r="M14">
        <f>SUM('93-06'!M69:M80)</f>
        <v>2.8000000000000003</v>
      </c>
      <c r="N14">
        <f>SUM('93-06'!N69:N80)</f>
        <v>0</v>
      </c>
      <c r="O14">
        <f>SUM('93-06'!O69:O80)</f>
        <v>0</v>
      </c>
      <c r="P14">
        <f>SUM('93-06'!P69:P80)</f>
        <v>215.00000000000003</v>
      </c>
      <c r="Q14">
        <f>SUM('93-06'!Q69:Q80)</f>
        <v>6445.2999999999984</v>
      </c>
      <c r="R14">
        <f>SUM('93-06'!R69:R80)</f>
        <v>0.89999999999999991</v>
      </c>
      <c r="S14">
        <f>SUM('93-06'!S69:S80)</f>
        <v>17480.599999999999</v>
      </c>
      <c r="T14">
        <f>SUM('93-06'!T69:T80)</f>
        <v>0.8</v>
      </c>
      <c r="U14">
        <f>SUM('93-06'!U69:U80)</f>
        <v>5909.8</v>
      </c>
      <c r="V14">
        <f>SUM('93-06'!V69:V80)</f>
        <v>17541</v>
      </c>
      <c r="W14">
        <f>SUM('93-06'!W69:W80)</f>
        <v>88.699999999999974</v>
      </c>
      <c r="X14">
        <f>SUM('93-06'!X69:X80)</f>
        <v>0</v>
      </c>
      <c r="Y14">
        <f>SUM('93-06'!Y69:Y80)</f>
        <v>1.8999999999999986</v>
      </c>
      <c r="Z14">
        <f>SUM('93-06'!Z69:Z80)</f>
        <v>-815.10000000000218</v>
      </c>
      <c r="AA14">
        <f>SUM('93-06'!AA69:AA80)</f>
        <v>508.79999999999995</v>
      </c>
      <c r="AB14">
        <f>SUM('93-06'!AB69:AB80)</f>
        <v>888</v>
      </c>
      <c r="AC14">
        <f>SUM('93-06'!AC69:AC80)</f>
        <v>2821.8000000000006</v>
      </c>
      <c r="AD14">
        <f>SUM('93-06'!AD69:AD80)</f>
        <v>57.400000000000006</v>
      </c>
      <c r="AE14">
        <f>SUM('93-06'!AE69:AE80)</f>
        <v>6940.0999999999995</v>
      </c>
      <c r="AF14">
        <f>SUM('93-06'!AF69:AF80)</f>
        <v>149.5</v>
      </c>
      <c r="AG14">
        <f>SUM('93-06'!AG69:AG80)</f>
        <v>354.9</v>
      </c>
      <c r="AH14">
        <f>SUM('93-06'!AH69:AH80)</f>
        <v>2445.1000000000004</v>
      </c>
      <c r="AI14">
        <f>SUM('93-06'!AI69:AI80)</f>
        <v>0</v>
      </c>
      <c r="AJ14">
        <f>SUM('93-06'!AJ69:AJ80)</f>
        <v>0</v>
      </c>
      <c r="AK14">
        <f>SUM('93-06'!AK69:AK80)</f>
        <v>9889.5999999999985</v>
      </c>
      <c r="AL14">
        <f>SUM('93-06'!AL69:AL80)</f>
        <v>66397.500000000015</v>
      </c>
      <c r="AM14">
        <f>SUM('93-06'!AM69:AM80)</f>
        <v>65343.299999999996</v>
      </c>
      <c r="AN14">
        <f>SUM('93-06'!AN69:AN80)</f>
        <v>63810.700000000012</v>
      </c>
      <c r="AO14">
        <f>SUM('93-06'!AO69:AO80)</f>
        <v>70471</v>
      </c>
      <c r="AP14">
        <f>SUM('93-06'!AP69:AP80)</f>
        <v>2586.7999999999956</v>
      </c>
      <c r="AQ14">
        <f>SUM('93-06'!AQ69:AQ80)</f>
        <v>2490.4999999999959</v>
      </c>
      <c r="AR14">
        <f>SUM('93-06'!AR69:AR80)</f>
        <v>-4073.5000000000036</v>
      </c>
      <c r="AS14">
        <f>SUM('93-06'!AS69:AS80)</f>
        <v>-4169.8000000000029</v>
      </c>
      <c r="AT14">
        <f>SUM('93-06'!AT69:AT80)</f>
        <v>11060.799999999997</v>
      </c>
      <c r="AU14">
        <f>SUM('93-06'!AU69:AU80)</f>
        <v>25142.600000000002</v>
      </c>
      <c r="AV14">
        <f>SUM('93-06'!AV69:AV80)</f>
        <v>0</v>
      </c>
      <c r="AW14">
        <f>SUM('93-06'!AW69:AW80)</f>
        <v>12719.599999999999</v>
      </c>
      <c r="AX14">
        <f>SUM('93-06'!AX69:AX80)</f>
        <v>19410.299999999996</v>
      </c>
      <c r="AY14">
        <f>SUM('93-06'!AY69:AY80)</f>
        <v>0</v>
      </c>
    </row>
    <row r="15" spans="1:51">
      <c r="A15">
        <v>1999</v>
      </c>
      <c r="B15">
        <f>SUM('93-06'!B81:B92)</f>
        <v>38625.600000000006</v>
      </c>
      <c r="C15">
        <f>SUM('93-06'!C81:C92)</f>
        <v>10891.8</v>
      </c>
      <c r="D15">
        <f>SUM('93-06'!D81:D92)</f>
        <v>3472.2999999999993</v>
      </c>
      <c r="E15">
        <f>SUM('93-06'!E81:E92)</f>
        <v>196.79999999999998</v>
      </c>
      <c r="F15">
        <f>SUM('93-06'!F81:F92)</f>
        <v>0</v>
      </c>
      <c r="G15">
        <f>SUM('93-06'!G81:G92)</f>
        <v>1155.1000000000001</v>
      </c>
      <c r="H15">
        <f>SUM('93-06'!H81:H92)</f>
        <v>261.8</v>
      </c>
      <c r="I15">
        <f>SUM('93-06'!I81:I92)</f>
        <v>0</v>
      </c>
      <c r="J15">
        <f>SUM('93-06'!J81:J92)</f>
        <v>36.300000000000004</v>
      </c>
      <c r="K15">
        <f>SUM('93-06'!K81:K92)</f>
        <v>7123.8</v>
      </c>
      <c r="L15">
        <f>SUM('93-06'!L81:L92)</f>
        <v>2281.4</v>
      </c>
      <c r="M15">
        <f>SUM('93-06'!M81:M92)</f>
        <v>2.5</v>
      </c>
      <c r="N15">
        <f>SUM('93-06'!N81:N92)</f>
        <v>0</v>
      </c>
      <c r="O15">
        <f>SUM('93-06'!O81:O92)</f>
        <v>0</v>
      </c>
      <c r="P15">
        <f>SUM('93-06'!P81:P92)</f>
        <v>223.6</v>
      </c>
      <c r="Q15">
        <f>SUM('93-06'!Q81:Q92)</f>
        <v>8000</v>
      </c>
      <c r="R15">
        <f>SUM('93-06'!R81:R92)</f>
        <v>0.30000000000000004</v>
      </c>
      <c r="S15">
        <f>SUM('93-06'!S81:S92)</f>
        <v>17436.400000000001</v>
      </c>
      <c r="T15">
        <f>SUM('93-06'!T81:T92)</f>
        <v>0.89999999999999991</v>
      </c>
      <c r="U15">
        <f>SUM('93-06'!U81:U92)</f>
        <v>6410.9999999999991</v>
      </c>
      <c r="V15">
        <f>SUM('93-06'!V81:V92)</f>
        <v>17438.600000000002</v>
      </c>
      <c r="W15">
        <f>SUM('93-06'!W81:W92)</f>
        <v>80.8</v>
      </c>
      <c r="X15">
        <f>SUM('93-06'!X81:X92)</f>
        <v>0</v>
      </c>
      <c r="Y15">
        <f>SUM('93-06'!Y81:Y92)</f>
        <v>10.8</v>
      </c>
      <c r="Z15">
        <f>SUM('93-06'!Z81:Z92)</f>
        <v>-4370.4000000000033</v>
      </c>
      <c r="AA15">
        <f>SUM('93-06'!AA81:AA92)</f>
        <v>2778.7000000000003</v>
      </c>
      <c r="AB15">
        <f>SUM('93-06'!AB81:AB92)</f>
        <v>634.80000000000007</v>
      </c>
      <c r="AC15">
        <f>SUM('93-06'!AC81:AC92)</f>
        <v>2487</v>
      </c>
      <c r="AD15">
        <f>SUM('93-06'!AD81:AD92)</f>
        <v>54.9</v>
      </c>
      <c r="AE15">
        <f>SUM('93-06'!AE81:AE92)</f>
        <v>8056.3000000000011</v>
      </c>
      <c r="AF15">
        <f>SUM('93-06'!AF81:AF92)</f>
        <v>172.4</v>
      </c>
      <c r="AG15">
        <f>SUM('93-06'!AG81:AG92)</f>
        <v>436.4</v>
      </c>
      <c r="AH15">
        <f>SUM('93-06'!AH81:AH92)</f>
        <v>2426.9</v>
      </c>
      <c r="AI15">
        <f>SUM('93-06'!AI81:AI92)</f>
        <v>0</v>
      </c>
      <c r="AJ15">
        <f>SUM('93-06'!AJ81:AJ92)</f>
        <v>9.3000000000000007</v>
      </c>
      <c r="AK15">
        <f>SUM('93-06'!AK81:AK92)</f>
        <v>11101.300000000001</v>
      </c>
      <c r="AL15">
        <f>SUM('93-06'!AL81:AL92)</f>
        <v>68519.7</v>
      </c>
      <c r="AM15">
        <f>SUM('93-06'!AM81:AM92)</f>
        <v>67364.600000000006</v>
      </c>
      <c r="AN15">
        <f>SUM('93-06'!AN81:AN92)</f>
        <v>65064.5</v>
      </c>
      <c r="AO15">
        <f>SUM('93-06'!AO81:AO92)</f>
        <v>73288.100000000006</v>
      </c>
      <c r="AP15">
        <f>SUM('93-06'!AP81:AP92)</f>
        <v>3455.1999999999971</v>
      </c>
      <c r="AQ15">
        <f>SUM('93-06'!AQ81:AQ92)</f>
        <v>876.09999999999764</v>
      </c>
      <c r="AR15">
        <f>SUM('93-06'!AR81:AR92)</f>
        <v>-4768.4000000000024</v>
      </c>
      <c r="AS15">
        <f>SUM('93-06'!AS81:AS92)</f>
        <v>-7347.5000000000027</v>
      </c>
      <c r="AT15">
        <f>SUM('93-06'!AT81:AT92)</f>
        <v>16094.5</v>
      </c>
      <c r="AU15">
        <f>SUM('93-06'!AU81:AU92)</f>
        <v>27390.2</v>
      </c>
      <c r="AV15">
        <f>SUM('93-06'!AV81:AV92)</f>
        <v>213.29999999999998</v>
      </c>
      <c r="AW15">
        <f>SUM('93-06'!AW81:AW92)</f>
        <v>18679.599999999999</v>
      </c>
      <c r="AX15">
        <f>SUM('93-06'!AX81:AX92)</f>
        <v>20036.7</v>
      </c>
      <c r="AY15">
        <f>SUM('93-06'!AY81:AY92)</f>
        <v>213.29999999999998</v>
      </c>
    </row>
    <row r="16" spans="1:51">
      <c r="A16">
        <v>2000</v>
      </c>
      <c r="B16">
        <f>SUM('93-06'!B93:B104)</f>
        <v>40671.80000000001</v>
      </c>
      <c r="C16">
        <f>SUM('93-06'!C93:C104)</f>
        <v>10684.300000000001</v>
      </c>
      <c r="D16">
        <f>SUM('93-06'!D93:D104)</f>
        <v>2085.9</v>
      </c>
      <c r="E16">
        <f>SUM('93-06'!E93:E104)</f>
        <v>185.00000000000003</v>
      </c>
      <c r="F16">
        <f>SUM('93-06'!F93:F104)</f>
        <v>0</v>
      </c>
      <c r="G16">
        <f>SUM('93-06'!G93:G104)</f>
        <v>980.19999999999993</v>
      </c>
      <c r="H16">
        <f>SUM('93-06'!H93:H104)</f>
        <v>522.80000000000007</v>
      </c>
      <c r="I16">
        <f>SUM('93-06'!I93:I104)</f>
        <v>0</v>
      </c>
      <c r="J16">
        <f>SUM('93-06'!J93:J104)</f>
        <v>81.699999999999989</v>
      </c>
      <c r="K16">
        <f>SUM('93-06'!K93:K104)</f>
        <v>6699.8</v>
      </c>
      <c r="L16">
        <f>SUM('93-06'!L93:L104)</f>
        <v>1923.9</v>
      </c>
      <c r="M16">
        <f>SUM('93-06'!M93:M104)</f>
        <v>1.8</v>
      </c>
      <c r="N16">
        <f>SUM('93-06'!N93:N104)</f>
        <v>0</v>
      </c>
      <c r="O16">
        <f>SUM('93-06'!O93:O104)</f>
        <v>0</v>
      </c>
      <c r="P16">
        <f>SUM('93-06'!P93:P104)</f>
        <v>152.1</v>
      </c>
      <c r="Q16">
        <f>SUM('93-06'!Q93:Q104)</f>
        <v>9503.9</v>
      </c>
      <c r="R16">
        <f>SUM('93-06'!R93:R104)</f>
        <v>0.4</v>
      </c>
      <c r="S16">
        <f>SUM('93-06'!S93:S104)</f>
        <v>17431.300000000003</v>
      </c>
      <c r="T16">
        <f>SUM('93-06'!T93:T104)</f>
        <v>1.2</v>
      </c>
      <c r="U16">
        <f>SUM('93-06'!U93:U104)</f>
        <v>6155.2</v>
      </c>
      <c r="V16">
        <f>SUM('93-06'!V93:V104)</f>
        <v>17550.400000000001</v>
      </c>
      <c r="W16">
        <f>SUM('93-06'!W93:W104)</f>
        <v>66.800000000000011</v>
      </c>
      <c r="X16">
        <f>SUM('93-06'!X93:X104)</f>
        <v>11.999999999999998</v>
      </c>
      <c r="Y16">
        <f>SUM('93-06'!Y93:Y104)</f>
        <v>2.6999999999999886</v>
      </c>
      <c r="Z16">
        <f>SUM('93-06'!Z93:Z104)</f>
        <v>-4289.8000000000011</v>
      </c>
      <c r="AA16">
        <f>SUM('93-06'!AA93:AA104)</f>
        <v>401.3</v>
      </c>
      <c r="AB16">
        <f>SUM('93-06'!AB93:AB104)</f>
        <v>402.00000000000006</v>
      </c>
      <c r="AC16">
        <f>SUM('93-06'!AC93:AC104)</f>
        <v>2466.8000000000002</v>
      </c>
      <c r="AD16">
        <f>SUM('93-06'!AD93:AD104)</f>
        <v>34.300000000000004</v>
      </c>
      <c r="AE16">
        <f>SUM('93-06'!AE93:AE104)</f>
        <v>7353</v>
      </c>
      <c r="AF16">
        <f>SUM('93-06'!AF93:AF104)</f>
        <v>119.8</v>
      </c>
      <c r="AG16">
        <f>SUM('93-06'!AG93:AG104)</f>
        <v>350.20000000000005</v>
      </c>
      <c r="AH16">
        <f>SUM('93-06'!AH93:AH104)</f>
        <v>2366.3000000000002</v>
      </c>
      <c r="AI16">
        <f>SUM('93-06'!AI93:AI104)</f>
        <v>0</v>
      </c>
      <c r="AJ16">
        <f>SUM('93-06'!AJ93:AJ104)</f>
        <v>16.5</v>
      </c>
      <c r="AK16">
        <f>SUM('93-06'!AK93:AK104)</f>
        <v>10205.799999999999</v>
      </c>
      <c r="AL16">
        <f>SUM('93-06'!AL93:AL104)</f>
        <v>65818.8</v>
      </c>
      <c r="AM16">
        <f>SUM('93-06'!AM93:AM104)</f>
        <v>64838.6</v>
      </c>
      <c r="AN16">
        <f>SUM('93-06'!AN93:AN104)</f>
        <v>62954.399999999994</v>
      </c>
      <c r="AO16">
        <f>SUM('93-06'!AO93:AO104)</f>
        <v>72610.400000000009</v>
      </c>
      <c r="AP16">
        <f>SUM('93-06'!AP93:AP104)</f>
        <v>2864.3999999999987</v>
      </c>
      <c r="AQ16">
        <f>SUM('93-06'!AQ93:AQ104)</f>
        <v>2719.699999999998</v>
      </c>
      <c r="AR16">
        <f>SUM('93-06'!AR93:AR104)</f>
        <v>-6791.6000000000022</v>
      </c>
      <c r="AS16">
        <f>SUM('93-06'!AS93:AS104)</f>
        <v>-6936.3000000000029</v>
      </c>
      <c r="AT16">
        <f>SUM('93-06'!AT93:AT104)</f>
        <v>17239.400000000001</v>
      </c>
      <c r="AU16">
        <f>SUM('93-06'!AU93:AU104)</f>
        <v>30746.6</v>
      </c>
      <c r="AV16">
        <f>SUM('93-06'!AV93:AV104)</f>
        <v>166.3</v>
      </c>
      <c r="AW16">
        <f>SUM('93-06'!AW93:AW104)</f>
        <v>17791.599999999999</v>
      </c>
      <c r="AX16">
        <f>SUM('93-06'!AX93:AX104)</f>
        <v>23402.799999999999</v>
      </c>
      <c r="AY16">
        <f>SUM('93-06'!AY93:AY104)</f>
        <v>166.3</v>
      </c>
    </row>
    <row r="17" spans="1:51">
      <c r="A17">
        <v>2001</v>
      </c>
      <c r="B17">
        <f>SUM('93-06'!B105:B116)</f>
        <v>37164.600000000006</v>
      </c>
      <c r="C17">
        <f>SUM('93-06'!C105:C116)</f>
        <v>9639.6</v>
      </c>
      <c r="D17">
        <f>SUM('93-06'!D105:D116)</f>
        <v>2072.1</v>
      </c>
      <c r="E17">
        <f>SUM('93-06'!E105:E116)</f>
        <v>186.9</v>
      </c>
      <c r="F17">
        <f>SUM('93-06'!F105:F116)</f>
        <v>0</v>
      </c>
      <c r="G17">
        <f>SUM('93-06'!G105:G116)</f>
        <v>761.9</v>
      </c>
      <c r="H17">
        <f>SUM('93-06'!H105:H116)</f>
        <v>413.7</v>
      </c>
      <c r="I17">
        <f>SUM('93-06'!I105:I116)</f>
        <v>0</v>
      </c>
      <c r="J17">
        <f>SUM('93-06'!J105:J116)</f>
        <v>27.300000000000004</v>
      </c>
      <c r="K17">
        <f>SUM('93-06'!K105:K116)</f>
        <v>6353.4</v>
      </c>
      <c r="L17">
        <f>SUM('93-06'!L105:L116)</f>
        <v>1888.9</v>
      </c>
      <c r="M17">
        <f>SUM('93-06'!M105:M116)</f>
        <v>1.6</v>
      </c>
      <c r="N17">
        <f>SUM('93-06'!N105:N116)</f>
        <v>0</v>
      </c>
      <c r="O17">
        <f>SUM('93-06'!O105:O116)</f>
        <v>0</v>
      </c>
      <c r="P17">
        <f>SUM('93-06'!P105:P116)</f>
        <v>72.8</v>
      </c>
      <c r="Q17">
        <f>SUM('93-06'!Q105:Q116)</f>
        <v>10101.799999999999</v>
      </c>
      <c r="R17">
        <f>SUM('93-06'!R105:R116)</f>
        <v>1.3</v>
      </c>
      <c r="S17">
        <f>SUM('93-06'!S105:S116)</f>
        <v>16616.900000000001</v>
      </c>
      <c r="T17">
        <f>SUM('93-06'!T105:T116)</f>
        <v>18.600000000000001</v>
      </c>
      <c r="U17">
        <f>SUM('93-06'!U105:U116)</f>
        <v>5818.9000000000005</v>
      </c>
      <c r="V17">
        <f>SUM('93-06'!V105:V116)</f>
        <v>15568.500000000002</v>
      </c>
      <c r="W17">
        <f>SUM('93-06'!W105:W116)</f>
        <v>79.600000000000009</v>
      </c>
      <c r="X17">
        <f>SUM('93-06'!X105:X116)</f>
        <v>1.7000000000000006</v>
      </c>
      <c r="Y17">
        <f>SUM('93-06'!Y105:Y116)</f>
        <v>5.999999999999992</v>
      </c>
      <c r="Z17">
        <f>SUM('93-06'!Z105:Z116)</f>
        <v>-6263.8999999999969</v>
      </c>
      <c r="AA17">
        <f>SUM('93-06'!AA105:AA116)</f>
        <v>188.5</v>
      </c>
      <c r="AB17">
        <f>SUM('93-06'!AB105:AB116)</f>
        <v>380.9</v>
      </c>
      <c r="AC17">
        <f>SUM('93-06'!AC105:AC116)</f>
        <v>2220.4999999999995</v>
      </c>
      <c r="AD17">
        <f>SUM('93-06'!AD105:AD116)</f>
        <v>42.5</v>
      </c>
      <c r="AE17">
        <f>SUM('93-06'!AE105:AE116)</f>
        <v>7601.9000000000005</v>
      </c>
      <c r="AF17">
        <f>SUM('93-06'!AF105:AF116)</f>
        <v>172.3</v>
      </c>
      <c r="AG17">
        <f>SUM('93-06'!AG105:AG116)</f>
        <v>343.8</v>
      </c>
      <c r="AH17">
        <f>SUM('93-06'!AH105:AH116)</f>
        <v>2130.6</v>
      </c>
      <c r="AI17">
        <f>SUM('93-06'!AI105:AI116)</f>
        <v>0.3</v>
      </c>
      <c r="AJ17">
        <f>SUM('93-06'!AJ105:AJ116)</f>
        <v>18.400000000000002</v>
      </c>
      <c r="AK17">
        <f>SUM('93-06'!AK105:AK116)</f>
        <v>10267.299999999999</v>
      </c>
      <c r="AL17">
        <f>SUM('93-06'!AL105:AL116)</f>
        <v>60721.9</v>
      </c>
      <c r="AM17">
        <f>SUM('93-06'!AM105:AM116)</f>
        <v>59960.000000000007</v>
      </c>
      <c r="AN17">
        <f>SUM('93-06'!AN105:AN116)</f>
        <v>59266.6</v>
      </c>
      <c r="AO17">
        <f>SUM('93-06'!AO105:AO116)</f>
        <v>69441.2</v>
      </c>
      <c r="AP17">
        <f>SUM('93-06'!AP105:AP116)</f>
        <v>1455.300000000002</v>
      </c>
      <c r="AQ17">
        <f>SUM('93-06'!AQ105:AQ116)</f>
        <v>1395.100000000002</v>
      </c>
      <c r="AR17">
        <f>SUM('93-06'!AR105:AR116)</f>
        <v>-8719.2999999999993</v>
      </c>
      <c r="AS17">
        <f>SUM('93-06'!AS105:AS116)</f>
        <v>-8779.4999999999982</v>
      </c>
      <c r="AT17">
        <f>SUM('93-06'!AT105:AT116)</f>
        <v>13368.3</v>
      </c>
      <c r="AU17">
        <f>SUM('93-06'!AU105:AU116)</f>
        <v>42004.899999999994</v>
      </c>
      <c r="AV17">
        <f>SUM('93-06'!AV105:AV116)</f>
        <v>739.6</v>
      </c>
      <c r="AW17">
        <f>SUM('93-06'!AW105:AW116)</f>
        <v>15610.2</v>
      </c>
      <c r="AX17">
        <f>SUM('93-06'!AX105:AX116)</f>
        <v>31043.7</v>
      </c>
      <c r="AY17">
        <f>SUM('93-06'!AY105:AY116)</f>
        <v>739.6</v>
      </c>
    </row>
    <row r="18" spans="1:51">
      <c r="A18">
        <v>2002</v>
      </c>
      <c r="B18">
        <f>SUM('93-06'!B117:B128)</f>
        <v>40034.400000000001</v>
      </c>
      <c r="C18">
        <f>SUM('93-06'!C117:C128)</f>
        <v>9710.4000000000015</v>
      </c>
      <c r="D18">
        <f>SUM('93-06'!D117:D128)</f>
        <v>2701.2000000000007</v>
      </c>
      <c r="E18">
        <f>SUM('93-06'!E117:E128)</f>
        <v>151.79999999999998</v>
      </c>
      <c r="F18">
        <f>SUM('93-06'!F117:F128)</f>
        <v>0</v>
      </c>
      <c r="G18">
        <f>SUM('93-06'!G117:G128)</f>
        <v>2056</v>
      </c>
      <c r="H18">
        <f>SUM('93-06'!H117:H128)</f>
        <v>200.9</v>
      </c>
      <c r="I18">
        <f>SUM('93-06'!I117:I128)</f>
        <v>3.4</v>
      </c>
      <c r="J18">
        <f>SUM('93-06'!J117:J128)</f>
        <v>128</v>
      </c>
      <c r="K18">
        <f>SUM('93-06'!K117:K128)</f>
        <v>6776.8</v>
      </c>
      <c r="L18">
        <f>SUM('93-06'!L117:L128)</f>
        <v>2185.9</v>
      </c>
      <c r="M18">
        <f>SUM('93-06'!M117:M128)</f>
        <v>2.1</v>
      </c>
      <c r="N18">
        <f>SUM('93-06'!N117:N128)</f>
        <v>0</v>
      </c>
      <c r="O18">
        <f>SUM('93-06'!O117:O128)</f>
        <v>0</v>
      </c>
      <c r="P18">
        <f>SUM('93-06'!P117:P128)</f>
        <v>981.40000000000009</v>
      </c>
      <c r="Q18">
        <f>SUM('93-06'!Q117:Q128)</f>
        <v>5828.0999999999995</v>
      </c>
      <c r="R18">
        <f>SUM('93-06'!R117:R128)</f>
        <v>0.99999999999999989</v>
      </c>
      <c r="S18">
        <f>SUM('93-06'!S117:S128)</f>
        <v>16535.399999999998</v>
      </c>
      <c r="T18">
        <f>SUM('93-06'!T117:T128)</f>
        <v>1.7</v>
      </c>
      <c r="U18">
        <f>SUM('93-06'!U117:U128)</f>
        <v>8695.5</v>
      </c>
      <c r="V18">
        <f>SUM('93-06'!V117:V128)</f>
        <v>16357.400000000001</v>
      </c>
      <c r="W18">
        <f>SUM('93-06'!W117:W128)</f>
        <v>75.8</v>
      </c>
      <c r="X18">
        <f>SUM('93-06'!X117:X128)</f>
        <v>5.3999999999999995</v>
      </c>
      <c r="Y18">
        <f>SUM('93-06'!Y117:Y128)</f>
        <v>3.9</v>
      </c>
      <c r="Z18">
        <f>SUM('93-06'!Z117:Z128)</f>
        <v>-2464.2999999999984</v>
      </c>
      <c r="AA18">
        <f>SUM('93-06'!AA117:AA128)</f>
        <v>97.100000000000009</v>
      </c>
      <c r="AB18">
        <f>SUM('93-06'!AB117:AB128)</f>
        <v>272.60000000000002</v>
      </c>
      <c r="AC18">
        <f>SUM('93-06'!AC117:AC128)</f>
        <v>1870.3000000000004</v>
      </c>
      <c r="AD18">
        <f>SUM('93-06'!AD117:AD128)</f>
        <v>39.200000000000003</v>
      </c>
      <c r="AE18">
        <f>SUM('93-06'!AE117:AE128)</f>
        <v>8413.2000000000007</v>
      </c>
      <c r="AF18">
        <f>SUM('93-06'!AF117:AF128)</f>
        <v>59.29999999999999</v>
      </c>
      <c r="AG18">
        <f>SUM('93-06'!AG117:AG128)</f>
        <v>240.4</v>
      </c>
      <c r="AH18">
        <f>SUM('93-06'!AH117:AH128)</f>
        <v>2183</v>
      </c>
      <c r="AI18">
        <f>SUM('93-06'!AI117:AI128)</f>
        <v>0</v>
      </c>
      <c r="AJ18">
        <f>SUM('93-06'!AJ117:AJ128)</f>
        <v>291.3</v>
      </c>
      <c r="AK18">
        <f>SUM('93-06'!AK117:AK128)</f>
        <v>11187.2</v>
      </c>
      <c r="AL18">
        <f>SUM('93-06'!AL117:AL128)</f>
        <v>66270.400000000009</v>
      </c>
      <c r="AM18">
        <f>SUM('93-06'!AM117:AM128)</f>
        <v>64214.400000000009</v>
      </c>
      <c r="AN18">
        <f>SUM('93-06'!AN117:AN128)</f>
        <v>64010.200000000012</v>
      </c>
      <c r="AO18">
        <f>SUM('93-06'!AO117:AO128)</f>
        <v>70819.700000000012</v>
      </c>
      <c r="AP18">
        <f>SUM('93-06'!AP117:AP128)</f>
        <v>2260.2000000000012</v>
      </c>
      <c r="AQ18">
        <f>SUM('93-06'!AQ117:AQ128)</f>
        <v>2255.7000000000016</v>
      </c>
      <c r="AR18">
        <f>SUM('93-06'!AR117:AR128)</f>
        <v>-4549.2999999999984</v>
      </c>
      <c r="AS18">
        <f>SUM('93-06'!AS117:AS128)</f>
        <v>-4553.7999999999975</v>
      </c>
      <c r="AT18">
        <f>SUM('93-06'!AT117:AT128)</f>
        <v>19723</v>
      </c>
      <c r="AU18">
        <f>SUM('93-06'!AU117:AU128)</f>
        <v>16702.599999999999</v>
      </c>
      <c r="AV18">
        <f>SUM('93-06'!AV117:AV128)</f>
        <v>136.5</v>
      </c>
      <c r="AW18">
        <f>SUM('93-06'!AW117:AW128)</f>
        <v>10563</v>
      </c>
      <c r="AX18">
        <f>SUM('93-06'!AX117:AX128)</f>
        <v>21313.300000000003</v>
      </c>
      <c r="AY18">
        <f>SUM('93-06'!AY117:AY128)</f>
        <v>136.5</v>
      </c>
    </row>
    <row r="19" spans="1:51">
      <c r="A19">
        <v>2003</v>
      </c>
      <c r="B19">
        <f>SUM('93-06'!B129:B140)</f>
        <v>60737.499999999993</v>
      </c>
      <c r="C19">
        <f>SUM('93-06'!C129:C140)</f>
        <v>11689</v>
      </c>
      <c r="D19">
        <f>SUM('93-06'!D129:D140)</f>
        <v>3307</v>
      </c>
      <c r="E19">
        <f>SUM('93-06'!E129:E140)</f>
        <v>305.10000000000002</v>
      </c>
      <c r="F19">
        <f>SUM('93-06'!F129:F140)</f>
        <v>0</v>
      </c>
      <c r="G19">
        <f>SUM('93-06'!G129:G140)</f>
        <v>709.19999999999993</v>
      </c>
      <c r="H19">
        <f>SUM('93-06'!H129:H140)</f>
        <v>146.5</v>
      </c>
      <c r="I19">
        <f>SUM('93-06'!I129:I140)</f>
        <v>209.49999999999997</v>
      </c>
      <c r="J19">
        <f>SUM('93-06'!J129:J140)</f>
        <v>18.800000000000004</v>
      </c>
      <c r="K19">
        <f>SUM('93-06'!K129:K140)</f>
        <v>8745.1999999999989</v>
      </c>
      <c r="L19">
        <f>SUM('93-06'!L129:L140)</f>
        <v>2825.3999999999996</v>
      </c>
      <c r="M19">
        <f>SUM('93-06'!M129:M140)</f>
        <v>0.7</v>
      </c>
      <c r="N19">
        <f>SUM('93-06'!N129:N140)</f>
        <v>0</v>
      </c>
      <c r="O19">
        <f>SUM('93-06'!O129:O140)</f>
        <v>0</v>
      </c>
      <c r="P19">
        <f>SUM('93-06'!P129:P140)</f>
        <v>1882.9</v>
      </c>
      <c r="Q19">
        <f>SUM('93-06'!Q129:Q140)</f>
        <v>4999.8999999999996</v>
      </c>
      <c r="R19">
        <f>SUM('93-06'!R129:R140)</f>
        <v>0.4</v>
      </c>
      <c r="S19">
        <f>SUM('93-06'!S129:S140)</f>
        <v>19464.3</v>
      </c>
      <c r="T19">
        <f>SUM('93-06'!T129:T140)</f>
        <v>8.1999999999999993</v>
      </c>
      <c r="U19">
        <f>SUM('93-06'!U129:U140)</f>
        <v>11139.9</v>
      </c>
      <c r="V19">
        <f>SUM('93-06'!V129:V140)</f>
        <v>22618.7</v>
      </c>
      <c r="W19">
        <f>SUM('93-06'!W129:W140)</f>
        <v>251.29999999999995</v>
      </c>
      <c r="X19">
        <f>SUM('93-06'!X129:X140)</f>
        <v>230.1</v>
      </c>
      <c r="Y19">
        <f>SUM('93-06'!Y129:Y140)</f>
        <v>51.699999999999989</v>
      </c>
      <c r="Z19">
        <f>SUM('93-06'!Z129:Z140)</f>
        <v>4903.9000000000033</v>
      </c>
      <c r="AA19">
        <f>SUM('93-06'!AA129:AA140)</f>
        <v>91.9</v>
      </c>
      <c r="AB19">
        <f>SUM('93-06'!AB129:AB140)</f>
        <v>813.19999999999993</v>
      </c>
      <c r="AC19">
        <f>SUM('93-06'!AC129:AC140)</f>
        <v>2316.6999999999998</v>
      </c>
      <c r="AD19">
        <f>SUM('93-06'!AD129:AD140)</f>
        <v>60.6</v>
      </c>
      <c r="AE19">
        <f>SUM('93-06'!AE129:AE140)</f>
        <v>8715.4000000000015</v>
      </c>
      <c r="AF19">
        <f>SUM('93-06'!AF129:AF140)</f>
        <v>117.89999999999999</v>
      </c>
      <c r="AG19">
        <f>SUM('93-06'!AG129:AG140)</f>
        <v>489.59999999999991</v>
      </c>
      <c r="AH19">
        <f>SUM('93-06'!AH129:AH140)</f>
        <v>5412.4</v>
      </c>
      <c r="AI19">
        <f>SUM('93-06'!AI129:AI140)</f>
        <v>0</v>
      </c>
      <c r="AJ19">
        <f>SUM('93-06'!AJ129:AJ140)</f>
        <v>211.1</v>
      </c>
      <c r="AK19">
        <f>SUM('93-06'!AK129:AK140)</f>
        <v>14946.4</v>
      </c>
      <c r="AL19">
        <f>SUM('93-06'!AL129:AL140)</f>
        <v>92160.9</v>
      </c>
      <c r="AM19">
        <f>SUM('93-06'!AM129:AM140)</f>
        <v>91451.699999999983</v>
      </c>
      <c r="AN19">
        <f>SUM('93-06'!AN129:AN140)</f>
        <v>83472.799999999988</v>
      </c>
      <c r="AO19">
        <f>SUM('93-06'!AO129:AO140)</f>
        <v>90355.599999999991</v>
      </c>
      <c r="AP19">
        <f>SUM('93-06'!AP129:AP140)</f>
        <v>8688.1000000000076</v>
      </c>
      <c r="AQ19">
        <f>SUM('93-06'!AQ129:AQ140)</f>
        <v>8676.9000000000069</v>
      </c>
      <c r="AR19">
        <f>SUM('93-06'!AR129:AR140)</f>
        <v>1805.3000000000047</v>
      </c>
      <c r="AS19">
        <f>SUM('93-06'!AS129:AS140)</f>
        <v>1794.1000000000047</v>
      </c>
      <c r="AT19">
        <f>SUM('93-06'!AT129:AT140)</f>
        <v>12136.2</v>
      </c>
      <c r="AU19">
        <f>SUM('93-06'!AU129:AU140)</f>
        <v>49364.9</v>
      </c>
      <c r="AV19">
        <f>SUM('93-06'!AV129:AV140)</f>
        <v>473.2</v>
      </c>
      <c r="AW19">
        <f>SUM('93-06'!AW129:AW140)</f>
        <v>15420.500000000002</v>
      </c>
      <c r="AX19">
        <f>SUM('93-06'!AX129:AX140)</f>
        <v>47885.899999999994</v>
      </c>
      <c r="AY19">
        <f>SUM('93-06'!AY129:AY140)</f>
        <v>473.2</v>
      </c>
    </row>
    <row r="20" spans="1:51">
      <c r="A20">
        <v>2004</v>
      </c>
      <c r="B20">
        <f>SUM('93-06'!B141:B152)</f>
        <v>83583.600000000006</v>
      </c>
      <c r="C20">
        <f>SUM('93-06'!C141:C152)</f>
        <v>14639.6</v>
      </c>
      <c r="D20">
        <f>SUM('93-06'!D141:D152)</f>
        <v>4422.6000000000004</v>
      </c>
      <c r="E20">
        <f>SUM('93-06'!E141:E152)</f>
        <v>407.70000000000005</v>
      </c>
      <c r="F20">
        <f>SUM('93-06'!F141:F152)</f>
        <v>0</v>
      </c>
      <c r="G20">
        <f>SUM('93-06'!G141:G152)</f>
        <v>1424.7000000000003</v>
      </c>
      <c r="H20">
        <f>SUM('93-06'!H141:H152)</f>
        <v>284.39999999999998</v>
      </c>
      <c r="I20">
        <f>SUM('93-06'!I141:I152)</f>
        <v>195.10000000000002</v>
      </c>
      <c r="J20">
        <f>SUM('93-06'!J141:J152)</f>
        <v>10.099999999999994</v>
      </c>
      <c r="K20">
        <f>SUM('93-06'!K141:K152)</f>
        <v>9516.3000000000011</v>
      </c>
      <c r="L20">
        <f>SUM('93-06'!L141:L152)</f>
        <v>3455.4999999999995</v>
      </c>
      <c r="M20">
        <f>SUM('93-06'!M141:M152)</f>
        <v>1.0999999999999979</v>
      </c>
      <c r="N20">
        <f>SUM('93-06'!N141:N152)</f>
        <v>0</v>
      </c>
      <c r="O20">
        <f>SUM('93-06'!O141:O152)</f>
        <v>0</v>
      </c>
      <c r="P20">
        <f>SUM('93-06'!P141:P152)</f>
        <v>1872.8000000000004</v>
      </c>
      <c r="Q20">
        <f>SUM('93-06'!Q141:Q152)</f>
        <v>3830.2</v>
      </c>
      <c r="R20">
        <f>SUM('93-06'!R141:R152)</f>
        <v>0.79999999999999993</v>
      </c>
      <c r="S20">
        <f>SUM('93-06'!S141:S152)</f>
        <v>22877.1</v>
      </c>
      <c r="T20">
        <f>SUM('93-06'!T141:T152)</f>
        <v>75.8</v>
      </c>
      <c r="U20">
        <f>SUM('93-06'!U141:U152)</f>
        <v>12372.7</v>
      </c>
      <c r="V20">
        <f>SUM('93-06'!V141:V152)</f>
        <v>33115.9</v>
      </c>
      <c r="W20">
        <f>SUM('93-06'!W141:W152)</f>
        <v>322.39999999999992</v>
      </c>
      <c r="X20">
        <f>SUM('93-06'!X141:X152)</f>
        <v>54.900000000000006</v>
      </c>
      <c r="Y20">
        <f>SUM('93-06'!Y141:Y152)</f>
        <v>160.5</v>
      </c>
      <c r="Z20">
        <f>SUM('93-06'!Z141:Z152)</f>
        <v>17312.100000000006</v>
      </c>
      <c r="AA20">
        <f>SUM('93-06'!AA141:AA152)</f>
        <v>137.89999999999998</v>
      </c>
      <c r="AB20">
        <f>SUM('93-06'!AB141:AB152)</f>
        <v>1508.3000000000002</v>
      </c>
      <c r="AC20">
        <f>SUM('93-06'!AC141:AC152)</f>
        <v>3069.5999999999995</v>
      </c>
      <c r="AD20">
        <f>SUM('93-06'!AD141:AD152)</f>
        <v>1214.3000000000002</v>
      </c>
      <c r="AE20">
        <f>SUM('93-06'!AE141:AE152)</f>
        <v>8064.4000000000005</v>
      </c>
      <c r="AF20">
        <f>SUM('93-06'!AF141:AF152)</f>
        <v>76.3</v>
      </c>
      <c r="AG20">
        <f>SUM('93-06'!AG141:AG152)</f>
        <v>579.29999999999995</v>
      </c>
      <c r="AH20">
        <f>SUM('93-06'!AH141:AH152)</f>
        <v>3958.2000000000003</v>
      </c>
      <c r="AI20">
        <f>SUM('93-06'!AI141:AI152)</f>
        <v>0</v>
      </c>
      <c r="AJ20">
        <f>SUM('93-06'!AJ141:AJ152)</f>
        <v>684.59999999999991</v>
      </c>
      <c r="AK20">
        <f>SUM('93-06'!AK141:AK152)</f>
        <v>13362.799999999997</v>
      </c>
      <c r="AL20">
        <f>SUM('93-06'!AL141:AL152)</f>
        <v>118468.80000000002</v>
      </c>
      <c r="AM20">
        <f>SUM('93-06'!AM141:AM152)</f>
        <v>117044.09999999999</v>
      </c>
      <c r="AN20">
        <f>SUM('93-06'!AN141:AN152)</f>
        <v>101108</v>
      </c>
      <c r="AO20">
        <f>SUM('93-06'!AO141:AO152)</f>
        <v>106811</v>
      </c>
      <c r="AP20">
        <f>SUM('93-06'!AP141:AP152)</f>
        <v>17360.799999999996</v>
      </c>
      <c r="AQ20">
        <f>SUM('93-06'!AQ141:AQ152)</f>
        <v>17332.700000000004</v>
      </c>
      <c r="AR20">
        <f>SUM('93-06'!AR141:AR152)</f>
        <v>11657.800000000007</v>
      </c>
      <c r="AS20">
        <f>SUM('93-06'!AS141:AS152)</f>
        <v>11629.700000000006</v>
      </c>
      <c r="AT20">
        <f>SUM('93-06'!AT141:AT152)</f>
        <v>15236</v>
      </c>
      <c r="AU20">
        <f>SUM('93-06'!AU141:AU152)</f>
        <v>35542</v>
      </c>
      <c r="AV20">
        <f>SUM('93-06'!AV141:AV152)</f>
        <v>752.30000000000007</v>
      </c>
      <c r="AW20">
        <f>SUM('93-06'!AW141:AW152)</f>
        <v>24956.000000000004</v>
      </c>
      <c r="AX20">
        <f>SUM('93-06'!AX141:AX152)</f>
        <v>37479.799999999996</v>
      </c>
      <c r="AY20">
        <f>SUM('93-06'!AY141:AY152)</f>
        <v>752.30000000000007</v>
      </c>
    </row>
    <row r="21" spans="1:51">
      <c r="A21">
        <v>2005</v>
      </c>
      <c r="B21">
        <f>SUM('93-06'!B153:B164)</f>
        <v>102041.29999999999</v>
      </c>
      <c r="C21">
        <f>SUM('93-06'!C153:C164)</f>
        <v>18587</v>
      </c>
      <c r="D21">
        <f>SUM('93-06'!D153:D164)</f>
        <v>3615.9000000000005</v>
      </c>
      <c r="E21">
        <f>SUM('93-06'!E153:E164)</f>
        <v>509.09999999999997</v>
      </c>
      <c r="F21">
        <f>SUM('93-06'!F153:F164)</f>
        <v>0</v>
      </c>
      <c r="G21">
        <f>SUM('93-06'!G153:G164)</f>
        <v>743.3</v>
      </c>
      <c r="H21">
        <f>SUM('93-06'!H153:H164)</f>
        <v>477.90000000000003</v>
      </c>
      <c r="I21">
        <f>SUM('93-06'!I153:I164)</f>
        <v>106.1</v>
      </c>
      <c r="J21">
        <f>SUM('93-06'!J153:J164)</f>
        <v>143.19999999999999</v>
      </c>
      <c r="K21">
        <f>SUM('93-06'!K153:K164)</f>
        <v>11342.999999999998</v>
      </c>
      <c r="L21">
        <f>SUM('93-06'!L153:L164)</f>
        <v>4678.5999999999995</v>
      </c>
      <c r="M21">
        <f>SUM('93-06'!M153:M164)</f>
        <v>4</v>
      </c>
      <c r="N21">
        <f>SUM('93-06'!N153:N164)</f>
        <v>0</v>
      </c>
      <c r="O21">
        <f>SUM('93-06'!O153:O164)</f>
        <v>0</v>
      </c>
      <c r="P21">
        <f>SUM('93-06'!P153:P164)</f>
        <v>3123.4</v>
      </c>
      <c r="Q21">
        <f>SUM('93-06'!Q153:Q164)</f>
        <v>7119.6999999999989</v>
      </c>
      <c r="R21">
        <f>SUM('93-06'!R153:R164)</f>
        <v>3.9000000000000004</v>
      </c>
      <c r="S21">
        <f>SUM('93-06'!S153:S164)</f>
        <v>24905.100000000002</v>
      </c>
      <c r="T21">
        <f>SUM('93-06'!T153:T164)</f>
        <v>151.80000000000001</v>
      </c>
      <c r="U21">
        <f>SUM('93-06'!U153:U164)</f>
        <v>14696.599999999999</v>
      </c>
      <c r="V21">
        <f>SUM('93-06'!V153:V164)</f>
        <v>40654.799999999996</v>
      </c>
      <c r="W21">
        <f>SUM('93-06'!W153:W164)</f>
        <v>245</v>
      </c>
      <c r="X21">
        <f>SUM('93-06'!X153:X164)</f>
        <v>12.7</v>
      </c>
      <c r="Y21">
        <f>SUM('93-06'!Y153:Y164)</f>
        <v>65.399999999999991</v>
      </c>
      <c r="Z21">
        <f>SUM('93-06'!Z153:Z164)</f>
        <v>19219.799999999996</v>
      </c>
      <c r="AA21">
        <f>SUM('93-06'!AA153:AA164)</f>
        <v>202.5</v>
      </c>
      <c r="AB21">
        <f>SUM('93-06'!AB153:AB164)</f>
        <v>3012.5</v>
      </c>
      <c r="AC21">
        <f>SUM('93-06'!AC153:AC164)</f>
        <v>5865.9</v>
      </c>
      <c r="AD21">
        <f>SUM('93-06'!AD153:AD164)</f>
        <v>1125.8000000000002</v>
      </c>
      <c r="AE21">
        <f>SUM('93-06'!AE153:AE164)</f>
        <v>10441.6</v>
      </c>
      <c r="AF21">
        <f>SUM('93-06'!AF153:AF164)</f>
        <v>186.1</v>
      </c>
      <c r="AG21">
        <f>SUM('93-06'!AG153:AG164)</f>
        <v>600.70000000000005</v>
      </c>
      <c r="AH21">
        <f>SUM('93-06'!AH153:AH164)</f>
        <v>4330.5</v>
      </c>
      <c r="AI21">
        <f>SUM('93-06'!AI153:AI164)</f>
        <v>0</v>
      </c>
      <c r="AJ21">
        <f>SUM('93-06'!AJ153:AJ164)</f>
        <v>1010.8000000000001</v>
      </c>
      <c r="AK21">
        <f>SUM('93-06'!AK153:AK164)</f>
        <v>16569.7</v>
      </c>
      <c r="AL21">
        <f>SUM('93-06'!AL153:AL164)</f>
        <v>142996</v>
      </c>
      <c r="AM21">
        <f>SUM('93-06'!AM153:AM164)</f>
        <v>142252.70000000001</v>
      </c>
      <c r="AN21">
        <f>SUM('93-06'!AN153:AN164)</f>
        <v>123334.79999999999</v>
      </c>
      <c r="AO21">
        <f>SUM('93-06'!AO153:AO164)</f>
        <v>133577.9</v>
      </c>
      <c r="AP21">
        <f>SUM('93-06'!AP153:AP164)</f>
        <v>19661.199999999997</v>
      </c>
      <c r="AQ21">
        <f>SUM('93-06'!AQ153:AQ164)</f>
        <v>19622.599999999999</v>
      </c>
      <c r="AR21">
        <f>SUM('93-06'!AR153:AR164)</f>
        <v>9418.0999999999949</v>
      </c>
      <c r="AS21">
        <f>SUM('93-06'!AS153:AS164)</f>
        <v>9379.4999999999945</v>
      </c>
      <c r="AT21">
        <f>SUM('93-06'!AT153:AT164)</f>
        <v>54727.199999999997</v>
      </c>
      <c r="AU21">
        <f>SUM('93-06'!AU153:AU164)</f>
        <v>55117.899999999994</v>
      </c>
      <c r="AV21">
        <f>SUM('93-06'!AV153:AV164)</f>
        <v>1006.1999999999999</v>
      </c>
      <c r="AW21">
        <f>SUM('93-06'!AW153:AW164)</f>
        <v>58049.8</v>
      </c>
      <c r="AX21">
        <f>SUM('93-06'!AX153:AX164)</f>
        <v>61213.4</v>
      </c>
      <c r="AY21">
        <f>SUM('93-06'!AY153:AY164)</f>
        <v>1006.1999999999999</v>
      </c>
    </row>
    <row r="22" spans="1:51">
      <c r="A22">
        <v>2006</v>
      </c>
      <c r="B22">
        <f>SUM('93-06'!B165:B176)</f>
        <v>124225.60000000001</v>
      </c>
      <c r="C22">
        <f>SUM('93-06'!C165:C176)</f>
        <v>25606.400000000001</v>
      </c>
      <c r="D22">
        <f>SUM('93-06'!D165:D176)</f>
        <v>3721.2</v>
      </c>
      <c r="E22">
        <f>SUM('93-06'!E165:E176)</f>
        <v>614.9</v>
      </c>
      <c r="F22">
        <f>SUM('93-06'!F165:F176)</f>
        <v>0</v>
      </c>
      <c r="G22">
        <f>SUM('93-06'!G165:G176)</f>
        <v>3253.4999999999991</v>
      </c>
      <c r="H22">
        <f>SUM('93-06'!H165:H176)</f>
        <v>608.79999999999995</v>
      </c>
      <c r="I22">
        <f>SUM('93-06'!I165:I176)</f>
        <v>172.89999999999998</v>
      </c>
      <c r="J22">
        <f>SUM('93-06'!J165:J176)</f>
        <v>12.9</v>
      </c>
      <c r="K22">
        <f>SUM('93-06'!K165:K176)</f>
        <v>14324.8</v>
      </c>
      <c r="L22">
        <f>SUM('93-06'!L165:L176)</f>
        <v>4858.8100000000004</v>
      </c>
      <c r="M22">
        <f>SUM('93-06'!M165:M176)</f>
        <v>1.4999999999999998</v>
      </c>
      <c r="N22">
        <f>SUM('93-06'!N165:N176)</f>
        <v>0</v>
      </c>
      <c r="O22">
        <f>SUM('93-06'!O165:O176)</f>
        <v>0</v>
      </c>
      <c r="P22">
        <f>SUM('93-06'!P165:P176)</f>
        <v>3744.4</v>
      </c>
      <c r="Q22">
        <f>SUM('93-06'!Q165:Q176)</f>
        <v>7797.4</v>
      </c>
      <c r="R22">
        <f>SUM('93-06'!R165:R176)</f>
        <v>6.2</v>
      </c>
      <c r="S22">
        <f>SUM('93-06'!S165:S176)</f>
        <v>32190.399999999998</v>
      </c>
      <c r="T22">
        <f>SUM('93-06'!T165:T176)</f>
        <v>235</v>
      </c>
      <c r="U22">
        <f>SUM('93-06'!U165:U176)</f>
        <v>17639.900000000001</v>
      </c>
      <c r="V22">
        <f>SUM('93-06'!V165:V176)</f>
        <v>49032.899999999994</v>
      </c>
      <c r="W22">
        <f>SUM('93-06'!W165:W176)</f>
        <v>319.09999999999997</v>
      </c>
      <c r="X22">
        <f>SUM('93-06'!X165:X176)</f>
        <v>11.1</v>
      </c>
      <c r="Y22">
        <f>SUM('93-06'!Y165:Y176)</f>
        <v>276.90000000000003</v>
      </c>
      <c r="Z22">
        <f>SUM('93-06'!Z165:Z176)</f>
        <v>27777.790000000008</v>
      </c>
      <c r="AA22">
        <f>SUM('93-06'!AA165:AA176)</f>
        <v>304.89999999999998</v>
      </c>
      <c r="AB22">
        <f>SUM('93-06'!AB165:AB176)</f>
        <v>5389</v>
      </c>
      <c r="AC22">
        <f>SUM('93-06'!AC165:AC176)</f>
        <v>9713.2999999999993</v>
      </c>
      <c r="AD22">
        <f>SUM('93-06'!AD165:AD176)</f>
        <v>1357.3999999999999</v>
      </c>
      <c r="AE22">
        <f>SUM('93-06'!AE165:AE176)</f>
        <v>16718.100000000002</v>
      </c>
      <c r="AF22">
        <f>SUM('93-06'!AF165:AF176)</f>
        <v>165.4</v>
      </c>
      <c r="AG22">
        <f>SUM('93-06'!AG165:AG176)</f>
        <v>897.00000000000011</v>
      </c>
      <c r="AH22">
        <f>SUM('93-06'!AH165:AH176)</f>
        <v>5745.8000000000011</v>
      </c>
      <c r="AI22">
        <f>SUM('93-06'!AI165:AI176)</f>
        <v>0</v>
      </c>
      <c r="AJ22">
        <f>SUM('93-06'!AJ165:AJ176)</f>
        <v>1080.3</v>
      </c>
      <c r="AK22">
        <f>SUM('93-06'!AK165:AK176)</f>
        <v>24606.6</v>
      </c>
      <c r="AL22">
        <f>SUM('93-06'!AL165:AL176)</f>
        <v>183127.7</v>
      </c>
      <c r="AM22">
        <f>SUM('93-06'!AM165:AM176)</f>
        <v>179874.2</v>
      </c>
      <c r="AN22">
        <f>SUM('93-06'!AN165:AN176)</f>
        <v>159962.91000000003</v>
      </c>
      <c r="AO22">
        <f>SUM('93-06'!AO165:AO176)</f>
        <v>171504.71</v>
      </c>
      <c r="AP22">
        <f>SUM('93-06'!AP165:AP176)</f>
        <v>23164.79</v>
      </c>
      <c r="AQ22">
        <f>SUM('93-06'!AQ165:AQ176)</f>
        <v>23157.890000000003</v>
      </c>
      <c r="AR22">
        <f>SUM('93-06'!AR165:AR176)</f>
        <v>11622.990000000003</v>
      </c>
      <c r="AS22">
        <f>SUM('93-06'!AS165:AS176)</f>
        <v>11616.090000000004</v>
      </c>
      <c r="AT22">
        <f>SUM('93-06'!AT165:AT176)</f>
        <v>56339.7</v>
      </c>
      <c r="AU22">
        <f>SUM('93-06'!AU165:AU176)</f>
        <v>64403.899999999994</v>
      </c>
      <c r="AV22">
        <f>SUM('93-06'!AV165:AV176)</f>
        <v>1055.6000000000001</v>
      </c>
      <c r="AW22">
        <f>SUM('93-06'!AW165:AW176)</f>
        <v>68220.200000000012</v>
      </c>
      <c r="AX22">
        <f>SUM('93-06'!AX165:AX176)</f>
        <v>64146.399999999994</v>
      </c>
      <c r="AY22">
        <f>SUM('93-06'!AY165:AY176)</f>
        <v>1055.6000000000001</v>
      </c>
    </row>
  </sheetData>
  <mergeCells count="49">
    <mergeCell ref="AX7:AX8"/>
    <mergeCell ref="AY7:AY8"/>
    <mergeCell ref="AB7:AB8"/>
    <mergeCell ref="AC7:AC8"/>
    <mergeCell ref="AD7:AD8"/>
    <mergeCell ref="AE7:AE8"/>
    <mergeCell ref="AF7:AF8"/>
    <mergeCell ref="AG7:AG8"/>
    <mergeCell ref="AP6:AP8"/>
    <mergeCell ref="AQ6:AQ8"/>
    <mergeCell ref="AR6:AR8"/>
    <mergeCell ref="AS6:AS8"/>
    <mergeCell ref="AT6:AV6"/>
    <mergeCell ref="AW6:AY6"/>
    <mergeCell ref="AT7:AT8"/>
    <mergeCell ref="AU7:AU8"/>
    <mergeCell ref="AV7:AV8"/>
    <mergeCell ref="AW7:AW8"/>
    <mergeCell ref="AE6:AJ6"/>
    <mergeCell ref="AK6:AK8"/>
    <mergeCell ref="AL6:AL8"/>
    <mergeCell ref="AM6:AM8"/>
    <mergeCell ref="AN6:AN8"/>
    <mergeCell ref="AO6:AO8"/>
    <mergeCell ref="AH7:AH8"/>
    <mergeCell ref="AI7:AI8"/>
    <mergeCell ref="AJ7:AJ8"/>
    <mergeCell ref="A6:A8"/>
    <mergeCell ref="B6:J6"/>
    <mergeCell ref="K6:Y6"/>
    <mergeCell ref="Z6:Z8"/>
    <mergeCell ref="AA6:AA8"/>
    <mergeCell ref="Y7:Y8"/>
    <mergeCell ref="F7:F8"/>
    <mergeCell ref="G7:G8"/>
    <mergeCell ref="H7:H8"/>
    <mergeCell ref="I7:I8"/>
    <mergeCell ref="J7:J8"/>
    <mergeCell ref="K7:M7"/>
    <mergeCell ref="N7:R7"/>
    <mergeCell ref="S7:S8"/>
    <mergeCell ref="T7:T8"/>
    <mergeCell ref="U7:W7"/>
    <mergeCell ref="AB6:AD6"/>
    <mergeCell ref="B7:B8"/>
    <mergeCell ref="C7:C8"/>
    <mergeCell ref="D7:D8"/>
    <mergeCell ref="E7:E8"/>
    <mergeCell ref="X7:X8"/>
  </mergeCells>
  <hyperlinks>
    <hyperlink ref="B4" r:id="rId1" xr:uid="{7397F7E5-1E41-444F-972A-74C527666CA5}"/>
    <hyperlink ref="E4" location="INDICE!A1" display="Volver al indice" xr:uid="{E91A8256-586E-4E3B-8724-FFA8A137D1F0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F123-2D9E-42D7-A39B-6FEA360C1EB9}">
  <dimension ref="A1:AZ104"/>
  <sheetViews>
    <sheetView zoomScale="110" zoomScaleNormal="110" workbookViewId="0">
      <pane xSplit="1" ySplit="8" topLeftCell="B57" activePane="bottomRight" state="frozen"/>
      <selection pane="topRight" activeCell="B1" sqref="B1"/>
      <selection pane="bottomLeft" activeCell="A7" sqref="A7"/>
      <selection pane="bottomRight" activeCell="E4" sqref="E4"/>
    </sheetView>
  </sheetViews>
  <sheetFormatPr baseColWidth="10" defaultColWidth="11.42578125" defaultRowHeight="15"/>
  <sheetData>
    <row r="1" spans="1:52" ht="23.25">
      <c r="A1" s="1" t="s">
        <v>17</v>
      </c>
    </row>
    <row r="2" spans="1:52" ht="21">
      <c r="A2" s="2" t="s">
        <v>18</v>
      </c>
    </row>
    <row r="3" spans="1:52">
      <c r="A3" t="s">
        <v>19</v>
      </c>
    </row>
    <row r="4" spans="1:52">
      <c r="A4" t="s">
        <v>89</v>
      </c>
      <c r="B4" s="37" t="s">
        <v>21</v>
      </c>
      <c r="E4" s="37" t="s">
        <v>22</v>
      </c>
    </row>
    <row r="6" spans="1:52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89" t="s">
        <v>25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75" t="s">
        <v>26</v>
      </c>
      <c r="Y6" s="90" t="s">
        <v>90</v>
      </c>
      <c r="Z6" s="90"/>
      <c r="AA6" s="89" t="s">
        <v>28</v>
      </c>
      <c r="AB6" s="90"/>
      <c r="AC6" s="91"/>
      <c r="AD6" s="89" t="s">
        <v>29</v>
      </c>
      <c r="AE6" s="90"/>
      <c r="AF6" s="90"/>
      <c r="AG6" s="90"/>
      <c r="AH6" s="90"/>
      <c r="AI6" s="90"/>
      <c r="AJ6" s="75" t="s">
        <v>30</v>
      </c>
      <c r="AK6" s="75" t="s">
        <v>31</v>
      </c>
      <c r="AL6" s="75" t="s">
        <v>32</v>
      </c>
      <c r="AM6" s="75" t="s">
        <v>33</v>
      </c>
      <c r="AN6" s="75" t="s">
        <v>34</v>
      </c>
      <c r="AO6" s="75" t="s">
        <v>35</v>
      </c>
      <c r="AP6" s="75" t="s">
        <v>36</v>
      </c>
      <c r="AQ6" s="75" t="s">
        <v>37</v>
      </c>
      <c r="AR6" s="75" t="s">
        <v>38</v>
      </c>
      <c r="AS6" s="95" t="s">
        <v>39</v>
      </c>
      <c r="AT6" s="95"/>
      <c r="AU6" s="95"/>
      <c r="AV6" s="96"/>
      <c r="AW6" s="97" t="s">
        <v>40</v>
      </c>
      <c r="AX6" s="95"/>
      <c r="AY6" s="95"/>
      <c r="AZ6" s="95"/>
    </row>
    <row r="7" spans="1:52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92" t="s">
        <v>50</v>
      </c>
      <c r="L7" s="93"/>
      <c r="M7" s="98"/>
      <c r="N7" s="92" t="s">
        <v>51</v>
      </c>
      <c r="O7" s="93"/>
      <c r="P7" s="93"/>
      <c r="Q7" s="75" t="s">
        <v>52</v>
      </c>
      <c r="R7" s="75" t="s">
        <v>53</v>
      </c>
      <c r="S7" s="93" t="s">
        <v>54</v>
      </c>
      <c r="T7" s="93"/>
      <c r="U7" s="93"/>
      <c r="V7" s="75" t="s">
        <v>55</v>
      </c>
      <c r="W7" s="75" t="s">
        <v>56</v>
      </c>
      <c r="X7" s="75"/>
      <c r="Y7" s="88" t="s">
        <v>91</v>
      </c>
      <c r="Z7" s="94" t="s">
        <v>92</v>
      </c>
      <c r="AA7" s="75" t="s">
        <v>57</v>
      </c>
      <c r="AB7" s="75" t="s">
        <v>58</v>
      </c>
      <c r="AC7" s="80" t="s">
        <v>59</v>
      </c>
      <c r="AD7" s="75" t="s">
        <v>60</v>
      </c>
      <c r="AE7" s="75" t="s">
        <v>61</v>
      </c>
      <c r="AF7" s="75" t="s">
        <v>62</v>
      </c>
      <c r="AG7" s="75" t="s">
        <v>63</v>
      </c>
      <c r="AH7" s="75" t="s">
        <v>64</v>
      </c>
      <c r="AI7" s="74" t="s">
        <v>66</v>
      </c>
      <c r="AJ7" s="75"/>
      <c r="AK7" s="75"/>
      <c r="AL7" s="75"/>
      <c r="AM7" s="75"/>
      <c r="AN7" s="75"/>
      <c r="AO7" s="75"/>
      <c r="AP7" s="75"/>
      <c r="AQ7" s="75"/>
      <c r="AR7" s="75"/>
      <c r="AS7" s="75" t="s">
        <v>67</v>
      </c>
      <c r="AT7" s="75" t="s">
        <v>68</v>
      </c>
      <c r="AU7" s="74" t="s">
        <v>69</v>
      </c>
      <c r="AV7" s="80" t="s">
        <v>70</v>
      </c>
      <c r="AW7" s="76" t="s">
        <v>71</v>
      </c>
      <c r="AX7" s="75" t="s">
        <v>72</v>
      </c>
      <c r="AY7" s="74" t="s">
        <v>73</v>
      </c>
      <c r="AZ7" s="74" t="s">
        <v>74</v>
      </c>
    </row>
    <row r="8" spans="1:52" ht="47.25">
      <c r="A8" s="84"/>
      <c r="B8" s="76"/>
      <c r="C8" s="75"/>
      <c r="D8" s="75"/>
      <c r="E8" s="75"/>
      <c r="F8" s="75"/>
      <c r="G8" s="75"/>
      <c r="H8" s="75"/>
      <c r="I8" s="75"/>
      <c r="J8" s="75"/>
      <c r="K8" s="6" t="s">
        <v>75</v>
      </c>
      <c r="L8" s="4" t="s">
        <v>76</v>
      </c>
      <c r="M8" s="3" t="s">
        <v>55</v>
      </c>
      <c r="N8" s="5" t="s">
        <v>79</v>
      </c>
      <c r="O8" s="4" t="s">
        <v>80</v>
      </c>
      <c r="P8" s="4" t="s">
        <v>82</v>
      </c>
      <c r="Q8" s="75"/>
      <c r="R8" s="75"/>
      <c r="S8" s="4" t="s">
        <v>83</v>
      </c>
      <c r="T8" s="4" t="s">
        <v>84</v>
      </c>
      <c r="U8" s="4" t="s">
        <v>85</v>
      </c>
      <c r="V8" s="75"/>
      <c r="W8" s="75"/>
      <c r="X8" s="75"/>
      <c r="Y8" s="88"/>
      <c r="Z8" s="83"/>
      <c r="AA8" s="75"/>
      <c r="AB8" s="75"/>
      <c r="AC8" s="81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81"/>
      <c r="AW8" s="76"/>
      <c r="AX8" s="75"/>
      <c r="AY8" s="75"/>
      <c r="AZ8" s="75"/>
    </row>
    <row r="9" spans="1:52">
      <c r="A9" s="7">
        <v>39083</v>
      </c>
      <c r="B9" s="15">
        <v>7874.7</v>
      </c>
      <c r="C9" s="15">
        <v>3387.9</v>
      </c>
      <c r="D9" s="15">
        <v>319.39999999999998</v>
      </c>
      <c r="E9" s="15">
        <v>64.099999999999994</v>
      </c>
      <c r="F9" s="15">
        <v>0</v>
      </c>
      <c r="G9" s="15">
        <v>100.7</v>
      </c>
      <c r="H9" s="15">
        <v>37.799999999999997</v>
      </c>
      <c r="I9" s="15">
        <v>10</v>
      </c>
      <c r="J9" s="15">
        <v>0</v>
      </c>
      <c r="K9" s="14">
        <v>1493.9</v>
      </c>
      <c r="L9" s="14">
        <v>645.70000000000005</v>
      </c>
      <c r="M9" s="14">
        <v>0.1</v>
      </c>
      <c r="N9" s="14">
        <v>234.1</v>
      </c>
      <c r="O9" s="14">
        <v>634.4</v>
      </c>
      <c r="P9" s="14">
        <v>0</v>
      </c>
      <c r="Q9" s="14">
        <v>3710.7</v>
      </c>
      <c r="R9" s="14">
        <v>7.6</v>
      </c>
      <c r="S9" s="14">
        <v>1722.2</v>
      </c>
      <c r="T9" s="14">
        <v>931.6</v>
      </c>
      <c r="U9" s="14">
        <v>18.7</v>
      </c>
      <c r="V9" s="14">
        <v>40.799999999999997</v>
      </c>
      <c r="W9" s="14">
        <v>29.9</v>
      </c>
      <c r="X9" s="14">
        <v>2324.8999999999996</v>
      </c>
      <c r="Y9" s="14">
        <v>2.5</v>
      </c>
      <c r="Z9" s="14">
        <v>4.8</v>
      </c>
      <c r="AA9" s="14">
        <v>504.4</v>
      </c>
      <c r="AB9" s="14">
        <v>985.7</v>
      </c>
      <c r="AC9" s="14">
        <v>75.2</v>
      </c>
      <c r="AD9" s="14">
        <v>1411.7</v>
      </c>
      <c r="AE9" s="14">
        <v>24.2</v>
      </c>
      <c r="AF9" s="14">
        <v>22.2</v>
      </c>
      <c r="AG9" s="14">
        <v>591.9</v>
      </c>
      <c r="AH9" s="14">
        <v>0</v>
      </c>
      <c r="AI9" s="14">
        <v>62</v>
      </c>
      <c r="AJ9" s="14">
        <v>2112</v>
      </c>
      <c r="AK9" s="14">
        <v>13913.9</v>
      </c>
      <c r="AL9" s="14">
        <v>13813.199999999999</v>
      </c>
      <c r="AM9" s="15">
        <v>12278.5</v>
      </c>
      <c r="AN9" s="14">
        <v>13147</v>
      </c>
      <c r="AO9" s="14">
        <v>1635.3999999999996</v>
      </c>
      <c r="AP9" s="14">
        <v>1632.8999999999996</v>
      </c>
      <c r="AQ9" s="14">
        <v>766.89999999999964</v>
      </c>
      <c r="AR9" s="14">
        <v>764.39999999999964</v>
      </c>
      <c r="AS9" s="15">
        <v>6068</v>
      </c>
      <c r="AT9" s="15">
        <v>1699.1</v>
      </c>
      <c r="AU9" s="15">
        <v>0</v>
      </c>
      <c r="AV9" s="14">
        <v>254.6</v>
      </c>
      <c r="AW9" s="14">
        <v>5675</v>
      </c>
      <c r="AX9" s="14">
        <v>2859.0000000000005</v>
      </c>
      <c r="AY9" s="14">
        <v>0</v>
      </c>
      <c r="AZ9" s="14">
        <v>254.6</v>
      </c>
    </row>
    <row r="10" spans="1:52">
      <c r="A10" s="7">
        <v>39114</v>
      </c>
      <c r="B10" s="15">
        <v>6927.8</v>
      </c>
      <c r="C10" s="15">
        <v>2457.3000000000002</v>
      </c>
      <c r="D10" s="15">
        <v>260.2</v>
      </c>
      <c r="E10" s="15">
        <v>54.6</v>
      </c>
      <c r="F10" s="15">
        <v>0</v>
      </c>
      <c r="G10" s="15">
        <v>1139.9000000000001</v>
      </c>
      <c r="H10" s="15">
        <v>19.7</v>
      </c>
      <c r="I10" s="15">
        <v>14.6</v>
      </c>
      <c r="J10" s="15">
        <v>0</v>
      </c>
      <c r="K10" s="14">
        <v>1295.3</v>
      </c>
      <c r="L10" s="14">
        <v>393.9</v>
      </c>
      <c r="M10" s="14">
        <v>0</v>
      </c>
      <c r="N10" s="14">
        <v>270</v>
      </c>
      <c r="O10" s="14">
        <v>1610.7</v>
      </c>
      <c r="P10" s="14">
        <v>0.3</v>
      </c>
      <c r="Q10" s="14">
        <v>3175.7</v>
      </c>
      <c r="R10" s="14">
        <v>12.9</v>
      </c>
      <c r="S10" s="14">
        <v>1919.4</v>
      </c>
      <c r="T10" s="14">
        <v>798.40000000000009</v>
      </c>
      <c r="U10" s="14">
        <v>34.1</v>
      </c>
      <c r="V10" s="14">
        <v>0.4</v>
      </c>
      <c r="W10" s="14">
        <v>46.7</v>
      </c>
      <c r="X10" s="14">
        <v>1316.3000000000029</v>
      </c>
      <c r="Y10" s="14">
        <v>0.3</v>
      </c>
      <c r="Z10" s="14">
        <v>5</v>
      </c>
      <c r="AA10" s="14">
        <v>508.9</v>
      </c>
      <c r="AB10" s="14">
        <v>594.5</v>
      </c>
      <c r="AC10" s="14">
        <v>130.9</v>
      </c>
      <c r="AD10" s="14">
        <v>1772.3</v>
      </c>
      <c r="AE10" s="14">
        <v>0.5</v>
      </c>
      <c r="AF10" s="14">
        <v>74.900000000000006</v>
      </c>
      <c r="AG10" s="14">
        <v>508.1</v>
      </c>
      <c r="AH10" s="14">
        <v>0</v>
      </c>
      <c r="AI10" s="14">
        <v>60.6</v>
      </c>
      <c r="AJ10" s="14">
        <v>2416.4</v>
      </c>
      <c r="AK10" s="14">
        <v>13295.800000000001</v>
      </c>
      <c r="AL10" s="14">
        <v>12155.900000000001</v>
      </c>
      <c r="AM10" s="15">
        <v>11327.799999999997</v>
      </c>
      <c r="AN10" s="14">
        <v>13208.499999999998</v>
      </c>
      <c r="AO10" s="14">
        <v>1968.0000000000036</v>
      </c>
      <c r="AP10" s="14">
        <v>1967.7000000000037</v>
      </c>
      <c r="AQ10" s="14">
        <v>87.30000000000291</v>
      </c>
      <c r="AR10" s="14">
        <v>87.000000000002913</v>
      </c>
      <c r="AS10" s="15">
        <v>12422.2</v>
      </c>
      <c r="AT10" s="15">
        <v>14795.6</v>
      </c>
      <c r="AU10" s="15">
        <v>0</v>
      </c>
      <c r="AV10" s="14">
        <v>51.6</v>
      </c>
      <c r="AW10" s="14">
        <v>15094.6</v>
      </c>
      <c r="AX10" s="14">
        <v>12210.5</v>
      </c>
      <c r="AY10" s="14">
        <v>0</v>
      </c>
      <c r="AZ10" s="14">
        <v>51.6</v>
      </c>
    </row>
    <row r="11" spans="1:52">
      <c r="A11" s="7">
        <v>39142</v>
      </c>
      <c r="B11" s="15">
        <v>7584.2</v>
      </c>
      <c r="C11" s="15">
        <v>2973.2</v>
      </c>
      <c r="D11" s="15">
        <v>281.89999999999998</v>
      </c>
      <c r="E11" s="15">
        <v>64.2</v>
      </c>
      <c r="F11" s="15">
        <v>0</v>
      </c>
      <c r="G11" s="15">
        <v>340.1</v>
      </c>
      <c r="H11" s="15">
        <v>63.4</v>
      </c>
      <c r="I11" s="15">
        <v>21</v>
      </c>
      <c r="J11" s="15">
        <v>33.5</v>
      </c>
      <c r="K11" s="14">
        <v>1293.9000000000001</v>
      </c>
      <c r="L11" s="14">
        <v>418.2</v>
      </c>
      <c r="M11" s="14">
        <v>14.1</v>
      </c>
      <c r="N11" s="14">
        <v>315.39999999999998</v>
      </c>
      <c r="O11" s="14">
        <v>875</v>
      </c>
      <c r="P11" s="14">
        <v>0.3</v>
      </c>
      <c r="Q11" s="14">
        <v>3312.9</v>
      </c>
      <c r="R11" s="14">
        <v>101.2</v>
      </c>
      <c r="S11" s="14">
        <v>2329.1999999999998</v>
      </c>
      <c r="T11" s="14">
        <v>733.7</v>
      </c>
      <c r="U11" s="14">
        <v>33</v>
      </c>
      <c r="V11" s="14">
        <v>0.3</v>
      </c>
      <c r="W11" s="14">
        <v>0</v>
      </c>
      <c r="X11" s="14">
        <v>1934.2999999999993</v>
      </c>
      <c r="Y11" s="14">
        <v>0.3</v>
      </c>
      <c r="Z11" s="14">
        <v>26.6</v>
      </c>
      <c r="AA11" s="14">
        <v>579.70000000000005</v>
      </c>
      <c r="AB11" s="14">
        <v>968.4</v>
      </c>
      <c r="AC11" s="14">
        <v>117.6</v>
      </c>
      <c r="AD11" s="14">
        <v>1849.4</v>
      </c>
      <c r="AE11" s="14">
        <v>33.299999999999997</v>
      </c>
      <c r="AF11" s="14">
        <v>141.69999999999999</v>
      </c>
      <c r="AG11" s="14">
        <v>384</v>
      </c>
      <c r="AH11" s="14">
        <v>0</v>
      </c>
      <c r="AI11" s="14">
        <v>62.5</v>
      </c>
      <c r="AJ11" s="14">
        <v>2470.9</v>
      </c>
      <c r="AK11" s="14">
        <v>13859.3</v>
      </c>
      <c r="AL11" s="14">
        <v>13519.199999999999</v>
      </c>
      <c r="AM11" s="15">
        <v>12373.400000000001</v>
      </c>
      <c r="AN11" s="14">
        <v>13563.800000000001</v>
      </c>
      <c r="AO11" s="14">
        <v>1485.8999999999978</v>
      </c>
      <c r="AP11" s="14">
        <v>1485.5999999999979</v>
      </c>
      <c r="AQ11" s="14">
        <v>295.49999999999818</v>
      </c>
      <c r="AR11" s="14">
        <v>295.19999999999817</v>
      </c>
      <c r="AS11" s="15">
        <v>3805.9</v>
      </c>
      <c r="AT11" s="15">
        <v>4724.6000000000004</v>
      </c>
      <c r="AU11" s="15">
        <v>0</v>
      </c>
      <c r="AV11" s="14">
        <v>59.8</v>
      </c>
      <c r="AW11" s="14">
        <v>4300</v>
      </c>
      <c r="AX11" s="14">
        <v>4526</v>
      </c>
      <c r="AY11" s="14">
        <v>0</v>
      </c>
      <c r="AZ11" s="14">
        <v>59.8</v>
      </c>
    </row>
    <row r="12" spans="1:52">
      <c r="A12" s="7">
        <v>39173</v>
      </c>
      <c r="B12" s="15">
        <v>7303.5</v>
      </c>
      <c r="C12" s="15">
        <v>2829.8</v>
      </c>
      <c r="D12" s="15">
        <v>351.9</v>
      </c>
      <c r="E12" s="15">
        <v>52.9</v>
      </c>
      <c r="F12" s="15">
        <v>0</v>
      </c>
      <c r="G12" s="15">
        <v>268.8</v>
      </c>
      <c r="H12" s="15">
        <v>70</v>
      </c>
      <c r="I12" s="15">
        <v>17.2</v>
      </c>
      <c r="J12" s="15">
        <v>26.5</v>
      </c>
      <c r="K12" s="14">
        <v>1343.5</v>
      </c>
      <c r="L12" s="14">
        <v>412.3</v>
      </c>
      <c r="M12" s="14">
        <v>16</v>
      </c>
      <c r="N12" s="14">
        <v>464.7</v>
      </c>
      <c r="O12" s="14">
        <v>516.1</v>
      </c>
      <c r="P12" s="14">
        <v>1.5</v>
      </c>
      <c r="Q12" s="14">
        <v>3362</v>
      </c>
      <c r="R12" s="14">
        <v>114.8</v>
      </c>
      <c r="S12" s="14">
        <v>1772.4</v>
      </c>
      <c r="T12" s="14">
        <v>824.7</v>
      </c>
      <c r="U12" s="14">
        <v>35.9</v>
      </c>
      <c r="V12" s="14">
        <v>0</v>
      </c>
      <c r="W12" s="14">
        <v>0</v>
      </c>
      <c r="X12" s="14">
        <v>2056.6999999999971</v>
      </c>
      <c r="Y12" s="14">
        <v>0.3</v>
      </c>
      <c r="Z12" s="14">
        <v>43.6</v>
      </c>
      <c r="AA12" s="14">
        <v>503.3</v>
      </c>
      <c r="AB12" s="14">
        <v>773.40000000000009</v>
      </c>
      <c r="AC12" s="14">
        <v>187.3</v>
      </c>
      <c r="AD12" s="14">
        <v>1811.3</v>
      </c>
      <c r="AE12" s="14">
        <v>12.3</v>
      </c>
      <c r="AF12" s="14">
        <v>58.3</v>
      </c>
      <c r="AG12" s="14">
        <v>450.3</v>
      </c>
      <c r="AH12" s="14">
        <v>0</v>
      </c>
      <c r="AI12" s="14">
        <v>68.2</v>
      </c>
      <c r="AJ12" s="14">
        <v>2400.4</v>
      </c>
      <c r="AK12" s="14">
        <v>13364.899999999998</v>
      </c>
      <c r="AL12" s="14">
        <v>13096.099999999999</v>
      </c>
      <c r="AM12" s="15">
        <v>11747.5</v>
      </c>
      <c r="AN12" s="14">
        <v>12728.300000000001</v>
      </c>
      <c r="AO12" s="14">
        <v>1617.3999999999978</v>
      </c>
      <c r="AP12" s="14">
        <v>1617.0999999999979</v>
      </c>
      <c r="AQ12" s="14">
        <v>636.59999999999673</v>
      </c>
      <c r="AR12" s="14">
        <v>636.29999999999677</v>
      </c>
      <c r="AS12" s="15">
        <v>6794.2</v>
      </c>
      <c r="AT12" s="15">
        <v>3305.4</v>
      </c>
      <c r="AU12" s="15">
        <v>0</v>
      </c>
      <c r="AV12" s="14">
        <v>89.4</v>
      </c>
      <c r="AW12" s="14">
        <v>8020.7</v>
      </c>
      <c r="AX12" s="14">
        <v>2715.5</v>
      </c>
      <c r="AY12" s="14">
        <v>0</v>
      </c>
      <c r="AZ12" s="14">
        <v>89.4</v>
      </c>
    </row>
    <row r="13" spans="1:52">
      <c r="A13" s="7">
        <v>39203</v>
      </c>
      <c r="B13" s="15">
        <v>10317.4</v>
      </c>
      <c r="C13" s="15">
        <v>4400.7</v>
      </c>
      <c r="D13" s="15">
        <v>327.3</v>
      </c>
      <c r="E13" s="15">
        <v>72.7</v>
      </c>
      <c r="F13" s="15">
        <v>0</v>
      </c>
      <c r="G13" s="15">
        <v>161.5</v>
      </c>
      <c r="H13" s="15">
        <v>45.8</v>
      </c>
      <c r="I13" s="15">
        <v>10</v>
      </c>
      <c r="J13" s="15">
        <v>0</v>
      </c>
      <c r="K13" s="14">
        <v>1340.5</v>
      </c>
      <c r="L13" s="14">
        <v>476.4</v>
      </c>
      <c r="M13" s="14">
        <v>0</v>
      </c>
      <c r="N13" s="14">
        <v>277.60000000000002</v>
      </c>
      <c r="O13" s="14">
        <v>110.2</v>
      </c>
      <c r="P13" s="14">
        <v>3.5</v>
      </c>
      <c r="Q13" s="14">
        <v>3781.3</v>
      </c>
      <c r="R13" s="14">
        <v>118</v>
      </c>
      <c r="S13" s="14">
        <v>2211.9</v>
      </c>
      <c r="T13" s="14">
        <v>812.4</v>
      </c>
      <c r="U13" s="14">
        <v>10.32</v>
      </c>
      <c r="V13" s="14">
        <v>0.1</v>
      </c>
      <c r="W13" s="14">
        <v>5.8000000000000114</v>
      </c>
      <c r="X13" s="14">
        <v>6187.3799999999992</v>
      </c>
      <c r="Y13" s="14">
        <v>35.5</v>
      </c>
      <c r="Z13" s="14">
        <v>10.9</v>
      </c>
      <c r="AA13" s="14">
        <v>492.4</v>
      </c>
      <c r="AB13" s="14">
        <v>633.20000000000005</v>
      </c>
      <c r="AC13" s="14">
        <v>141.30000000000001</v>
      </c>
      <c r="AD13" s="14">
        <v>1724.1</v>
      </c>
      <c r="AE13" s="14">
        <v>2.6</v>
      </c>
      <c r="AF13" s="14">
        <v>83.8</v>
      </c>
      <c r="AG13" s="14">
        <v>625.79999999999995</v>
      </c>
      <c r="AH13" s="14">
        <v>0</v>
      </c>
      <c r="AI13" s="14">
        <v>57.8</v>
      </c>
      <c r="AJ13" s="14">
        <v>2494.1</v>
      </c>
      <c r="AK13" s="14">
        <v>17875.899999999998</v>
      </c>
      <c r="AL13" s="14">
        <v>17714.399999999998</v>
      </c>
      <c r="AM13" s="15">
        <v>12521.219999999998</v>
      </c>
      <c r="AN13" s="14">
        <v>12909.019999999999</v>
      </c>
      <c r="AO13" s="14">
        <v>5354.68</v>
      </c>
      <c r="AP13" s="14">
        <v>5319.18</v>
      </c>
      <c r="AQ13" s="14">
        <v>4966.8799999999992</v>
      </c>
      <c r="AR13" s="14">
        <v>4931.3799999999992</v>
      </c>
      <c r="AS13" s="15">
        <v>5680.2</v>
      </c>
      <c r="AT13" s="15">
        <v>6636.7000000000007</v>
      </c>
      <c r="AU13" s="15">
        <v>0</v>
      </c>
      <c r="AV13" s="14">
        <v>44.3</v>
      </c>
      <c r="AW13" s="14">
        <v>12748.6</v>
      </c>
      <c r="AX13" s="14">
        <v>4532.2</v>
      </c>
      <c r="AY13" s="14">
        <v>3</v>
      </c>
      <c r="AZ13" s="14">
        <v>44.3</v>
      </c>
    </row>
    <row r="14" spans="1:52">
      <c r="A14" s="7">
        <v>39234</v>
      </c>
      <c r="B14" s="15">
        <v>9992.2000000000007</v>
      </c>
      <c r="C14" s="15">
        <v>4139.3</v>
      </c>
      <c r="D14" s="15">
        <v>339</v>
      </c>
      <c r="E14" s="15">
        <v>61</v>
      </c>
      <c r="F14" s="15">
        <v>0</v>
      </c>
      <c r="G14" s="15">
        <v>190.1</v>
      </c>
      <c r="H14" s="15">
        <v>29.9</v>
      </c>
      <c r="I14" s="15">
        <v>10.4</v>
      </c>
      <c r="J14" s="15">
        <v>0</v>
      </c>
      <c r="K14" s="14">
        <v>1531.3</v>
      </c>
      <c r="L14" s="14">
        <v>522.5</v>
      </c>
      <c r="M14" s="14">
        <v>15.1</v>
      </c>
      <c r="N14" s="14">
        <v>541.1</v>
      </c>
      <c r="O14" s="14">
        <v>660.5</v>
      </c>
      <c r="P14" s="14">
        <v>4.4000000000000004</v>
      </c>
      <c r="Q14" s="14">
        <v>5190.8</v>
      </c>
      <c r="R14" s="14">
        <v>77.099999999999994</v>
      </c>
      <c r="S14" s="14">
        <v>2378.6999999999998</v>
      </c>
      <c r="T14" s="14">
        <v>941.5</v>
      </c>
      <c r="U14" s="14">
        <v>58.6</v>
      </c>
      <c r="V14" s="14">
        <v>0.6</v>
      </c>
      <c r="W14" s="14">
        <v>23.4</v>
      </c>
      <c r="X14" s="14">
        <v>2816.2999999999993</v>
      </c>
      <c r="Y14" s="14">
        <v>0.3</v>
      </c>
      <c r="Z14" s="14">
        <v>6.2</v>
      </c>
      <c r="AA14" s="14">
        <v>637</v>
      </c>
      <c r="AB14" s="14">
        <v>788.8</v>
      </c>
      <c r="AC14" s="14">
        <v>296.10000000000002</v>
      </c>
      <c r="AD14" s="14">
        <v>2266.8000000000002</v>
      </c>
      <c r="AE14" s="14">
        <v>44.1</v>
      </c>
      <c r="AF14" s="14">
        <v>148.6</v>
      </c>
      <c r="AG14" s="14">
        <v>808.5</v>
      </c>
      <c r="AH14" s="14">
        <v>0</v>
      </c>
      <c r="AI14" s="14">
        <v>65.599999999999994</v>
      </c>
      <c r="AJ14" s="14">
        <v>3333.6</v>
      </c>
      <c r="AK14" s="14">
        <v>18102</v>
      </c>
      <c r="AL14" s="14">
        <v>17911.899999999998</v>
      </c>
      <c r="AM14" s="15">
        <v>15799.5</v>
      </c>
      <c r="AN14" s="14">
        <v>17001.099999999999</v>
      </c>
      <c r="AO14" s="14">
        <v>2302.5</v>
      </c>
      <c r="AP14" s="14">
        <v>2302.1999999999998</v>
      </c>
      <c r="AQ14" s="14">
        <v>1100.9000000000015</v>
      </c>
      <c r="AR14" s="14">
        <v>1100.6000000000015</v>
      </c>
      <c r="AS14" s="15">
        <v>4399.1000000000004</v>
      </c>
      <c r="AT14" s="15">
        <v>2737.8</v>
      </c>
      <c r="AU14" s="15">
        <v>6.5</v>
      </c>
      <c r="AV14" s="14">
        <v>163.5</v>
      </c>
      <c r="AW14" s="14">
        <v>6698.8</v>
      </c>
      <c r="AX14" s="14">
        <v>1545.5000000000002</v>
      </c>
      <c r="AY14" s="14">
        <v>0</v>
      </c>
      <c r="AZ14" s="14">
        <v>163.5</v>
      </c>
    </row>
    <row r="15" spans="1:52">
      <c r="A15" s="7">
        <v>39264</v>
      </c>
      <c r="B15" s="15">
        <v>9325.7000000000007</v>
      </c>
      <c r="C15" s="15">
        <v>5582.7</v>
      </c>
      <c r="D15" s="15">
        <v>310.60000000000002</v>
      </c>
      <c r="E15" s="15">
        <v>76.5</v>
      </c>
      <c r="F15" s="15">
        <v>0</v>
      </c>
      <c r="G15" s="15">
        <v>319.39999999999998</v>
      </c>
      <c r="H15" s="15">
        <v>53.9</v>
      </c>
      <c r="I15" s="15">
        <v>23.4</v>
      </c>
      <c r="J15" s="15">
        <v>0</v>
      </c>
      <c r="K15" s="14">
        <v>1877.9</v>
      </c>
      <c r="L15" s="14">
        <v>579.1</v>
      </c>
      <c r="M15" s="14">
        <v>0.3</v>
      </c>
      <c r="N15" s="14">
        <v>286.7</v>
      </c>
      <c r="O15" s="14">
        <v>769.5</v>
      </c>
      <c r="P15" s="14">
        <v>3.4</v>
      </c>
      <c r="Q15" s="14">
        <v>4137.1000000000004</v>
      </c>
      <c r="R15" s="14">
        <v>100.9</v>
      </c>
      <c r="S15" s="14">
        <v>2665.6</v>
      </c>
      <c r="T15" s="14">
        <v>1389.5</v>
      </c>
      <c r="U15" s="14">
        <v>21.6</v>
      </c>
      <c r="V15" s="14">
        <v>1.1000000000000001</v>
      </c>
      <c r="W15" s="14">
        <v>53.9</v>
      </c>
      <c r="X15" s="14">
        <v>3805.6000000000004</v>
      </c>
      <c r="Y15" s="14">
        <v>1</v>
      </c>
      <c r="Z15" s="14">
        <v>2</v>
      </c>
      <c r="AA15" s="14">
        <v>800.1</v>
      </c>
      <c r="AB15" s="14">
        <v>824</v>
      </c>
      <c r="AC15" s="14">
        <v>663.9</v>
      </c>
      <c r="AD15" s="14">
        <v>2342.8000000000002</v>
      </c>
      <c r="AE15" s="14">
        <v>8.6</v>
      </c>
      <c r="AF15" s="14">
        <v>89.8</v>
      </c>
      <c r="AG15" s="14">
        <v>893.6</v>
      </c>
      <c r="AH15" s="14">
        <v>0</v>
      </c>
      <c r="AI15" s="14">
        <v>50.8</v>
      </c>
      <c r="AJ15" s="14">
        <v>3385.6</v>
      </c>
      <c r="AK15" s="14">
        <v>19080.800000000003</v>
      </c>
      <c r="AL15" s="14">
        <v>18761.400000000001</v>
      </c>
      <c r="AM15" s="15">
        <v>16504</v>
      </c>
      <c r="AN15" s="14">
        <v>17560.2</v>
      </c>
      <c r="AO15" s="14">
        <v>2576.8000000000029</v>
      </c>
      <c r="AP15" s="14">
        <v>2575.8000000000029</v>
      </c>
      <c r="AQ15" s="14">
        <v>1520.6000000000022</v>
      </c>
      <c r="AR15" s="14">
        <v>1519.6000000000022</v>
      </c>
      <c r="AS15" s="15">
        <v>5727.3</v>
      </c>
      <c r="AT15" s="15">
        <v>3743</v>
      </c>
      <c r="AU15" s="15">
        <v>0</v>
      </c>
      <c r="AV15" s="14">
        <v>80.900000000000006</v>
      </c>
      <c r="AW15" s="14">
        <v>7814.4</v>
      </c>
      <c r="AX15" s="14">
        <v>3171.5</v>
      </c>
      <c r="AY15" s="14">
        <v>5</v>
      </c>
      <c r="AZ15" s="14">
        <v>80.900000000000006</v>
      </c>
    </row>
    <row r="16" spans="1:52">
      <c r="A16" s="7">
        <v>39295</v>
      </c>
      <c r="B16" s="15">
        <v>9922.4</v>
      </c>
      <c r="C16" s="15">
        <v>3552.7</v>
      </c>
      <c r="D16" s="15">
        <v>380.2</v>
      </c>
      <c r="E16" s="15">
        <v>61.5</v>
      </c>
      <c r="F16" s="15">
        <v>0</v>
      </c>
      <c r="G16" s="15">
        <v>265.89999999999998</v>
      </c>
      <c r="H16" s="15">
        <v>30.1</v>
      </c>
      <c r="I16" s="15">
        <v>12.3</v>
      </c>
      <c r="J16" s="15">
        <v>0</v>
      </c>
      <c r="K16" s="14">
        <v>1522.3</v>
      </c>
      <c r="L16" s="14">
        <v>488</v>
      </c>
      <c r="M16" s="14">
        <v>3</v>
      </c>
      <c r="N16" s="14">
        <v>317.7</v>
      </c>
      <c r="O16" s="14">
        <v>1508.6</v>
      </c>
      <c r="P16" s="14">
        <v>4.2</v>
      </c>
      <c r="Q16" s="14">
        <v>3968.8</v>
      </c>
      <c r="R16" s="14">
        <v>56.1</v>
      </c>
      <c r="S16" s="14">
        <v>3006.9</v>
      </c>
      <c r="T16" s="14">
        <v>1052.2</v>
      </c>
      <c r="U16" s="14">
        <v>11</v>
      </c>
      <c r="V16" s="14">
        <v>4.5</v>
      </c>
      <c r="W16" s="14">
        <v>23.1</v>
      </c>
      <c r="X16" s="14">
        <v>2258.6999999999989</v>
      </c>
      <c r="Y16" s="14">
        <v>0.4</v>
      </c>
      <c r="Z16" s="14">
        <v>12.8</v>
      </c>
      <c r="AA16" s="14">
        <v>584.5</v>
      </c>
      <c r="AB16" s="14">
        <v>684.6</v>
      </c>
      <c r="AC16" s="14">
        <v>110.9</v>
      </c>
      <c r="AD16" s="14">
        <v>1841.9</v>
      </c>
      <c r="AE16" s="14">
        <v>1.5</v>
      </c>
      <c r="AF16" s="14">
        <v>73.599999999999994</v>
      </c>
      <c r="AG16" s="14">
        <v>632.29999999999995</v>
      </c>
      <c r="AH16" s="14">
        <v>0</v>
      </c>
      <c r="AI16" s="14">
        <v>53.8</v>
      </c>
      <c r="AJ16" s="14">
        <v>2603.1</v>
      </c>
      <c r="AK16" s="14">
        <v>16841.400000000001</v>
      </c>
      <c r="AL16" s="14">
        <v>16575.5</v>
      </c>
      <c r="AM16" s="15">
        <v>14123.199999999999</v>
      </c>
      <c r="AN16" s="14">
        <v>15949.5</v>
      </c>
      <c r="AO16" s="14">
        <v>2718.2000000000025</v>
      </c>
      <c r="AP16" s="14">
        <v>2717.8000000000025</v>
      </c>
      <c r="AQ16" s="14">
        <v>891.90000000000146</v>
      </c>
      <c r="AR16" s="14">
        <v>891.50000000000148</v>
      </c>
      <c r="AS16" s="15">
        <v>14064.2</v>
      </c>
      <c r="AT16" s="15">
        <v>8700.9</v>
      </c>
      <c r="AU16" s="15">
        <v>0</v>
      </c>
      <c r="AV16" s="14">
        <v>57.6</v>
      </c>
      <c r="AW16" s="14">
        <v>11345.8</v>
      </c>
      <c r="AX16" s="14">
        <v>12304.2</v>
      </c>
      <c r="AY16" s="14">
        <v>7</v>
      </c>
      <c r="AZ16" s="14">
        <v>57.6</v>
      </c>
    </row>
    <row r="17" spans="1:52">
      <c r="A17" s="7">
        <v>39326</v>
      </c>
      <c r="B17" s="15">
        <v>9052.5</v>
      </c>
      <c r="C17" s="15">
        <v>5377.2</v>
      </c>
      <c r="D17" s="15">
        <v>319.2</v>
      </c>
      <c r="E17" s="15">
        <v>62</v>
      </c>
      <c r="F17" s="15">
        <v>0</v>
      </c>
      <c r="G17" s="15">
        <v>249.3</v>
      </c>
      <c r="H17" s="15">
        <v>33</v>
      </c>
      <c r="I17" s="15">
        <v>13.1</v>
      </c>
      <c r="J17" s="15">
        <v>1.1000000000000001</v>
      </c>
      <c r="K17" s="14">
        <v>1605.6</v>
      </c>
      <c r="L17" s="14">
        <v>551.29999999999995</v>
      </c>
      <c r="M17" s="14">
        <v>0</v>
      </c>
      <c r="N17" s="14">
        <v>236.4</v>
      </c>
      <c r="O17" s="14">
        <v>878.5</v>
      </c>
      <c r="P17" s="14">
        <v>5.2</v>
      </c>
      <c r="Q17" s="14">
        <v>4314.5</v>
      </c>
      <c r="R17" s="14">
        <v>79.5</v>
      </c>
      <c r="S17" s="14">
        <v>2693.3</v>
      </c>
      <c r="T17" s="14">
        <v>1021.1</v>
      </c>
      <c r="U17" s="14">
        <v>49</v>
      </c>
      <c r="V17" s="14">
        <v>1.1000000000000001</v>
      </c>
      <c r="W17" s="14">
        <v>0</v>
      </c>
      <c r="X17" s="14">
        <v>3671.9000000000015</v>
      </c>
      <c r="Y17" s="14">
        <v>0</v>
      </c>
      <c r="Z17" s="14">
        <v>11.9</v>
      </c>
      <c r="AA17" s="14">
        <v>538.70000000000005</v>
      </c>
      <c r="AB17" s="14">
        <v>961.4</v>
      </c>
      <c r="AC17" s="14">
        <v>120.5</v>
      </c>
      <c r="AD17" s="14">
        <v>2508.6999999999998</v>
      </c>
      <c r="AE17" s="14">
        <v>94.2</v>
      </c>
      <c r="AF17" s="14">
        <v>155.6</v>
      </c>
      <c r="AG17" s="14">
        <v>580.9</v>
      </c>
      <c r="AH17" s="14">
        <v>0</v>
      </c>
      <c r="AI17" s="14">
        <v>45.9</v>
      </c>
      <c r="AJ17" s="14">
        <v>3385.3</v>
      </c>
      <c r="AK17" s="14">
        <v>18504.600000000002</v>
      </c>
      <c r="AL17" s="14">
        <v>18255.300000000003</v>
      </c>
      <c r="AM17" s="15">
        <v>15326.500000000002</v>
      </c>
      <c r="AN17" s="14">
        <v>16441.400000000001</v>
      </c>
      <c r="AO17" s="14">
        <v>3178.1000000000004</v>
      </c>
      <c r="AP17" s="14">
        <v>3178.1000000000004</v>
      </c>
      <c r="AQ17" s="14">
        <v>2063.2000000000007</v>
      </c>
      <c r="AR17" s="14">
        <v>2063.2000000000007</v>
      </c>
      <c r="AS17" s="15">
        <v>2461.1</v>
      </c>
      <c r="AT17" s="15">
        <v>1468.3</v>
      </c>
      <c r="AU17" s="15">
        <v>0</v>
      </c>
      <c r="AV17" s="14">
        <v>47.1</v>
      </c>
      <c r="AW17" s="14">
        <v>3905.4</v>
      </c>
      <c r="AX17" s="14">
        <v>2067.2000000000003</v>
      </c>
      <c r="AY17" s="14">
        <v>20</v>
      </c>
      <c r="AZ17" s="14">
        <v>47.1</v>
      </c>
    </row>
    <row r="18" spans="1:52">
      <c r="A18" s="7">
        <v>39356</v>
      </c>
      <c r="B18" s="15">
        <v>9928.7000000000007</v>
      </c>
      <c r="C18" s="15">
        <v>3530.5</v>
      </c>
      <c r="D18" s="15">
        <v>360.4</v>
      </c>
      <c r="E18" s="15">
        <v>61.5</v>
      </c>
      <c r="F18" s="15">
        <v>0</v>
      </c>
      <c r="G18" s="15">
        <v>678</v>
      </c>
      <c r="H18" s="15">
        <v>51</v>
      </c>
      <c r="I18" s="15">
        <v>15.2</v>
      </c>
      <c r="J18" s="15">
        <v>0</v>
      </c>
      <c r="K18" s="14">
        <v>1596.7</v>
      </c>
      <c r="L18" s="14">
        <v>533.9</v>
      </c>
      <c r="M18" s="14">
        <v>0.1</v>
      </c>
      <c r="N18" s="14">
        <v>779.9</v>
      </c>
      <c r="O18" s="14">
        <v>705.4</v>
      </c>
      <c r="P18" s="14">
        <v>13.5</v>
      </c>
      <c r="Q18" s="14">
        <v>4321.6000000000004</v>
      </c>
      <c r="R18" s="14">
        <v>109.7</v>
      </c>
      <c r="S18" s="14">
        <v>2631.3</v>
      </c>
      <c r="T18" s="14">
        <v>1524.5</v>
      </c>
      <c r="U18" s="14">
        <v>33</v>
      </c>
      <c r="V18" s="14">
        <v>2.8</v>
      </c>
      <c r="W18" s="14">
        <v>56.3</v>
      </c>
      <c r="X18" s="14">
        <v>2316.6000000000022</v>
      </c>
      <c r="Y18" s="14">
        <v>0.4</v>
      </c>
      <c r="Z18" s="14">
        <v>20.8</v>
      </c>
      <c r="AA18" s="14">
        <v>770.3</v>
      </c>
      <c r="AB18" s="14">
        <v>686.7</v>
      </c>
      <c r="AC18" s="14">
        <v>198</v>
      </c>
      <c r="AD18" s="14">
        <v>2415</v>
      </c>
      <c r="AE18" s="14">
        <v>42.7</v>
      </c>
      <c r="AF18" s="14">
        <v>77.8</v>
      </c>
      <c r="AG18" s="14">
        <v>449.2</v>
      </c>
      <c r="AH18" s="14">
        <v>0</v>
      </c>
      <c r="AI18" s="14">
        <v>88.8</v>
      </c>
      <c r="AJ18" s="14">
        <v>3073.5</v>
      </c>
      <c r="AK18" s="14">
        <v>17720</v>
      </c>
      <c r="AL18" s="14">
        <v>17042</v>
      </c>
      <c r="AM18" s="15">
        <v>15551.899999999998</v>
      </c>
      <c r="AN18" s="14">
        <v>17037.199999999997</v>
      </c>
      <c r="AO18" s="14">
        <v>2168.1000000000022</v>
      </c>
      <c r="AP18" s="14">
        <v>2167.7000000000021</v>
      </c>
      <c r="AQ18" s="14">
        <v>682.80000000000291</v>
      </c>
      <c r="AR18" s="14">
        <v>682.40000000000293</v>
      </c>
      <c r="AS18" s="15">
        <v>4215</v>
      </c>
      <c r="AT18" s="15">
        <v>4572.5</v>
      </c>
      <c r="AU18" s="15">
        <v>9.3000000000000007</v>
      </c>
      <c r="AV18" s="14">
        <v>79.5</v>
      </c>
      <c r="AW18" s="14">
        <v>3913.4</v>
      </c>
      <c r="AX18" s="14">
        <v>5561.1999999999989</v>
      </c>
      <c r="AY18" s="14">
        <v>5</v>
      </c>
      <c r="AZ18" s="14">
        <v>79.5</v>
      </c>
    </row>
    <row r="19" spans="1:52">
      <c r="A19" s="7">
        <v>39387</v>
      </c>
      <c r="B19" s="15">
        <v>10185.4</v>
      </c>
      <c r="C19" s="15">
        <v>3392.7</v>
      </c>
      <c r="D19" s="15">
        <v>347.7</v>
      </c>
      <c r="E19" s="15">
        <v>68.900000000000006</v>
      </c>
      <c r="F19" s="15">
        <v>0</v>
      </c>
      <c r="G19" s="15">
        <v>269.60000000000002</v>
      </c>
      <c r="H19" s="15">
        <v>40.700000000000003</v>
      </c>
      <c r="I19" s="15">
        <v>14.4</v>
      </c>
      <c r="J19" s="15">
        <v>0</v>
      </c>
      <c r="K19" s="14">
        <v>1606.8</v>
      </c>
      <c r="L19" s="14">
        <v>589.6</v>
      </c>
      <c r="M19" s="14">
        <v>0</v>
      </c>
      <c r="N19" s="14">
        <v>259.8</v>
      </c>
      <c r="O19" s="14">
        <v>127.7</v>
      </c>
      <c r="P19" s="14">
        <v>6.8</v>
      </c>
      <c r="Q19" s="14">
        <v>4650.6000000000004</v>
      </c>
      <c r="R19" s="14">
        <v>104.9</v>
      </c>
      <c r="S19" s="14">
        <v>2568.1</v>
      </c>
      <c r="T19" s="14">
        <v>1164</v>
      </c>
      <c r="U19" s="14">
        <v>17.8</v>
      </c>
      <c r="V19" s="14">
        <v>0.1</v>
      </c>
      <c r="W19" s="14">
        <v>72.5</v>
      </c>
      <c r="X19" s="14">
        <v>3150.6999999999989</v>
      </c>
      <c r="Y19" s="14">
        <v>7.5</v>
      </c>
      <c r="Z19" s="14">
        <v>2.6</v>
      </c>
      <c r="AA19" s="14">
        <v>793.1</v>
      </c>
      <c r="AB19" s="14">
        <v>712.1</v>
      </c>
      <c r="AC19" s="14">
        <v>130.69999999999999</v>
      </c>
      <c r="AD19" s="14">
        <v>2090.8000000000002</v>
      </c>
      <c r="AE19" s="14">
        <v>17.399999999999999</v>
      </c>
      <c r="AF19" s="14">
        <v>75.2</v>
      </c>
      <c r="AG19" s="14">
        <v>709</v>
      </c>
      <c r="AH19" s="14">
        <v>0</v>
      </c>
      <c r="AI19" s="14">
        <v>142</v>
      </c>
      <c r="AJ19" s="14">
        <v>3034.4</v>
      </c>
      <c r="AK19" s="14">
        <v>17363.900000000001</v>
      </c>
      <c r="AL19" s="14">
        <v>17094.3</v>
      </c>
      <c r="AM19" s="15">
        <v>15451.5</v>
      </c>
      <c r="AN19" s="14">
        <v>15839</v>
      </c>
      <c r="AO19" s="14">
        <v>1912.4000000000015</v>
      </c>
      <c r="AP19" s="14">
        <v>1904.9000000000015</v>
      </c>
      <c r="AQ19" s="14">
        <v>1524.9000000000015</v>
      </c>
      <c r="AR19" s="14">
        <v>1517.4000000000015</v>
      </c>
      <c r="AS19" s="15">
        <v>4100.8999999999996</v>
      </c>
      <c r="AT19" s="15">
        <v>12096.300000000001</v>
      </c>
      <c r="AU19" s="15">
        <v>13</v>
      </c>
      <c r="AV19" s="14">
        <v>591.6</v>
      </c>
      <c r="AW19" s="14">
        <v>10782.1</v>
      </c>
      <c r="AX19" s="14">
        <v>6934.9999999999991</v>
      </c>
      <c r="AY19" s="14">
        <v>18</v>
      </c>
      <c r="AZ19" s="14">
        <v>591.6</v>
      </c>
    </row>
    <row r="20" spans="1:52">
      <c r="A20" s="7">
        <v>39417</v>
      </c>
      <c r="B20" s="15">
        <v>10951.8</v>
      </c>
      <c r="C20" s="15">
        <v>3097</v>
      </c>
      <c r="D20" s="15">
        <v>338.1</v>
      </c>
      <c r="E20" s="15">
        <v>50.9</v>
      </c>
      <c r="F20" s="15">
        <v>0</v>
      </c>
      <c r="G20" s="15">
        <v>288.10000000000002</v>
      </c>
      <c r="H20" s="15">
        <v>35.299999999999997</v>
      </c>
      <c r="I20" s="15">
        <v>22.3</v>
      </c>
      <c r="J20" s="15">
        <v>0</v>
      </c>
      <c r="K20" s="14">
        <v>2107.5</v>
      </c>
      <c r="L20" s="14">
        <v>800</v>
      </c>
      <c r="M20" s="14">
        <v>0.1</v>
      </c>
      <c r="N20" s="14">
        <v>1829.7</v>
      </c>
      <c r="O20" s="14">
        <v>2212.8000000000002</v>
      </c>
      <c r="P20" s="14">
        <v>2.1</v>
      </c>
      <c r="Q20" s="14">
        <v>6534.8</v>
      </c>
      <c r="R20" s="14">
        <v>99.2</v>
      </c>
      <c r="S20" s="14">
        <v>2423.6</v>
      </c>
      <c r="T20" s="14">
        <v>1517.5</v>
      </c>
      <c r="U20" s="14">
        <v>30.5</v>
      </c>
      <c r="V20" s="14">
        <v>2.6</v>
      </c>
      <c r="W20" s="14">
        <v>136.30000000000001</v>
      </c>
      <c r="X20" s="14">
        <v>-2913.2000000000025</v>
      </c>
      <c r="Y20" s="14">
        <v>0</v>
      </c>
      <c r="Z20" s="14">
        <v>77.2</v>
      </c>
      <c r="AA20" s="14">
        <v>752.8</v>
      </c>
      <c r="AB20" s="14">
        <v>1096.9000000000001</v>
      </c>
      <c r="AC20" s="14">
        <v>555.70000000000005</v>
      </c>
      <c r="AD20" s="14">
        <v>2413</v>
      </c>
      <c r="AE20" s="14">
        <v>381.1</v>
      </c>
      <c r="AF20" s="14">
        <v>130.30000000000001</v>
      </c>
      <c r="AG20" s="14">
        <v>885</v>
      </c>
      <c r="AH20" s="14">
        <v>0</v>
      </c>
      <c r="AI20" s="14">
        <v>117.9</v>
      </c>
      <c r="AJ20" s="14">
        <v>3927.3</v>
      </c>
      <c r="AK20" s="14">
        <v>18788</v>
      </c>
      <c r="AL20" s="14">
        <v>18499.899999999998</v>
      </c>
      <c r="AM20" s="15">
        <v>19986.899999999998</v>
      </c>
      <c r="AN20" s="14">
        <v>24029.399999999998</v>
      </c>
      <c r="AO20" s="14">
        <v>-1198.8999999999978</v>
      </c>
      <c r="AP20" s="14">
        <v>-1198.8999999999978</v>
      </c>
      <c r="AQ20" s="14">
        <v>-5241.3999999999978</v>
      </c>
      <c r="AR20" s="14">
        <v>-5241.3999999999978</v>
      </c>
      <c r="AS20" s="15">
        <v>13423.2</v>
      </c>
      <c r="AT20" s="15">
        <v>20891.2</v>
      </c>
      <c r="AU20" s="15">
        <v>0</v>
      </c>
      <c r="AV20" s="14">
        <v>168.3</v>
      </c>
      <c r="AW20" s="14">
        <v>9187.2999999999993</v>
      </c>
      <c r="AX20" s="14">
        <v>19885.7</v>
      </c>
      <c r="AY20" s="14">
        <v>0</v>
      </c>
      <c r="AZ20" s="14">
        <v>168.3</v>
      </c>
    </row>
    <row r="21" spans="1:52">
      <c r="A21" s="7">
        <v>39448</v>
      </c>
      <c r="B21" s="15">
        <v>12423.6</v>
      </c>
      <c r="C21" s="15">
        <v>4144.6000000000004</v>
      </c>
      <c r="D21" s="15">
        <v>376.7</v>
      </c>
      <c r="E21" s="15">
        <v>62.9</v>
      </c>
      <c r="F21" s="15">
        <v>0</v>
      </c>
      <c r="G21" s="15">
        <v>183.9</v>
      </c>
      <c r="H21" s="15">
        <v>1.5</v>
      </c>
      <c r="I21" s="15">
        <v>16.7</v>
      </c>
      <c r="J21" s="15">
        <v>0</v>
      </c>
      <c r="K21" s="14">
        <v>1899.5</v>
      </c>
      <c r="L21" s="14">
        <v>792.2</v>
      </c>
      <c r="M21" s="14">
        <v>0</v>
      </c>
      <c r="N21" s="14">
        <v>264.5</v>
      </c>
      <c r="O21" s="14">
        <v>707.3</v>
      </c>
      <c r="P21" s="14">
        <v>0.6</v>
      </c>
      <c r="Q21" s="14">
        <v>4664</v>
      </c>
      <c r="R21" s="14">
        <v>65.099999999999994</v>
      </c>
      <c r="S21" s="14">
        <v>3137.8</v>
      </c>
      <c r="T21" s="14">
        <v>1047.7</v>
      </c>
      <c r="U21" s="14">
        <v>51.1</v>
      </c>
      <c r="V21" s="14">
        <v>6.9</v>
      </c>
      <c r="W21" s="14">
        <v>63.9</v>
      </c>
      <c r="X21" s="14">
        <v>4509.3000000000047</v>
      </c>
      <c r="Y21" s="14">
        <v>0</v>
      </c>
      <c r="Z21" s="14">
        <v>2.5</v>
      </c>
      <c r="AA21" s="14">
        <v>907.4</v>
      </c>
      <c r="AB21" s="14">
        <v>1079.5999999999999</v>
      </c>
      <c r="AC21" s="14">
        <v>107.3</v>
      </c>
      <c r="AD21" s="14">
        <v>3013.2</v>
      </c>
      <c r="AE21" s="14">
        <v>22.8</v>
      </c>
      <c r="AF21" s="14">
        <v>37.9</v>
      </c>
      <c r="AG21" s="14">
        <v>1129.8</v>
      </c>
      <c r="AH21" s="14">
        <v>0</v>
      </c>
      <c r="AI21" s="14">
        <v>138.80000000000001</v>
      </c>
      <c r="AJ21" s="14">
        <v>4342.5</v>
      </c>
      <c r="AK21" s="14">
        <v>21554.900000000005</v>
      </c>
      <c r="AL21" s="14">
        <v>21371.000000000004</v>
      </c>
      <c r="AM21" s="15">
        <v>18165.600000000002</v>
      </c>
      <c r="AN21" s="14">
        <v>19137.400000000001</v>
      </c>
      <c r="AO21" s="14">
        <v>3389.3000000000029</v>
      </c>
      <c r="AP21" s="14">
        <v>3389.3000000000029</v>
      </c>
      <c r="AQ21" s="14">
        <v>2417.5000000000036</v>
      </c>
      <c r="AR21" s="14">
        <v>2417.5000000000036</v>
      </c>
      <c r="AS21" s="15">
        <v>6666</v>
      </c>
      <c r="AT21" s="15">
        <v>9474.2000000000007</v>
      </c>
      <c r="AU21" s="15">
        <v>0</v>
      </c>
      <c r="AV21" s="14">
        <v>72.8</v>
      </c>
      <c r="AW21" s="14">
        <v>12418.5</v>
      </c>
      <c r="AX21" s="14">
        <v>6139.2</v>
      </c>
      <c r="AY21" s="14">
        <v>0</v>
      </c>
      <c r="AZ21" s="14">
        <v>72.8</v>
      </c>
    </row>
    <row r="22" spans="1:52">
      <c r="A22" s="7">
        <v>39479</v>
      </c>
      <c r="B22" s="15">
        <v>10694.4</v>
      </c>
      <c r="C22" s="15">
        <v>4281.3999999999996</v>
      </c>
      <c r="D22" s="15">
        <v>326.89999999999998</v>
      </c>
      <c r="E22" s="15">
        <v>70.2</v>
      </c>
      <c r="F22" s="15">
        <v>0</v>
      </c>
      <c r="G22" s="15">
        <v>213.8</v>
      </c>
      <c r="H22" s="15">
        <v>33.6</v>
      </c>
      <c r="I22" s="15">
        <v>12.5</v>
      </c>
      <c r="J22" s="15">
        <v>0</v>
      </c>
      <c r="K22" s="14">
        <v>1833.9</v>
      </c>
      <c r="L22" s="14">
        <v>580.20000000000005</v>
      </c>
      <c r="M22" s="14">
        <v>0</v>
      </c>
      <c r="N22" s="14">
        <v>335.4</v>
      </c>
      <c r="O22" s="14">
        <v>1293.7</v>
      </c>
      <c r="P22" s="14">
        <v>0.5</v>
      </c>
      <c r="Q22" s="14">
        <v>4388.6000000000004</v>
      </c>
      <c r="R22" s="14">
        <v>57.6</v>
      </c>
      <c r="S22" s="14">
        <v>2711.3</v>
      </c>
      <c r="T22" s="14">
        <v>938.90000000000009</v>
      </c>
      <c r="U22" s="14">
        <v>38.700000000000003</v>
      </c>
      <c r="V22" s="14">
        <v>0</v>
      </c>
      <c r="W22" s="14">
        <v>113.8</v>
      </c>
      <c r="X22" s="14">
        <v>3340.1999999999971</v>
      </c>
      <c r="Y22" s="14">
        <v>0</v>
      </c>
      <c r="Z22" s="14">
        <v>7.0000000000000053</v>
      </c>
      <c r="AA22" s="14">
        <v>742.1</v>
      </c>
      <c r="AB22" s="14">
        <v>789.1</v>
      </c>
      <c r="AC22" s="14">
        <v>266.2</v>
      </c>
      <c r="AD22" s="14">
        <v>2738.4</v>
      </c>
      <c r="AE22" s="14">
        <v>5.5</v>
      </c>
      <c r="AF22" s="14">
        <v>57</v>
      </c>
      <c r="AG22" s="14">
        <v>669.8</v>
      </c>
      <c r="AH22" s="14">
        <v>0</v>
      </c>
      <c r="AI22" s="14">
        <v>103.2</v>
      </c>
      <c r="AJ22" s="14">
        <v>3573.9</v>
      </c>
      <c r="AK22" s="14">
        <v>19213.699999999997</v>
      </c>
      <c r="AL22" s="14">
        <v>18999.900000000001</v>
      </c>
      <c r="AM22" s="15">
        <v>16034.8</v>
      </c>
      <c r="AN22" s="14">
        <v>17663.900000000001</v>
      </c>
      <c r="AO22" s="14">
        <v>3178.8999999999978</v>
      </c>
      <c r="AP22" s="14">
        <v>3178.8999999999978</v>
      </c>
      <c r="AQ22" s="14">
        <v>1549.7999999999956</v>
      </c>
      <c r="AR22" s="14">
        <v>1549.7999999999956</v>
      </c>
      <c r="AS22" s="15">
        <v>7208.3</v>
      </c>
      <c r="AT22" s="15">
        <v>6969.5</v>
      </c>
      <c r="AU22" s="15">
        <v>0</v>
      </c>
      <c r="AV22" s="14">
        <v>107.3</v>
      </c>
      <c r="AW22" s="14">
        <v>9281.2999999999993</v>
      </c>
      <c r="AX22" s="14">
        <v>6446.3</v>
      </c>
      <c r="AY22" s="14">
        <v>0</v>
      </c>
      <c r="AZ22" s="14">
        <v>107.3</v>
      </c>
    </row>
    <row r="23" spans="1:52">
      <c r="A23" s="7">
        <v>39508</v>
      </c>
      <c r="B23" s="15">
        <v>9610.1</v>
      </c>
      <c r="C23" s="15">
        <v>3726.1</v>
      </c>
      <c r="D23" s="15">
        <v>353.5</v>
      </c>
      <c r="E23" s="15">
        <v>63</v>
      </c>
      <c r="F23" s="15">
        <v>0</v>
      </c>
      <c r="G23" s="15">
        <v>1196.3</v>
      </c>
      <c r="H23" s="15">
        <v>47.2</v>
      </c>
      <c r="I23" s="15">
        <v>9.9</v>
      </c>
      <c r="J23" s="15">
        <v>0</v>
      </c>
      <c r="K23" s="14">
        <v>1645.4</v>
      </c>
      <c r="L23" s="14">
        <v>432.8</v>
      </c>
      <c r="M23" s="14">
        <v>0</v>
      </c>
      <c r="N23" s="14">
        <v>459.4</v>
      </c>
      <c r="O23" s="14">
        <v>965</v>
      </c>
      <c r="P23" s="14">
        <v>0.2</v>
      </c>
      <c r="Q23" s="14">
        <v>4483</v>
      </c>
      <c r="R23" s="14">
        <v>125.9</v>
      </c>
      <c r="S23" s="14">
        <v>3323.6</v>
      </c>
      <c r="T23" s="14">
        <v>984.89999999999986</v>
      </c>
      <c r="U23" s="14">
        <v>30.3</v>
      </c>
      <c r="V23" s="14">
        <v>1.3</v>
      </c>
      <c r="W23" s="14">
        <v>220.3</v>
      </c>
      <c r="X23" s="14">
        <v>2334.0000000000036</v>
      </c>
      <c r="Y23" s="14">
        <v>0</v>
      </c>
      <c r="Z23" s="14">
        <v>9.6</v>
      </c>
      <c r="AA23" s="14">
        <v>555.79999999999995</v>
      </c>
      <c r="AB23" s="14">
        <v>791.40000000000009</v>
      </c>
      <c r="AC23" s="14">
        <v>145</v>
      </c>
      <c r="AD23" s="14">
        <v>2722.6</v>
      </c>
      <c r="AE23" s="14">
        <v>108.3</v>
      </c>
      <c r="AF23" s="14">
        <v>178.7</v>
      </c>
      <c r="AG23" s="14">
        <v>464.6</v>
      </c>
      <c r="AH23" s="14">
        <v>0</v>
      </c>
      <c r="AI23" s="14">
        <v>147</v>
      </c>
      <c r="AJ23" s="14">
        <v>3621.2</v>
      </c>
      <c r="AK23" s="14">
        <v>18636.900000000001</v>
      </c>
      <c r="AL23" s="14">
        <v>17440.600000000002</v>
      </c>
      <c r="AM23" s="15">
        <v>16361.099999999995</v>
      </c>
      <c r="AN23" s="14">
        <v>17785.499999999996</v>
      </c>
      <c r="AO23" s="14">
        <v>2275.8000000000065</v>
      </c>
      <c r="AP23" s="14">
        <v>2275.8000000000065</v>
      </c>
      <c r="AQ23" s="14">
        <v>851.40000000000509</v>
      </c>
      <c r="AR23" s="14">
        <v>851.40000000000509</v>
      </c>
      <c r="AS23" s="15">
        <v>5741.3</v>
      </c>
      <c r="AT23" s="15">
        <v>5946</v>
      </c>
      <c r="AU23" s="15">
        <v>0</v>
      </c>
      <c r="AV23" s="14">
        <v>89.1</v>
      </c>
      <c r="AW23" s="14">
        <v>6440.5</v>
      </c>
      <c r="AX23" s="14">
        <v>6098.2</v>
      </c>
      <c r="AY23" s="14">
        <v>0</v>
      </c>
      <c r="AZ23" s="14">
        <v>89.1</v>
      </c>
    </row>
    <row r="24" spans="1:52">
      <c r="A24" s="7">
        <v>39539</v>
      </c>
      <c r="B24" s="15">
        <v>11439.8</v>
      </c>
      <c r="C24" s="15">
        <v>4130.3</v>
      </c>
      <c r="D24" s="15">
        <v>343.9</v>
      </c>
      <c r="E24" s="15">
        <v>74.400000000000006</v>
      </c>
      <c r="F24" s="15">
        <v>0</v>
      </c>
      <c r="G24" s="15">
        <v>899.3</v>
      </c>
      <c r="H24" s="15">
        <v>49.8</v>
      </c>
      <c r="I24" s="15">
        <v>12.3</v>
      </c>
      <c r="J24" s="15">
        <v>0</v>
      </c>
      <c r="K24" s="14">
        <v>1724</v>
      </c>
      <c r="L24" s="14">
        <v>619.4</v>
      </c>
      <c r="M24" s="14">
        <v>0.3</v>
      </c>
      <c r="N24" s="14">
        <v>330.2</v>
      </c>
      <c r="O24" s="14">
        <v>848.6</v>
      </c>
      <c r="P24" s="14">
        <v>1.1000000000000001</v>
      </c>
      <c r="Q24" s="14">
        <v>5086.5</v>
      </c>
      <c r="R24" s="14">
        <v>110.2</v>
      </c>
      <c r="S24" s="14">
        <v>3485.9</v>
      </c>
      <c r="T24" s="14">
        <v>986</v>
      </c>
      <c r="U24" s="14">
        <v>48.1</v>
      </c>
      <c r="V24" s="14">
        <v>1.7</v>
      </c>
      <c r="W24" s="14">
        <v>173.1</v>
      </c>
      <c r="X24" s="14">
        <v>3534.6999999999935</v>
      </c>
      <c r="Y24" s="14">
        <v>0</v>
      </c>
      <c r="Z24" s="14">
        <v>9.8000000000000007</v>
      </c>
      <c r="AA24" s="14">
        <v>862.5</v>
      </c>
      <c r="AB24" s="14">
        <v>965.4</v>
      </c>
      <c r="AC24" s="14">
        <v>105.5</v>
      </c>
      <c r="AD24" s="14">
        <v>2510.9</v>
      </c>
      <c r="AE24" s="14">
        <v>2.7</v>
      </c>
      <c r="AF24" s="14">
        <v>76.3</v>
      </c>
      <c r="AG24" s="14">
        <v>1040.2</v>
      </c>
      <c r="AH24" s="14">
        <v>0</v>
      </c>
      <c r="AI24" s="14">
        <v>169.3</v>
      </c>
      <c r="AJ24" s="14">
        <v>3799.4</v>
      </c>
      <c r="AK24" s="14">
        <v>20758.999999999996</v>
      </c>
      <c r="AL24" s="14">
        <v>19859.699999999997</v>
      </c>
      <c r="AM24" s="15">
        <v>17969.100000000002</v>
      </c>
      <c r="AN24" s="14">
        <v>19147.900000000001</v>
      </c>
      <c r="AO24" s="14">
        <v>2789.8999999999942</v>
      </c>
      <c r="AP24" s="14">
        <v>2789.8999999999942</v>
      </c>
      <c r="AQ24" s="14">
        <v>1611.0999999999949</v>
      </c>
      <c r="AR24" s="14">
        <v>1611.0999999999949</v>
      </c>
      <c r="AS24" s="15">
        <v>14878.4</v>
      </c>
      <c r="AT24" s="15">
        <v>4072.2000000000003</v>
      </c>
      <c r="AU24" s="15">
        <v>0</v>
      </c>
      <c r="AV24" s="14">
        <v>106.7</v>
      </c>
      <c r="AW24" s="14">
        <v>13734.4</v>
      </c>
      <c r="AX24" s="14">
        <v>6827.3</v>
      </c>
      <c r="AY24" s="14">
        <v>0</v>
      </c>
      <c r="AZ24" s="14">
        <v>106.7</v>
      </c>
    </row>
    <row r="25" spans="1:52">
      <c r="A25" s="7">
        <v>39569</v>
      </c>
      <c r="B25" s="15">
        <v>13688.2</v>
      </c>
      <c r="C25" s="15">
        <v>4621.3999999999996</v>
      </c>
      <c r="D25" s="15">
        <v>419.6</v>
      </c>
      <c r="E25" s="15">
        <v>84.4</v>
      </c>
      <c r="F25" s="15">
        <v>0</v>
      </c>
      <c r="G25" s="15">
        <v>1181.5999999999999</v>
      </c>
      <c r="H25" s="15">
        <v>53.4</v>
      </c>
      <c r="I25" s="15">
        <v>10.5</v>
      </c>
      <c r="J25" s="15">
        <v>0</v>
      </c>
      <c r="K25" s="14">
        <v>1692.7</v>
      </c>
      <c r="L25" s="14">
        <v>599.1</v>
      </c>
      <c r="M25" s="14">
        <v>0</v>
      </c>
      <c r="N25" s="14">
        <v>196.4</v>
      </c>
      <c r="O25" s="14">
        <v>132.80000000000001</v>
      </c>
      <c r="P25" s="14">
        <v>1.3</v>
      </c>
      <c r="Q25" s="14">
        <v>4824.6000000000004</v>
      </c>
      <c r="R25" s="14">
        <v>168.4</v>
      </c>
      <c r="S25" s="14">
        <v>3938.4</v>
      </c>
      <c r="T25" s="14">
        <v>1204.9000000000001</v>
      </c>
      <c r="U25" s="14">
        <v>34.9</v>
      </c>
      <c r="V25" s="14">
        <v>0.4</v>
      </c>
      <c r="W25" s="14">
        <v>120.2</v>
      </c>
      <c r="X25" s="14">
        <v>7144.9999999999982</v>
      </c>
      <c r="Y25" s="14">
        <v>0</v>
      </c>
      <c r="Z25" s="14">
        <v>10.9</v>
      </c>
      <c r="AA25" s="14">
        <v>582.1</v>
      </c>
      <c r="AB25" s="14">
        <v>721.5</v>
      </c>
      <c r="AC25" s="14">
        <v>155.19999999999999</v>
      </c>
      <c r="AD25" s="14">
        <v>2766.1</v>
      </c>
      <c r="AE25" s="14">
        <v>14.9</v>
      </c>
      <c r="AF25" s="14">
        <v>149.6</v>
      </c>
      <c r="AG25" s="14">
        <v>649.1</v>
      </c>
      <c r="AH25" s="14">
        <v>0</v>
      </c>
      <c r="AI25" s="14">
        <v>58.5</v>
      </c>
      <c r="AJ25" s="14">
        <v>3638.2</v>
      </c>
      <c r="AK25" s="14">
        <v>23708.2</v>
      </c>
      <c r="AL25" s="14">
        <v>22526.600000000002</v>
      </c>
      <c r="AM25" s="15">
        <v>17681.900000000001</v>
      </c>
      <c r="AN25" s="14">
        <v>18011.100000000002</v>
      </c>
      <c r="AO25" s="14">
        <v>6026.2999999999993</v>
      </c>
      <c r="AP25" s="14">
        <v>6026.2999999999993</v>
      </c>
      <c r="AQ25" s="14">
        <v>5697.0999999999985</v>
      </c>
      <c r="AR25" s="14">
        <v>5697.0999999999985</v>
      </c>
      <c r="AS25" s="15">
        <v>3629.7</v>
      </c>
      <c r="AT25" s="15">
        <v>4536.8</v>
      </c>
      <c r="AU25" s="15">
        <v>0</v>
      </c>
      <c r="AV25" s="14">
        <v>60.4</v>
      </c>
      <c r="AW25" s="14">
        <v>10675.6</v>
      </c>
      <c r="AX25" s="14">
        <v>3183</v>
      </c>
      <c r="AY25" s="14">
        <v>5</v>
      </c>
      <c r="AZ25" s="14">
        <v>60.4</v>
      </c>
    </row>
    <row r="26" spans="1:52">
      <c r="A26" s="7">
        <v>39600</v>
      </c>
      <c r="B26" s="15">
        <v>12900.4</v>
      </c>
      <c r="C26" s="15">
        <v>4265.7</v>
      </c>
      <c r="D26" s="15">
        <v>473.7</v>
      </c>
      <c r="E26" s="15">
        <v>81.599999999999994</v>
      </c>
      <c r="F26" s="15">
        <v>0</v>
      </c>
      <c r="G26" s="15">
        <v>1182.7</v>
      </c>
      <c r="H26" s="15">
        <v>29.6</v>
      </c>
      <c r="I26" s="15">
        <v>13.6</v>
      </c>
      <c r="J26" s="15">
        <v>0</v>
      </c>
      <c r="K26" s="14">
        <v>1980.3</v>
      </c>
      <c r="L26" s="14">
        <v>589.1</v>
      </c>
      <c r="M26" s="14">
        <v>0</v>
      </c>
      <c r="N26" s="14">
        <v>641.70000000000005</v>
      </c>
      <c r="O26" s="14">
        <v>749.1</v>
      </c>
      <c r="P26" s="14">
        <v>2</v>
      </c>
      <c r="Q26" s="14">
        <v>7023.9</v>
      </c>
      <c r="R26" s="14">
        <v>146.4</v>
      </c>
      <c r="S26" s="14">
        <v>3744.2</v>
      </c>
      <c r="T26" s="14">
        <v>961.19999999999993</v>
      </c>
      <c r="U26" s="14">
        <v>6.2</v>
      </c>
      <c r="V26" s="14">
        <v>0.4</v>
      </c>
      <c r="W26" s="14">
        <v>100.5</v>
      </c>
      <c r="X26" s="14">
        <v>3002.2999999999938</v>
      </c>
      <c r="Y26" s="14">
        <v>0</v>
      </c>
      <c r="Z26" s="14">
        <v>8.6999999999999993</v>
      </c>
      <c r="AA26" s="14">
        <v>594.1</v>
      </c>
      <c r="AB26" s="14">
        <v>1028.9000000000001</v>
      </c>
      <c r="AC26" s="14">
        <v>129.5</v>
      </c>
      <c r="AD26" s="14">
        <v>2507.3000000000002</v>
      </c>
      <c r="AE26" s="14">
        <v>32.200000000000003</v>
      </c>
      <c r="AF26" s="14">
        <v>90.8</v>
      </c>
      <c r="AG26" s="14">
        <v>968.2</v>
      </c>
      <c r="AH26" s="14">
        <v>0</v>
      </c>
      <c r="AI26" s="14">
        <v>113.8</v>
      </c>
      <c r="AJ26" s="14">
        <v>3712.3</v>
      </c>
      <c r="AK26" s="14">
        <v>22668.299999999996</v>
      </c>
      <c r="AL26" s="14">
        <v>21485.599999999995</v>
      </c>
      <c r="AM26" s="15">
        <v>20019</v>
      </c>
      <c r="AN26" s="14">
        <v>21409.8</v>
      </c>
      <c r="AO26" s="14">
        <v>2649.2999999999956</v>
      </c>
      <c r="AP26" s="14">
        <v>2649.2999999999956</v>
      </c>
      <c r="AQ26" s="14">
        <v>1258.4999999999964</v>
      </c>
      <c r="AR26" s="14">
        <v>1258.4999999999964</v>
      </c>
      <c r="AS26" s="15">
        <v>8264.5</v>
      </c>
      <c r="AT26" s="15">
        <v>1219.4000000000001</v>
      </c>
      <c r="AU26" s="15">
        <v>0</v>
      </c>
      <c r="AV26" s="14">
        <v>236.1</v>
      </c>
      <c r="AW26" s="14">
        <v>7798.5</v>
      </c>
      <c r="AX26" s="14">
        <v>2931.8999999999996</v>
      </c>
      <c r="AY26" s="14">
        <v>12</v>
      </c>
      <c r="AZ26" s="14">
        <v>236.1</v>
      </c>
    </row>
    <row r="27" spans="1:52">
      <c r="A27" s="7">
        <v>39630</v>
      </c>
      <c r="B27" s="15">
        <v>13120.8</v>
      </c>
      <c r="C27" s="15">
        <v>5625.8</v>
      </c>
      <c r="D27" s="15">
        <v>349.3</v>
      </c>
      <c r="E27" s="15">
        <v>83.6</v>
      </c>
      <c r="F27" s="15">
        <v>0</v>
      </c>
      <c r="G27" s="15">
        <v>1483.5</v>
      </c>
      <c r="H27" s="15">
        <v>9.9</v>
      </c>
      <c r="I27" s="15">
        <v>21.1</v>
      </c>
      <c r="J27" s="15">
        <v>0</v>
      </c>
      <c r="K27" s="14">
        <v>2430.3000000000002</v>
      </c>
      <c r="L27" s="14">
        <v>743.5</v>
      </c>
      <c r="M27" s="14">
        <v>0</v>
      </c>
      <c r="N27" s="14">
        <v>284.5</v>
      </c>
      <c r="O27" s="14">
        <v>495.4</v>
      </c>
      <c r="P27" s="14">
        <v>2.2999999999999998</v>
      </c>
      <c r="Q27" s="14">
        <v>5276.2</v>
      </c>
      <c r="R27" s="14">
        <v>442.2</v>
      </c>
      <c r="S27" s="14">
        <v>4344.3999999999996</v>
      </c>
      <c r="T27" s="14">
        <v>1424.6000000000001</v>
      </c>
      <c r="U27" s="14">
        <v>31</v>
      </c>
      <c r="V27" s="14">
        <v>0.1</v>
      </c>
      <c r="W27" s="14">
        <v>175.6</v>
      </c>
      <c r="X27" s="14">
        <v>5043.8999999999942</v>
      </c>
      <c r="Y27" s="14">
        <v>0</v>
      </c>
      <c r="Z27" s="14">
        <v>2.1</v>
      </c>
      <c r="AA27" s="14">
        <v>827.2</v>
      </c>
      <c r="AB27" s="14">
        <v>868.09999999999991</v>
      </c>
      <c r="AC27" s="14">
        <v>108.5</v>
      </c>
      <c r="AD27" s="14">
        <v>3446</v>
      </c>
      <c r="AE27" s="14">
        <v>39.1</v>
      </c>
      <c r="AF27" s="14">
        <v>96.3</v>
      </c>
      <c r="AG27" s="14">
        <v>891.3</v>
      </c>
      <c r="AH27" s="14">
        <v>0</v>
      </c>
      <c r="AI27" s="14">
        <v>156</v>
      </c>
      <c r="AJ27" s="14">
        <v>4628.7</v>
      </c>
      <c r="AK27" s="14">
        <v>25324.799999999996</v>
      </c>
      <c r="AL27" s="14">
        <v>23841.299999999996</v>
      </c>
      <c r="AM27" s="15">
        <v>21302.7</v>
      </c>
      <c r="AN27" s="14">
        <v>22082.600000000002</v>
      </c>
      <c r="AO27" s="14">
        <v>4022.0999999999949</v>
      </c>
      <c r="AP27" s="14">
        <v>4022.0999999999949</v>
      </c>
      <c r="AQ27" s="14">
        <v>3242.1999999999935</v>
      </c>
      <c r="AR27" s="14">
        <v>3242.1999999999935</v>
      </c>
      <c r="AS27" s="15">
        <v>16103.2</v>
      </c>
      <c r="AT27" s="15">
        <v>7070.9</v>
      </c>
      <c r="AU27" s="15">
        <v>0</v>
      </c>
      <c r="AV27" s="14">
        <v>105</v>
      </c>
      <c r="AW27" s="14">
        <v>22942.9</v>
      </c>
      <c r="AX27" s="14">
        <v>3463.4</v>
      </c>
      <c r="AY27" s="14">
        <v>10</v>
      </c>
      <c r="AZ27" s="14">
        <v>105</v>
      </c>
    </row>
    <row r="28" spans="1:52">
      <c r="A28" s="7">
        <v>39661</v>
      </c>
      <c r="B28" s="15">
        <v>13647.7</v>
      </c>
      <c r="C28" s="15">
        <v>4438.3</v>
      </c>
      <c r="D28" s="15">
        <v>378.8</v>
      </c>
      <c r="E28" s="15">
        <v>84.7</v>
      </c>
      <c r="F28" s="15">
        <v>0</v>
      </c>
      <c r="G28" s="15">
        <v>268.2</v>
      </c>
      <c r="H28" s="15">
        <v>30.3</v>
      </c>
      <c r="I28" s="15">
        <v>17.100000000000001</v>
      </c>
      <c r="J28" s="15">
        <v>0</v>
      </c>
      <c r="K28" s="14">
        <v>2194.8000000000002</v>
      </c>
      <c r="L28" s="14">
        <v>591.1</v>
      </c>
      <c r="M28" s="14">
        <v>0</v>
      </c>
      <c r="N28" s="14">
        <v>335.9</v>
      </c>
      <c r="O28" s="14">
        <v>739.7</v>
      </c>
      <c r="P28" s="14">
        <v>5.6</v>
      </c>
      <c r="Q28" s="14">
        <v>5379.9</v>
      </c>
      <c r="R28" s="14">
        <v>353.4</v>
      </c>
      <c r="S28" s="14">
        <v>3322.1</v>
      </c>
      <c r="T28" s="14">
        <v>1311.7</v>
      </c>
      <c r="U28" s="14">
        <v>13.3</v>
      </c>
      <c r="V28" s="14">
        <v>2.1</v>
      </c>
      <c r="W28" s="14">
        <v>130.69999999999999</v>
      </c>
      <c r="X28" s="14">
        <v>4484.7999999999975</v>
      </c>
      <c r="Y28" s="14">
        <v>0</v>
      </c>
      <c r="Z28" s="14">
        <v>0.80000000000000582</v>
      </c>
      <c r="AA28" s="14">
        <v>991.8</v>
      </c>
      <c r="AB28" s="14">
        <v>713.7</v>
      </c>
      <c r="AC28" s="14">
        <v>152.80000000000001</v>
      </c>
      <c r="AD28" s="14">
        <v>3429.7</v>
      </c>
      <c r="AE28" s="14">
        <v>43.7</v>
      </c>
      <c r="AF28" s="14">
        <v>152.80000000000001</v>
      </c>
      <c r="AG28" s="14">
        <v>970.3</v>
      </c>
      <c r="AH28" s="14">
        <v>0</v>
      </c>
      <c r="AI28" s="14">
        <v>69.7</v>
      </c>
      <c r="AJ28" s="14">
        <v>4666.2</v>
      </c>
      <c r="AK28" s="14">
        <v>23532.1</v>
      </c>
      <c r="AL28" s="14">
        <v>23263.899999999998</v>
      </c>
      <c r="AM28" s="15">
        <v>19829.199999999997</v>
      </c>
      <c r="AN28" s="14">
        <v>20904.8</v>
      </c>
      <c r="AO28" s="14">
        <v>3702.9000000000015</v>
      </c>
      <c r="AP28" s="14">
        <v>3702.9000000000015</v>
      </c>
      <c r="AQ28" s="14">
        <v>2627.2999999999993</v>
      </c>
      <c r="AR28" s="14">
        <v>2627.2999999999993</v>
      </c>
      <c r="AS28" s="15">
        <v>15152.300000000001</v>
      </c>
      <c r="AT28" s="15">
        <v>3365.2000000000003</v>
      </c>
      <c r="AU28" s="15">
        <v>25</v>
      </c>
      <c r="AV28" s="14">
        <v>80</v>
      </c>
      <c r="AW28" s="14">
        <v>12358.300000000001</v>
      </c>
      <c r="AX28" s="14">
        <v>8790.3000000000011</v>
      </c>
      <c r="AY28" s="14">
        <v>21.2</v>
      </c>
      <c r="AZ28" s="14">
        <v>80</v>
      </c>
    </row>
    <row r="29" spans="1:52">
      <c r="A29" s="7">
        <v>39692</v>
      </c>
      <c r="B29" s="15">
        <v>13620.2</v>
      </c>
      <c r="C29" s="15">
        <v>4489.5</v>
      </c>
      <c r="D29" s="15">
        <v>399.3</v>
      </c>
      <c r="E29" s="15">
        <v>90.7</v>
      </c>
      <c r="F29" s="15">
        <v>0</v>
      </c>
      <c r="G29" s="15">
        <v>374.7</v>
      </c>
      <c r="H29" s="15">
        <v>35.700000000000003</v>
      </c>
      <c r="I29" s="15">
        <v>15.7</v>
      </c>
      <c r="J29" s="15">
        <v>288.5</v>
      </c>
      <c r="K29" s="14">
        <v>2091.1</v>
      </c>
      <c r="L29" s="14">
        <v>741.6</v>
      </c>
      <c r="M29" s="14">
        <v>0.2</v>
      </c>
      <c r="N29" s="14">
        <v>489.6</v>
      </c>
      <c r="O29" s="14">
        <v>834.2</v>
      </c>
      <c r="P29" s="14">
        <v>1.2</v>
      </c>
      <c r="Q29" s="14">
        <v>5236.8</v>
      </c>
      <c r="R29" s="14">
        <v>395.2</v>
      </c>
      <c r="S29" s="14">
        <v>3879.8</v>
      </c>
      <c r="T29" s="14">
        <v>1566.2</v>
      </c>
      <c r="U29" s="14">
        <v>19.100000000000001</v>
      </c>
      <c r="V29" s="14">
        <v>1</v>
      </c>
      <c r="W29" s="14">
        <v>0</v>
      </c>
      <c r="X29" s="14">
        <v>4058.3000000000011</v>
      </c>
      <c r="Y29" s="14">
        <v>0</v>
      </c>
      <c r="Z29" s="14">
        <v>152.9</v>
      </c>
      <c r="AA29" s="14">
        <v>964.7</v>
      </c>
      <c r="AB29" s="14">
        <v>955.4</v>
      </c>
      <c r="AC29" s="14">
        <v>82.8</v>
      </c>
      <c r="AD29" s="14">
        <v>3194.3</v>
      </c>
      <c r="AE29" s="14">
        <v>54.7</v>
      </c>
      <c r="AF29" s="14">
        <v>108.1</v>
      </c>
      <c r="AG29" s="14">
        <v>835.3</v>
      </c>
      <c r="AH29" s="14">
        <v>0</v>
      </c>
      <c r="AI29" s="14">
        <v>248.1</v>
      </c>
      <c r="AJ29" s="14">
        <v>4440.5</v>
      </c>
      <c r="AK29" s="14">
        <v>23907.700000000004</v>
      </c>
      <c r="AL29" s="14">
        <v>23533.000000000004</v>
      </c>
      <c r="AM29" s="15">
        <v>20375.600000000002</v>
      </c>
      <c r="AN29" s="14">
        <v>21699.4</v>
      </c>
      <c r="AO29" s="14">
        <v>3532.1000000000022</v>
      </c>
      <c r="AP29" s="14">
        <v>3532.1000000000022</v>
      </c>
      <c r="AQ29" s="14">
        <v>2208.3000000000029</v>
      </c>
      <c r="AR29" s="14">
        <v>2208.3000000000029</v>
      </c>
      <c r="AS29" s="15">
        <v>8347.7999999999993</v>
      </c>
      <c r="AT29" s="15">
        <v>3879.7000000000003</v>
      </c>
      <c r="AU29" s="15">
        <v>0</v>
      </c>
      <c r="AV29" s="14">
        <v>96.3</v>
      </c>
      <c r="AW29" s="14">
        <v>6638</v>
      </c>
      <c r="AX29" s="14">
        <v>7797.8</v>
      </c>
      <c r="AY29" s="14">
        <v>0</v>
      </c>
      <c r="AZ29" s="14">
        <v>96.3</v>
      </c>
    </row>
    <row r="30" spans="1:52">
      <c r="A30" s="7">
        <v>39722</v>
      </c>
      <c r="B30" s="15">
        <v>13718.9</v>
      </c>
      <c r="C30" s="15">
        <v>4730.7</v>
      </c>
      <c r="D30" s="15">
        <v>445</v>
      </c>
      <c r="E30" s="15">
        <v>75</v>
      </c>
      <c r="F30" s="15">
        <v>0</v>
      </c>
      <c r="G30" s="15">
        <v>503</v>
      </c>
      <c r="H30" s="15">
        <v>47.3</v>
      </c>
      <c r="I30" s="15">
        <v>11.8</v>
      </c>
      <c r="J30" s="15">
        <v>289.2</v>
      </c>
      <c r="K30" s="14">
        <v>2175.5</v>
      </c>
      <c r="L30" s="14">
        <v>760.7</v>
      </c>
      <c r="M30" s="14">
        <v>0.2</v>
      </c>
      <c r="N30" s="14">
        <v>438.2</v>
      </c>
      <c r="O30" s="14">
        <v>1090.2</v>
      </c>
      <c r="P30" s="14">
        <v>2.7</v>
      </c>
      <c r="Q30" s="14">
        <v>5434.3</v>
      </c>
      <c r="R30" s="14">
        <v>426</v>
      </c>
      <c r="S30" s="14">
        <v>4288.8</v>
      </c>
      <c r="T30" s="14">
        <v>1980.7</v>
      </c>
      <c r="U30" s="14">
        <v>64.7</v>
      </c>
      <c r="V30" s="14">
        <v>1</v>
      </c>
      <c r="W30" s="14">
        <v>0</v>
      </c>
      <c r="X30" s="14">
        <v>3157.8999999999978</v>
      </c>
      <c r="Y30" s="14">
        <v>0</v>
      </c>
      <c r="Z30" s="14">
        <v>150.80000000000001</v>
      </c>
      <c r="AA30" s="14">
        <v>1252.7</v>
      </c>
      <c r="AB30" s="14">
        <v>964.09999999999991</v>
      </c>
      <c r="AC30" s="14">
        <v>11.5</v>
      </c>
      <c r="AD30" s="14">
        <v>3660</v>
      </c>
      <c r="AE30" s="14">
        <v>40.799999999999997</v>
      </c>
      <c r="AF30" s="14">
        <v>71.099999999999994</v>
      </c>
      <c r="AG30" s="14">
        <v>1066.0999999999999</v>
      </c>
      <c r="AH30" s="14">
        <v>0</v>
      </c>
      <c r="AI30" s="14">
        <v>74.2</v>
      </c>
      <c r="AJ30" s="14">
        <v>4912.2</v>
      </c>
      <c r="AK30" s="14">
        <v>24883.899999999998</v>
      </c>
      <c r="AL30" s="14">
        <v>24380.899999999998</v>
      </c>
      <c r="AM30" s="15">
        <v>22275.1</v>
      </c>
      <c r="AN30" s="14">
        <v>23803.5</v>
      </c>
      <c r="AO30" s="14">
        <v>2608.7999999999993</v>
      </c>
      <c r="AP30" s="14">
        <v>2608.7999999999993</v>
      </c>
      <c r="AQ30" s="14">
        <v>1080.3999999999978</v>
      </c>
      <c r="AR30" s="14">
        <v>1080.3999999999978</v>
      </c>
      <c r="AS30" s="15">
        <v>12347.1</v>
      </c>
      <c r="AT30" s="15">
        <v>5763.9</v>
      </c>
      <c r="AU30" s="15">
        <v>0</v>
      </c>
      <c r="AV30" s="14">
        <v>692.9</v>
      </c>
      <c r="AW30" s="14">
        <v>15339.8</v>
      </c>
      <c r="AX30" s="14">
        <v>3851.6</v>
      </c>
      <c r="AY30" s="14">
        <v>0</v>
      </c>
      <c r="AZ30" s="14">
        <v>692.9</v>
      </c>
    </row>
    <row r="31" spans="1:52">
      <c r="A31" s="7">
        <v>39753</v>
      </c>
      <c r="B31" s="15">
        <v>11302.8</v>
      </c>
      <c r="C31" s="15">
        <v>4906.3999999999996</v>
      </c>
      <c r="D31" s="15">
        <v>428.8</v>
      </c>
      <c r="E31" s="15">
        <v>50.1</v>
      </c>
      <c r="F31" s="15">
        <v>0</v>
      </c>
      <c r="G31" s="15">
        <v>295.2</v>
      </c>
      <c r="H31" s="15">
        <v>174.2</v>
      </c>
      <c r="I31" s="15">
        <v>12.7</v>
      </c>
      <c r="J31" s="15">
        <v>0</v>
      </c>
      <c r="K31" s="14">
        <v>2154</v>
      </c>
      <c r="L31" s="14">
        <v>710.9</v>
      </c>
      <c r="M31" s="14">
        <v>0.3</v>
      </c>
      <c r="N31" s="14">
        <v>240.5</v>
      </c>
      <c r="O31" s="14">
        <v>106</v>
      </c>
      <c r="P31" s="14">
        <v>3</v>
      </c>
      <c r="Q31" s="14">
        <v>5534.8</v>
      </c>
      <c r="R31" s="14">
        <v>26.7</v>
      </c>
      <c r="S31" s="14">
        <v>3594.3</v>
      </c>
      <c r="T31" s="14">
        <v>1315</v>
      </c>
      <c r="U31" s="14">
        <v>65.400000000000006</v>
      </c>
      <c r="V31" s="14">
        <v>0.1</v>
      </c>
      <c r="W31" s="14">
        <v>328.1</v>
      </c>
      <c r="X31" s="14">
        <v>3091.1000000000004</v>
      </c>
      <c r="Y31" s="14">
        <v>0</v>
      </c>
      <c r="Z31" s="14">
        <v>228.8</v>
      </c>
      <c r="AA31" s="14">
        <v>906.6</v>
      </c>
      <c r="AB31" s="14">
        <v>814.4</v>
      </c>
      <c r="AC31" s="14">
        <v>28.8</v>
      </c>
      <c r="AD31" s="14">
        <v>3276.9</v>
      </c>
      <c r="AE31" s="14">
        <v>14.1</v>
      </c>
      <c r="AF31" s="14">
        <v>171.3</v>
      </c>
      <c r="AG31" s="14">
        <v>828.1</v>
      </c>
      <c r="AH31" s="14">
        <v>0</v>
      </c>
      <c r="AI31" s="14">
        <v>106.9</v>
      </c>
      <c r="AJ31" s="14">
        <v>4397.3</v>
      </c>
      <c r="AK31" s="14">
        <v>21796.3</v>
      </c>
      <c r="AL31" s="14">
        <v>21501.1</v>
      </c>
      <c r="AM31" s="15">
        <v>19879.7</v>
      </c>
      <c r="AN31" s="14">
        <v>20226.2</v>
      </c>
      <c r="AO31" s="14">
        <v>1916.5999999999985</v>
      </c>
      <c r="AP31" s="14">
        <v>1916.5999999999985</v>
      </c>
      <c r="AQ31" s="14">
        <v>1570.0999999999985</v>
      </c>
      <c r="AR31" s="14">
        <v>1570.0999999999985</v>
      </c>
      <c r="AS31" s="15">
        <v>6378.5</v>
      </c>
      <c r="AT31" s="15">
        <v>4928</v>
      </c>
      <c r="AU31" s="15">
        <v>0</v>
      </c>
      <c r="AV31" s="14">
        <v>201.5</v>
      </c>
      <c r="AW31" s="14">
        <v>8770.2999999999993</v>
      </c>
      <c r="AX31" s="14">
        <v>4106.3</v>
      </c>
      <c r="AY31" s="14">
        <v>0</v>
      </c>
      <c r="AZ31" s="14">
        <v>201.5</v>
      </c>
    </row>
    <row r="32" spans="1:52">
      <c r="A32" s="7">
        <v>39783</v>
      </c>
      <c r="B32" s="15">
        <v>12392.8</v>
      </c>
      <c r="C32" s="15">
        <v>5333.5</v>
      </c>
      <c r="D32" s="15">
        <v>432.4</v>
      </c>
      <c r="E32" s="15">
        <v>89.6</v>
      </c>
      <c r="F32" s="15">
        <v>0</v>
      </c>
      <c r="G32" s="15">
        <v>502.7</v>
      </c>
      <c r="H32" s="15">
        <v>21.2</v>
      </c>
      <c r="I32" s="15">
        <v>19.5</v>
      </c>
      <c r="J32" s="15">
        <v>0</v>
      </c>
      <c r="K32" s="14">
        <v>2865.3</v>
      </c>
      <c r="L32" s="14">
        <v>912.3</v>
      </c>
      <c r="M32" s="14">
        <v>0.2</v>
      </c>
      <c r="N32" s="14">
        <v>2643.8</v>
      </c>
      <c r="O32" s="14">
        <v>3251.8</v>
      </c>
      <c r="P32" s="14">
        <v>2.5</v>
      </c>
      <c r="Q32" s="14">
        <v>7219.2</v>
      </c>
      <c r="R32" s="14">
        <v>35.9</v>
      </c>
      <c r="S32" s="14">
        <v>5565.3</v>
      </c>
      <c r="T32" s="14">
        <v>2184.2999999999997</v>
      </c>
      <c r="U32" s="14">
        <v>46.7</v>
      </c>
      <c r="V32" s="14">
        <v>0.1</v>
      </c>
      <c r="W32" s="14">
        <v>207.8</v>
      </c>
      <c r="X32" s="14">
        <v>-6143.5</v>
      </c>
      <c r="Y32" s="14">
        <v>0</v>
      </c>
      <c r="Z32" s="14">
        <v>89.3</v>
      </c>
      <c r="AA32" s="14">
        <v>1420.3</v>
      </c>
      <c r="AB32" s="14">
        <v>1551.8</v>
      </c>
      <c r="AC32" s="14">
        <v>432.6</v>
      </c>
      <c r="AD32" s="14">
        <v>3636.3</v>
      </c>
      <c r="AE32" s="14">
        <v>96.8</v>
      </c>
      <c r="AF32" s="14">
        <v>132.30000000000001</v>
      </c>
      <c r="AG32" s="14">
        <v>934.8</v>
      </c>
      <c r="AH32" s="14">
        <v>0</v>
      </c>
      <c r="AI32" s="14">
        <v>112.6</v>
      </c>
      <c r="AJ32" s="14">
        <v>4912.8</v>
      </c>
      <c r="AK32" s="14">
        <v>23793.800000000003</v>
      </c>
      <c r="AL32" s="14">
        <v>23291.1</v>
      </c>
      <c r="AM32" s="15">
        <v>27357.100000000006</v>
      </c>
      <c r="AN32" s="14">
        <v>33252.700000000004</v>
      </c>
      <c r="AO32" s="14">
        <v>-3563.3000000000029</v>
      </c>
      <c r="AP32" s="14">
        <v>-3563.3000000000029</v>
      </c>
      <c r="AQ32" s="14">
        <v>-9458.9000000000015</v>
      </c>
      <c r="AR32" s="14">
        <v>-9458.9000000000015</v>
      </c>
      <c r="AS32" s="15">
        <v>30766.6</v>
      </c>
      <c r="AT32" s="15">
        <v>33294.199999999997</v>
      </c>
      <c r="AU32" s="15">
        <v>40</v>
      </c>
      <c r="AV32" s="14">
        <v>147.30000000000001</v>
      </c>
      <c r="AW32" s="14">
        <v>28312.400000000001</v>
      </c>
      <c r="AX32" s="14">
        <v>26321.300000000003</v>
      </c>
      <c r="AY32" s="14">
        <v>8.1999999999999993</v>
      </c>
      <c r="AZ32" s="14">
        <v>147.30000000000001</v>
      </c>
    </row>
    <row r="33" spans="1:52">
      <c r="A33" s="7">
        <v>39814</v>
      </c>
      <c r="B33" s="15">
        <v>11010.9</v>
      </c>
      <c r="C33" s="15">
        <v>7605.8</v>
      </c>
      <c r="D33" s="15">
        <v>428.6</v>
      </c>
      <c r="E33" s="15">
        <v>96.2</v>
      </c>
      <c r="F33" s="15">
        <v>0</v>
      </c>
      <c r="G33" s="15">
        <v>190.4</v>
      </c>
      <c r="H33" s="15">
        <v>23.9</v>
      </c>
      <c r="I33" s="15">
        <v>0.2</v>
      </c>
      <c r="J33" s="15">
        <v>0</v>
      </c>
      <c r="K33" s="14">
        <v>2690.9</v>
      </c>
      <c r="L33" s="14">
        <v>936.4</v>
      </c>
      <c r="M33" s="14">
        <v>0.2</v>
      </c>
      <c r="N33" s="14">
        <v>476.6</v>
      </c>
      <c r="O33" s="14">
        <v>480.4</v>
      </c>
      <c r="P33" s="14">
        <v>1.9</v>
      </c>
      <c r="Q33" s="14">
        <v>5787.1</v>
      </c>
      <c r="R33" s="14">
        <v>158.1</v>
      </c>
      <c r="S33" s="14">
        <v>3051.2</v>
      </c>
      <c r="T33" s="14">
        <v>1707.3</v>
      </c>
      <c r="U33" s="14">
        <v>36.799999999999997</v>
      </c>
      <c r="V33" s="14">
        <v>3</v>
      </c>
      <c r="W33" s="14">
        <v>13.900000000000091</v>
      </c>
      <c r="X33" s="14">
        <v>4012.2000000000044</v>
      </c>
      <c r="Y33" s="14">
        <v>0.4</v>
      </c>
      <c r="Z33" s="14">
        <v>6.9</v>
      </c>
      <c r="AA33" s="14">
        <v>1572.1</v>
      </c>
      <c r="AB33" s="14">
        <v>1362.1000000000001</v>
      </c>
      <c r="AC33" s="14">
        <v>39.5</v>
      </c>
      <c r="AD33" s="14">
        <v>3539.2</v>
      </c>
      <c r="AE33" s="14">
        <v>83</v>
      </c>
      <c r="AF33" s="14">
        <v>52.8</v>
      </c>
      <c r="AG33" s="14">
        <v>1065.2</v>
      </c>
      <c r="AH33" s="14">
        <v>0</v>
      </c>
      <c r="AI33" s="14">
        <v>150.9</v>
      </c>
      <c r="AJ33" s="14">
        <v>4891.1000000000004</v>
      </c>
      <c r="AK33" s="14">
        <v>24254.400000000001</v>
      </c>
      <c r="AL33" s="14">
        <v>24064</v>
      </c>
      <c r="AM33" s="15">
        <v>22251.599999999999</v>
      </c>
      <c r="AN33" s="14">
        <v>23208.6</v>
      </c>
      <c r="AO33" s="14">
        <v>2002.8000000000029</v>
      </c>
      <c r="AP33" s="14">
        <v>2002.4000000000028</v>
      </c>
      <c r="AQ33" s="14">
        <v>1045.8000000000029</v>
      </c>
      <c r="AR33" s="14">
        <v>1045.4000000000028</v>
      </c>
      <c r="AS33" s="15">
        <v>14361.9</v>
      </c>
      <c r="AT33" s="15">
        <v>2377.4</v>
      </c>
      <c r="AU33" s="15">
        <v>0</v>
      </c>
      <c r="AV33" s="14">
        <v>180.4</v>
      </c>
      <c r="AW33" s="14">
        <v>8366.4</v>
      </c>
      <c r="AX33" s="14">
        <v>9418.6999999999989</v>
      </c>
      <c r="AY33" s="14">
        <v>0</v>
      </c>
      <c r="AZ33" s="14">
        <v>180.4</v>
      </c>
    </row>
    <row r="34" spans="1:52">
      <c r="A34" s="7">
        <v>39845</v>
      </c>
      <c r="B34" s="15">
        <v>11156.8</v>
      </c>
      <c r="C34" s="15">
        <v>5721.5</v>
      </c>
      <c r="D34" s="15">
        <v>370.2</v>
      </c>
      <c r="E34" s="15">
        <v>70.400000000000006</v>
      </c>
      <c r="F34" s="15">
        <v>0</v>
      </c>
      <c r="G34" s="15">
        <v>322</v>
      </c>
      <c r="H34" s="15">
        <v>46.5</v>
      </c>
      <c r="I34" s="15">
        <v>8</v>
      </c>
      <c r="J34" s="15">
        <v>0</v>
      </c>
      <c r="K34" s="14">
        <v>2598.6</v>
      </c>
      <c r="L34" s="14">
        <v>658.7</v>
      </c>
      <c r="M34" s="14">
        <v>0</v>
      </c>
      <c r="N34" s="14">
        <v>238.9</v>
      </c>
      <c r="O34" s="14">
        <v>726.3</v>
      </c>
      <c r="P34" s="14">
        <v>3.7</v>
      </c>
      <c r="Q34" s="14">
        <v>5428.4</v>
      </c>
      <c r="R34" s="14">
        <v>108.8</v>
      </c>
      <c r="S34" s="14">
        <v>3481</v>
      </c>
      <c r="T34" s="14">
        <v>1428.3</v>
      </c>
      <c r="U34" s="14">
        <v>8.1999999999999993</v>
      </c>
      <c r="V34" s="14">
        <v>2.8</v>
      </c>
      <c r="W34" s="14">
        <v>78.5</v>
      </c>
      <c r="X34" s="14">
        <v>2933.2000000000025</v>
      </c>
      <c r="Y34" s="14">
        <v>1</v>
      </c>
      <c r="Z34" s="14">
        <v>6.1</v>
      </c>
      <c r="AA34" s="14">
        <v>1320.6</v>
      </c>
      <c r="AB34" s="14">
        <v>977.5</v>
      </c>
      <c r="AC34" s="14">
        <v>3.5</v>
      </c>
      <c r="AD34" s="14">
        <v>3436.3</v>
      </c>
      <c r="AE34" s="14">
        <v>8.1</v>
      </c>
      <c r="AF34" s="14">
        <v>77.5</v>
      </c>
      <c r="AG34" s="14">
        <v>799.5</v>
      </c>
      <c r="AH34" s="14">
        <v>0</v>
      </c>
      <c r="AI34" s="14">
        <v>234.8</v>
      </c>
      <c r="AJ34" s="14">
        <v>4556.2</v>
      </c>
      <c r="AK34" s="14">
        <v>22258.7</v>
      </c>
      <c r="AL34" s="14">
        <v>21936.7</v>
      </c>
      <c r="AM34" s="15">
        <v>20654.8</v>
      </c>
      <c r="AN34" s="14">
        <v>21620</v>
      </c>
      <c r="AO34" s="14">
        <v>1603.9000000000015</v>
      </c>
      <c r="AP34" s="14">
        <v>1602.9000000000015</v>
      </c>
      <c r="AQ34" s="14">
        <v>638.70000000000073</v>
      </c>
      <c r="AR34" s="14">
        <v>637.70000000000073</v>
      </c>
      <c r="AS34" s="15">
        <v>5636.6</v>
      </c>
      <c r="AT34" s="15">
        <v>5044.2999999999993</v>
      </c>
      <c r="AU34" s="15">
        <v>0</v>
      </c>
      <c r="AV34" s="14">
        <v>94.9</v>
      </c>
      <c r="AW34" s="14">
        <v>7125.1</v>
      </c>
      <c r="AX34" s="14">
        <v>4194.5</v>
      </c>
      <c r="AY34" s="14">
        <v>0</v>
      </c>
      <c r="AZ34" s="14">
        <v>94.9</v>
      </c>
    </row>
    <row r="35" spans="1:52">
      <c r="A35" s="7">
        <v>39873</v>
      </c>
      <c r="B35" s="15">
        <v>10734.2</v>
      </c>
      <c r="C35" s="15">
        <v>5638.8</v>
      </c>
      <c r="D35" s="15">
        <v>499.7</v>
      </c>
      <c r="E35" s="15">
        <v>75.3</v>
      </c>
      <c r="F35" s="15">
        <v>0</v>
      </c>
      <c r="G35" s="15">
        <v>392.5</v>
      </c>
      <c r="H35" s="15">
        <v>31.5</v>
      </c>
      <c r="I35" s="15">
        <v>2.5</v>
      </c>
      <c r="J35" s="15">
        <v>0</v>
      </c>
      <c r="K35" s="14">
        <v>2334.4</v>
      </c>
      <c r="L35" s="14">
        <v>668.62</v>
      </c>
      <c r="M35" s="14">
        <v>0.3</v>
      </c>
      <c r="N35" s="14">
        <v>659.1</v>
      </c>
      <c r="O35" s="14">
        <v>969.8</v>
      </c>
      <c r="P35" s="14">
        <v>3</v>
      </c>
      <c r="Q35" s="14">
        <v>6028.7</v>
      </c>
      <c r="R35" s="14">
        <v>222.1</v>
      </c>
      <c r="S35" s="14">
        <v>4043.3</v>
      </c>
      <c r="T35" s="14">
        <v>1086.3</v>
      </c>
      <c r="U35" s="14">
        <v>19</v>
      </c>
      <c r="V35" s="14">
        <v>1.9</v>
      </c>
      <c r="W35" s="14">
        <v>145.4</v>
      </c>
      <c r="X35" s="14">
        <v>1192.5800000000017</v>
      </c>
      <c r="Y35" s="14">
        <v>0.5</v>
      </c>
      <c r="Z35" s="14">
        <v>6.6</v>
      </c>
      <c r="AA35" s="14">
        <v>1151.4000000000001</v>
      </c>
      <c r="AB35" s="14">
        <v>777.69999999999993</v>
      </c>
      <c r="AC35" s="14">
        <v>3.4000000000000004</v>
      </c>
      <c r="AD35" s="14">
        <v>2933.9</v>
      </c>
      <c r="AE35" s="14">
        <v>37.9</v>
      </c>
      <c r="AF35" s="14">
        <v>195.2</v>
      </c>
      <c r="AG35" s="14">
        <v>978.4</v>
      </c>
      <c r="AH35" s="14">
        <v>0</v>
      </c>
      <c r="AI35" s="14">
        <v>121.1</v>
      </c>
      <c r="AJ35" s="14">
        <v>4266.5</v>
      </c>
      <c r="AK35" s="14">
        <v>21648.1</v>
      </c>
      <c r="AL35" s="14">
        <v>21255.599999999999</v>
      </c>
      <c r="AM35" s="15">
        <v>20752.02</v>
      </c>
      <c r="AN35" s="14">
        <v>22380.92</v>
      </c>
      <c r="AO35" s="14">
        <v>896.07999999999811</v>
      </c>
      <c r="AP35" s="14">
        <v>895.57999999999811</v>
      </c>
      <c r="AQ35" s="14">
        <v>-732.81999999999971</v>
      </c>
      <c r="AR35" s="14">
        <v>-733.31999999999971</v>
      </c>
      <c r="AS35" s="15">
        <v>8603.4</v>
      </c>
      <c r="AT35" s="15">
        <v>19821.099999999999</v>
      </c>
      <c r="AU35" s="15">
        <v>0</v>
      </c>
      <c r="AV35" s="14">
        <v>107.8</v>
      </c>
      <c r="AW35" s="14">
        <v>10486.9</v>
      </c>
      <c r="AX35" s="14">
        <v>17204.8</v>
      </c>
      <c r="AY35" s="14">
        <v>0</v>
      </c>
      <c r="AZ35" s="14">
        <v>107.8</v>
      </c>
    </row>
    <row r="36" spans="1:52">
      <c r="A36" s="7">
        <v>39904</v>
      </c>
      <c r="B36" s="15">
        <v>11573.9</v>
      </c>
      <c r="C36" s="15">
        <v>5889.7</v>
      </c>
      <c r="D36" s="15">
        <v>499.1</v>
      </c>
      <c r="E36" s="15">
        <v>81.599999999999994</v>
      </c>
      <c r="F36" s="15">
        <v>0</v>
      </c>
      <c r="G36" s="15">
        <v>240.8</v>
      </c>
      <c r="H36" s="15">
        <v>46.6</v>
      </c>
      <c r="I36" s="15">
        <v>0.7</v>
      </c>
      <c r="J36" s="15">
        <v>0</v>
      </c>
      <c r="K36" s="14">
        <v>2300.1</v>
      </c>
      <c r="L36" s="14">
        <v>800</v>
      </c>
      <c r="M36" s="14">
        <v>0</v>
      </c>
      <c r="N36" s="14">
        <v>1260.7</v>
      </c>
      <c r="O36" s="14">
        <v>1298.4000000000001</v>
      </c>
      <c r="P36" s="14">
        <v>1.4</v>
      </c>
      <c r="Q36" s="14">
        <v>5984.9</v>
      </c>
      <c r="R36" s="14">
        <v>22.5</v>
      </c>
      <c r="S36" s="14">
        <v>3534</v>
      </c>
      <c r="T36" s="14">
        <v>1614.3</v>
      </c>
      <c r="U36" s="14">
        <v>42</v>
      </c>
      <c r="V36" s="14">
        <v>1.1000000000000001</v>
      </c>
      <c r="W36" s="14">
        <v>244.7</v>
      </c>
      <c r="X36" s="14">
        <v>1228.2999999999956</v>
      </c>
      <c r="Y36" s="14">
        <v>0.6</v>
      </c>
      <c r="Z36" s="14">
        <v>3.5</v>
      </c>
      <c r="AA36" s="14">
        <v>1107.3</v>
      </c>
      <c r="AB36" s="14">
        <v>1835.1999999999998</v>
      </c>
      <c r="AC36" s="14">
        <v>5</v>
      </c>
      <c r="AD36" s="14">
        <v>2863.7</v>
      </c>
      <c r="AE36" s="14">
        <v>128.69999999999999</v>
      </c>
      <c r="AF36" s="14">
        <v>81.400000000000006</v>
      </c>
      <c r="AG36" s="14">
        <v>964.8</v>
      </c>
      <c r="AH36" s="14">
        <v>0</v>
      </c>
      <c r="AI36" s="14">
        <v>46.4</v>
      </c>
      <c r="AJ36" s="14">
        <v>4085</v>
      </c>
      <c r="AK36" s="14">
        <v>22421.499999999993</v>
      </c>
      <c r="AL36" s="14">
        <v>22180.699999999993</v>
      </c>
      <c r="AM36" s="15">
        <v>21577.499999999996</v>
      </c>
      <c r="AN36" s="14">
        <v>24136.6</v>
      </c>
      <c r="AO36" s="14">
        <v>843.99999999999636</v>
      </c>
      <c r="AP36" s="14">
        <v>843.39999999999634</v>
      </c>
      <c r="AQ36" s="14">
        <v>-1715.1000000000058</v>
      </c>
      <c r="AR36" s="14">
        <v>-1715.7000000000057</v>
      </c>
      <c r="AS36" s="15">
        <v>9072.5</v>
      </c>
      <c r="AT36" s="15">
        <v>9442.6999999999989</v>
      </c>
      <c r="AU36" s="15">
        <v>0</v>
      </c>
      <c r="AV36" s="14">
        <v>152.69999999999999</v>
      </c>
      <c r="AW36" s="14">
        <v>10334</v>
      </c>
      <c r="AX36" s="14">
        <v>6466.1</v>
      </c>
      <c r="AY36" s="14">
        <v>0</v>
      </c>
      <c r="AZ36" s="14">
        <v>152.69999999999999</v>
      </c>
    </row>
    <row r="37" spans="1:52">
      <c r="A37" s="7">
        <v>39934</v>
      </c>
      <c r="B37" s="15">
        <v>13214.1</v>
      </c>
      <c r="C37" s="15">
        <v>5696.9</v>
      </c>
      <c r="D37" s="15">
        <v>323.89999999999998</v>
      </c>
      <c r="E37" s="15">
        <v>64.400000000000006</v>
      </c>
      <c r="F37" s="15">
        <v>0</v>
      </c>
      <c r="G37" s="15">
        <v>288.39999999999998</v>
      </c>
      <c r="H37" s="15">
        <v>25.9</v>
      </c>
      <c r="I37" s="15">
        <v>4.8</v>
      </c>
      <c r="J37" s="15">
        <v>0</v>
      </c>
      <c r="K37" s="14">
        <v>2352.8000000000002</v>
      </c>
      <c r="L37" s="14">
        <v>793.4</v>
      </c>
      <c r="M37" s="14">
        <v>0.3</v>
      </c>
      <c r="N37" s="14">
        <v>107.3</v>
      </c>
      <c r="O37" s="14">
        <v>138.69999999999999</v>
      </c>
      <c r="P37" s="14">
        <v>5.0999999999999996</v>
      </c>
      <c r="Q37" s="14">
        <v>6462.6</v>
      </c>
      <c r="R37" s="14">
        <v>50.1</v>
      </c>
      <c r="S37" s="14">
        <v>4019</v>
      </c>
      <c r="T37" s="14">
        <v>1349.1</v>
      </c>
      <c r="U37" s="14">
        <v>36.9</v>
      </c>
      <c r="V37" s="14">
        <v>0.8</v>
      </c>
      <c r="W37" s="14">
        <v>298.60000000000002</v>
      </c>
      <c r="X37" s="14">
        <v>4003.7000000000062</v>
      </c>
      <c r="Y37" s="14">
        <v>0.6</v>
      </c>
      <c r="Z37" s="14">
        <v>16.3</v>
      </c>
      <c r="AA37" s="14">
        <v>1382.2</v>
      </c>
      <c r="AB37" s="14">
        <v>1914.7</v>
      </c>
      <c r="AC37" s="14">
        <v>54.7</v>
      </c>
      <c r="AD37" s="14">
        <v>3282.9</v>
      </c>
      <c r="AE37" s="14">
        <v>20.8</v>
      </c>
      <c r="AF37" s="14">
        <v>144.19999999999999</v>
      </c>
      <c r="AG37" s="14">
        <v>1255</v>
      </c>
      <c r="AH37" s="14">
        <v>0</v>
      </c>
      <c r="AI37" s="14">
        <v>96.3</v>
      </c>
      <c r="AJ37" s="14">
        <v>4799.2</v>
      </c>
      <c r="AK37" s="14">
        <v>24434.500000000007</v>
      </c>
      <c r="AL37" s="14">
        <v>24146.100000000006</v>
      </c>
      <c r="AM37" s="15">
        <v>23519.5</v>
      </c>
      <c r="AN37" s="14">
        <v>23765.5</v>
      </c>
      <c r="AO37" s="14">
        <v>915.00000000000728</v>
      </c>
      <c r="AP37" s="14">
        <v>914.40000000000725</v>
      </c>
      <c r="AQ37" s="14">
        <v>669.00000000000728</v>
      </c>
      <c r="AR37" s="14">
        <v>668.40000000000725</v>
      </c>
      <c r="AS37" s="15">
        <v>5361</v>
      </c>
      <c r="AT37" s="15">
        <v>7281.2000000000007</v>
      </c>
      <c r="AU37" s="15">
        <v>0</v>
      </c>
      <c r="AV37" s="14">
        <v>85.1</v>
      </c>
      <c r="AW37" s="14">
        <v>11219.3</v>
      </c>
      <c r="AX37" s="14">
        <v>2083.6999999999998</v>
      </c>
      <c r="AY37" s="14">
        <v>8.1999999999999993</v>
      </c>
      <c r="AZ37" s="14">
        <v>85.1</v>
      </c>
    </row>
    <row r="38" spans="1:52">
      <c r="A38" s="7">
        <v>39965</v>
      </c>
      <c r="B38" s="15">
        <v>14183.3</v>
      </c>
      <c r="C38" s="15">
        <v>5882.2</v>
      </c>
      <c r="D38" s="15">
        <v>481.7</v>
      </c>
      <c r="E38" s="15">
        <v>146.1</v>
      </c>
      <c r="F38" s="15">
        <v>0</v>
      </c>
      <c r="G38" s="15">
        <v>3313.3</v>
      </c>
      <c r="H38" s="15">
        <v>35.5</v>
      </c>
      <c r="I38" s="15">
        <v>1.9</v>
      </c>
      <c r="J38" s="15">
        <v>0</v>
      </c>
      <c r="K38" s="14">
        <v>2708.3</v>
      </c>
      <c r="L38" s="14">
        <v>1062.3</v>
      </c>
      <c r="M38" s="14">
        <v>0.1</v>
      </c>
      <c r="N38" s="14">
        <v>1309.3</v>
      </c>
      <c r="O38" s="14">
        <v>1240.5999999999999</v>
      </c>
      <c r="P38" s="14">
        <v>3.3</v>
      </c>
      <c r="Q38" s="14">
        <v>8999.2000000000007</v>
      </c>
      <c r="R38" s="14">
        <v>69.2</v>
      </c>
      <c r="S38" s="14">
        <v>4722.2</v>
      </c>
      <c r="T38" s="14">
        <v>1545.9</v>
      </c>
      <c r="U38" s="14">
        <v>24.1</v>
      </c>
      <c r="V38" s="14">
        <v>0.1</v>
      </c>
      <c r="W38" s="14">
        <v>319.7</v>
      </c>
      <c r="X38" s="14">
        <v>2039.6999999999971</v>
      </c>
      <c r="Y38" s="14">
        <v>0.6</v>
      </c>
      <c r="Z38" s="14">
        <v>40.799999999999997</v>
      </c>
      <c r="AA38" s="14">
        <v>1210.5999999999999</v>
      </c>
      <c r="AB38" s="14">
        <v>2449.1999999999998</v>
      </c>
      <c r="AC38" s="14">
        <v>61.5</v>
      </c>
      <c r="AD38" s="14">
        <v>3512.3</v>
      </c>
      <c r="AE38" s="14">
        <v>12.8</v>
      </c>
      <c r="AF38" s="14">
        <v>78</v>
      </c>
      <c r="AG38" s="14">
        <v>1203.5999999999999</v>
      </c>
      <c r="AH38" s="14">
        <v>0</v>
      </c>
      <c r="AI38" s="14">
        <v>150.69999999999999</v>
      </c>
      <c r="AJ38" s="14">
        <v>4957.3999999999996</v>
      </c>
      <c r="AK38" s="14">
        <v>29042.800000000003</v>
      </c>
      <c r="AL38" s="14">
        <v>25729.500000000004</v>
      </c>
      <c r="AM38" s="15">
        <v>28133.100000000002</v>
      </c>
      <c r="AN38" s="14">
        <v>30683</v>
      </c>
      <c r="AO38" s="14">
        <v>909.70000000000073</v>
      </c>
      <c r="AP38" s="14">
        <v>909.1000000000007</v>
      </c>
      <c r="AQ38" s="14">
        <v>-1640.1999999999971</v>
      </c>
      <c r="AR38" s="14">
        <v>-1640.799999999997</v>
      </c>
      <c r="AS38" s="15">
        <v>12656.7</v>
      </c>
      <c r="AT38" s="15">
        <v>16132.9</v>
      </c>
      <c r="AU38" s="15">
        <v>0</v>
      </c>
      <c r="AV38" s="14">
        <v>208.1</v>
      </c>
      <c r="AW38" s="14">
        <v>17668.8</v>
      </c>
      <c r="AX38" s="14">
        <v>9480.6</v>
      </c>
      <c r="AY38" s="14">
        <v>0</v>
      </c>
      <c r="AZ38" s="14">
        <v>208.1</v>
      </c>
    </row>
    <row r="39" spans="1:52">
      <c r="A39" s="7">
        <v>39995</v>
      </c>
      <c r="B39" s="15">
        <v>12583.5</v>
      </c>
      <c r="C39" s="15">
        <v>7862.7</v>
      </c>
      <c r="D39" s="15">
        <v>840.5</v>
      </c>
      <c r="E39" s="15">
        <v>86.9</v>
      </c>
      <c r="F39" s="15">
        <v>0</v>
      </c>
      <c r="G39" s="15">
        <v>917.7</v>
      </c>
      <c r="H39" s="15">
        <v>18.3</v>
      </c>
      <c r="I39" s="15">
        <v>0.1</v>
      </c>
      <c r="J39" s="15">
        <v>0</v>
      </c>
      <c r="K39" s="14">
        <v>3397.5</v>
      </c>
      <c r="L39" s="14">
        <v>1057.4000000000001</v>
      </c>
      <c r="M39" s="14">
        <v>0</v>
      </c>
      <c r="N39" s="14">
        <v>1109</v>
      </c>
      <c r="O39" s="14">
        <v>227.7</v>
      </c>
      <c r="P39" s="14">
        <v>7.3</v>
      </c>
      <c r="Q39" s="14">
        <v>6740.5</v>
      </c>
      <c r="R39" s="14">
        <v>188.7</v>
      </c>
      <c r="S39" s="14">
        <v>4917</v>
      </c>
      <c r="T39" s="14">
        <v>1989.6999999999998</v>
      </c>
      <c r="U39" s="14">
        <v>45.3</v>
      </c>
      <c r="V39" s="14">
        <v>0.1</v>
      </c>
      <c r="W39" s="14">
        <v>465</v>
      </c>
      <c r="X39" s="14">
        <v>2164.5000000000036</v>
      </c>
      <c r="Y39" s="14">
        <v>0.9</v>
      </c>
      <c r="Z39" s="14">
        <v>7</v>
      </c>
      <c r="AA39" s="14">
        <v>1527.3</v>
      </c>
      <c r="AB39" s="14">
        <v>1202.2</v>
      </c>
      <c r="AC39" s="14">
        <v>13.2</v>
      </c>
      <c r="AD39" s="14">
        <v>3760.8</v>
      </c>
      <c r="AE39" s="14">
        <v>37</v>
      </c>
      <c r="AF39" s="14">
        <v>154.9</v>
      </c>
      <c r="AG39" s="14">
        <v>1413.8</v>
      </c>
      <c r="AH39" s="14">
        <v>0</v>
      </c>
      <c r="AI39" s="14">
        <v>101.7</v>
      </c>
      <c r="AJ39" s="14">
        <v>5468.2</v>
      </c>
      <c r="AK39" s="14">
        <v>27785.800000000003</v>
      </c>
      <c r="AL39" s="14">
        <v>26868.100000000002</v>
      </c>
      <c r="AM39" s="15">
        <v>27019.399999999998</v>
      </c>
      <c r="AN39" s="14">
        <v>28356.1</v>
      </c>
      <c r="AO39" s="14">
        <v>766.40000000000509</v>
      </c>
      <c r="AP39" s="14">
        <v>765.50000000000512</v>
      </c>
      <c r="AQ39" s="14">
        <v>-570.29999999999563</v>
      </c>
      <c r="AR39" s="14">
        <v>-571.19999999999561</v>
      </c>
      <c r="AS39" s="15">
        <v>3739.9</v>
      </c>
      <c r="AT39" s="15">
        <v>6906.3</v>
      </c>
      <c r="AU39" s="15">
        <v>0</v>
      </c>
      <c r="AV39" s="14">
        <v>298.8</v>
      </c>
      <c r="AW39" s="14">
        <v>4636.6000000000004</v>
      </c>
      <c r="AX39" s="14">
        <v>5439.3</v>
      </c>
      <c r="AY39" s="14">
        <v>0</v>
      </c>
      <c r="AZ39" s="14">
        <v>298.8</v>
      </c>
    </row>
    <row r="40" spans="1:52">
      <c r="A40" s="7">
        <v>40026</v>
      </c>
      <c r="B40" s="15">
        <v>12137.5</v>
      </c>
      <c r="C40" s="15">
        <v>6694</v>
      </c>
      <c r="D40" s="15">
        <v>479.8</v>
      </c>
      <c r="E40" s="15">
        <v>116.9</v>
      </c>
      <c r="F40" s="15">
        <v>0</v>
      </c>
      <c r="G40" s="15">
        <v>329.4</v>
      </c>
      <c r="H40" s="15">
        <v>8.6999999999999993</v>
      </c>
      <c r="I40" s="15">
        <v>13.2</v>
      </c>
      <c r="J40" s="15">
        <v>89.4</v>
      </c>
      <c r="K40" s="14">
        <v>2787</v>
      </c>
      <c r="L40" s="14">
        <v>924.3</v>
      </c>
      <c r="M40" s="14">
        <v>8.1999999999999993</v>
      </c>
      <c r="N40" s="14">
        <v>313.39999999999998</v>
      </c>
      <c r="O40" s="14">
        <v>471.1</v>
      </c>
      <c r="P40" s="14">
        <v>3.1</v>
      </c>
      <c r="Q40" s="14">
        <v>6600.6</v>
      </c>
      <c r="R40" s="14">
        <v>114.5</v>
      </c>
      <c r="S40" s="14">
        <v>4875.3999999999996</v>
      </c>
      <c r="T40" s="14">
        <v>1458.5</v>
      </c>
      <c r="U40" s="14">
        <v>29.5</v>
      </c>
      <c r="V40" s="14">
        <v>0.1</v>
      </c>
      <c r="W40" s="14">
        <v>0</v>
      </c>
      <c r="X40" s="14">
        <v>2283.2000000000044</v>
      </c>
      <c r="Y40" s="14">
        <v>0.6</v>
      </c>
      <c r="Z40" s="14">
        <v>4</v>
      </c>
      <c r="AA40" s="14">
        <v>1409.5</v>
      </c>
      <c r="AB40" s="14">
        <v>1116</v>
      </c>
      <c r="AC40" s="14">
        <v>6.4</v>
      </c>
      <c r="AD40" s="14">
        <v>3389.9</v>
      </c>
      <c r="AE40" s="14">
        <v>36.799999999999997</v>
      </c>
      <c r="AF40" s="14">
        <v>211.7</v>
      </c>
      <c r="AG40" s="14">
        <v>1119.3</v>
      </c>
      <c r="AH40" s="14">
        <v>0</v>
      </c>
      <c r="AI40" s="14">
        <v>108.6</v>
      </c>
      <c r="AJ40" s="14">
        <v>4866.3</v>
      </c>
      <c r="AK40" s="14">
        <v>24739.800000000003</v>
      </c>
      <c r="AL40" s="14">
        <v>24410.400000000001</v>
      </c>
      <c r="AM40" s="15">
        <v>24199.4</v>
      </c>
      <c r="AN40" s="14">
        <v>24983.9</v>
      </c>
      <c r="AO40" s="14">
        <v>540.40000000000146</v>
      </c>
      <c r="AP40" s="14">
        <v>539.80000000000143</v>
      </c>
      <c r="AQ40" s="14">
        <v>-244.09999999999854</v>
      </c>
      <c r="AR40" s="14">
        <v>-244.69999999999854</v>
      </c>
      <c r="AS40" s="15">
        <v>13681.9</v>
      </c>
      <c r="AT40" s="15">
        <v>3961.4</v>
      </c>
      <c r="AU40" s="15">
        <v>0</v>
      </c>
      <c r="AV40" s="14">
        <v>128.5</v>
      </c>
      <c r="AW40" s="14">
        <v>5243.3</v>
      </c>
      <c r="AX40" s="14">
        <v>12155.9</v>
      </c>
      <c r="AY40" s="14">
        <v>0</v>
      </c>
      <c r="AZ40" s="14">
        <v>128.5</v>
      </c>
    </row>
    <row r="41" spans="1:52">
      <c r="A41" s="7">
        <v>40057</v>
      </c>
      <c r="B41" s="15">
        <v>12586.9</v>
      </c>
      <c r="C41" s="15">
        <v>6466.4</v>
      </c>
      <c r="D41" s="15">
        <v>453.2</v>
      </c>
      <c r="E41" s="15">
        <v>90.4</v>
      </c>
      <c r="F41" s="15">
        <v>0</v>
      </c>
      <c r="G41" s="15">
        <v>1022.8</v>
      </c>
      <c r="H41" s="15">
        <v>31.2</v>
      </c>
      <c r="I41" s="15">
        <v>3.5</v>
      </c>
      <c r="J41" s="15">
        <v>43.6</v>
      </c>
      <c r="K41" s="14">
        <v>2907.5</v>
      </c>
      <c r="L41" s="14">
        <v>1110.4000000000001</v>
      </c>
      <c r="M41" s="14">
        <v>0.2</v>
      </c>
      <c r="N41" s="14">
        <v>1100.9000000000001</v>
      </c>
      <c r="O41" s="14">
        <v>1302.9000000000001</v>
      </c>
      <c r="P41" s="14">
        <v>5.0999999999999996</v>
      </c>
      <c r="Q41" s="14">
        <v>6777.9</v>
      </c>
      <c r="R41" s="14">
        <v>258.60000000000002</v>
      </c>
      <c r="S41" s="14">
        <v>4548.2</v>
      </c>
      <c r="T41" s="14">
        <v>1530.6999999999998</v>
      </c>
      <c r="U41" s="14">
        <v>33.6</v>
      </c>
      <c r="V41" s="14">
        <v>0.3</v>
      </c>
      <c r="W41" s="14">
        <v>0</v>
      </c>
      <c r="X41" s="14">
        <v>1121.7000000000007</v>
      </c>
      <c r="Y41" s="14">
        <v>0.9</v>
      </c>
      <c r="Z41" s="14">
        <v>23.3</v>
      </c>
      <c r="AA41" s="14">
        <v>1406.1</v>
      </c>
      <c r="AB41" s="14">
        <v>1908.1999999999998</v>
      </c>
      <c r="AC41" s="14">
        <v>11.3</v>
      </c>
      <c r="AD41" s="14">
        <v>3513.6</v>
      </c>
      <c r="AE41" s="14">
        <v>46.5</v>
      </c>
      <c r="AF41" s="14">
        <v>141.69999999999999</v>
      </c>
      <c r="AG41" s="14">
        <v>1173.0999999999999</v>
      </c>
      <c r="AH41" s="14">
        <v>0</v>
      </c>
      <c r="AI41" s="14">
        <v>97.8</v>
      </c>
      <c r="AJ41" s="14">
        <v>4972.7</v>
      </c>
      <c r="AK41" s="14">
        <v>25694.9</v>
      </c>
      <c r="AL41" s="14">
        <v>24672.100000000002</v>
      </c>
      <c r="AM41" s="15">
        <v>25470.799999999996</v>
      </c>
      <c r="AN41" s="14">
        <v>27874.6</v>
      </c>
      <c r="AO41" s="14">
        <v>224.10000000000582</v>
      </c>
      <c r="AP41" s="14">
        <v>223.20000000000582</v>
      </c>
      <c r="AQ41" s="14">
        <v>-2179.6999999999971</v>
      </c>
      <c r="AR41" s="14">
        <v>-2180.5999999999972</v>
      </c>
      <c r="AS41" s="15">
        <v>6582.3</v>
      </c>
      <c r="AT41" s="15">
        <v>13293.899999999998</v>
      </c>
      <c r="AU41" s="15">
        <v>0</v>
      </c>
      <c r="AV41" s="14">
        <v>399.9</v>
      </c>
      <c r="AW41" s="14">
        <v>7713.6</v>
      </c>
      <c r="AX41" s="14">
        <v>9982.9</v>
      </c>
      <c r="AY41" s="14">
        <v>0</v>
      </c>
      <c r="AZ41" s="14">
        <v>399.9</v>
      </c>
    </row>
    <row r="42" spans="1:52">
      <c r="A42" s="7">
        <v>40087</v>
      </c>
      <c r="B42" s="15">
        <v>13407.7</v>
      </c>
      <c r="C42" s="15">
        <v>6828.7</v>
      </c>
      <c r="D42" s="15">
        <v>462.7</v>
      </c>
      <c r="E42" s="15">
        <v>90.4</v>
      </c>
      <c r="F42" s="15">
        <v>0</v>
      </c>
      <c r="G42" s="15">
        <v>278.89999999999998</v>
      </c>
      <c r="H42" s="15">
        <v>25</v>
      </c>
      <c r="I42" s="15">
        <v>2.8</v>
      </c>
      <c r="J42" s="15">
        <v>0</v>
      </c>
      <c r="K42" s="14">
        <v>2912.3</v>
      </c>
      <c r="L42" s="14">
        <v>1070</v>
      </c>
      <c r="M42" s="14">
        <v>0.3</v>
      </c>
      <c r="N42" s="14">
        <v>1296.0999999999999</v>
      </c>
      <c r="O42" s="14">
        <v>1245.8</v>
      </c>
      <c r="P42" s="14">
        <v>3.5</v>
      </c>
      <c r="Q42" s="14">
        <v>7103</v>
      </c>
      <c r="R42" s="14">
        <v>408</v>
      </c>
      <c r="S42" s="14">
        <v>4297.3</v>
      </c>
      <c r="T42" s="14">
        <v>1618.3</v>
      </c>
      <c r="U42" s="14">
        <v>27.8</v>
      </c>
      <c r="V42" s="14">
        <v>0.2</v>
      </c>
      <c r="W42" s="14">
        <v>4.4000000000000909</v>
      </c>
      <c r="X42" s="14">
        <v>1109.2000000000044</v>
      </c>
      <c r="Y42" s="14">
        <v>0.5</v>
      </c>
      <c r="Z42" s="14">
        <v>14.7</v>
      </c>
      <c r="AA42" s="14">
        <v>1088.4000000000001</v>
      </c>
      <c r="AB42" s="14">
        <v>1868.4</v>
      </c>
      <c r="AC42" s="14">
        <v>6.8</v>
      </c>
      <c r="AD42" s="14">
        <v>3367.9</v>
      </c>
      <c r="AE42" s="14">
        <v>22.3</v>
      </c>
      <c r="AF42" s="14">
        <v>127.3</v>
      </c>
      <c r="AG42" s="14">
        <v>1267.0999999999999</v>
      </c>
      <c r="AH42" s="14">
        <v>0</v>
      </c>
      <c r="AI42" s="14">
        <v>251.9</v>
      </c>
      <c r="AJ42" s="14">
        <v>5036.5</v>
      </c>
      <c r="AK42" s="14">
        <v>26147.900000000005</v>
      </c>
      <c r="AL42" s="14">
        <v>25869.000000000004</v>
      </c>
      <c r="AM42" s="15">
        <v>25445.200000000001</v>
      </c>
      <c r="AN42" s="14">
        <v>27987.1</v>
      </c>
      <c r="AO42" s="14">
        <v>702.70000000000437</v>
      </c>
      <c r="AP42" s="14">
        <v>702.20000000000437</v>
      </c>
      <c r="AQ42" s="14">
        <v>-1839.1999999999935</v>
      </c>
      <c r="AR42" s="14">
        <v>-1839.6999999999935</v>
      </c>
      <c r="AS42" s="15">
        <v>5541.9</v>
      </c>
      <c r="AT42" s="15">
        <v>7719</v>
      </c>
      <c r="AU42" s="15">
        <v>0</v>
      </c>
      <c r="AV42" s="14">
        <v>353.4</v>
      </c>
      <c r="AW42" s="14">
        <v>6450.8</v>
      </c>
      <c r="AX42" s="14">
        <v>4970.8999999999996</v>
      </c>
      <c r="AY42" s="14">
        <v>0</v>
      </c>
      <c r="AZ42" s="14">
        <v>353.4</v>
      </c>
    </row>
    <row r="43" spans="1:52">
      <c r="A43" s="7">
        <v>40118</v>
      </c>
      <c r="B43" s="15">
        <v>12775</v>
      </c>
      <c r="C43" s="15">
        <v>6217.4</v>
      </c>
      <c r="D43" s="15">
        <v>447.1</v>
      </c>
      <c r="E43" s="15">
        <v>125.2</v>
      </c>
      <c r="F43" s="15">
        <v>0</v>
      </c>
      <c r="G43" s="15">
        <v>350.5</v>
      </c>
      <c r="H43" s="15">
        <v>4117.7</v>
      </c>
      <c r="I43" s="15">
        <v>0.5</v>
      </c>
      <c r="J43" s="15">
        <v>22</v>
      </c>
      <c r="K43" s="14">
        <v>2950.7</v>
      </c>
      <c r="L43" s="14">
        <v>939.7</v>
      </c>
      <c r="M43" s="14">
        <v>0.1</v>
      </c>
      <c r="N43" s="14">
        <v>337.4</v>
      </c>
      <c r="O43" s="14">
        <v>139.6</v>
      </c>
      <c r="P43" s="14">
        <v>4.0999999999999996</v>
      </c>
      <c r="Q43" s="14">
        <v>7583.3</v>
      </c>
      <c r="R43" s="14">
        <v>425.7</v>
      </c>
      <c r="S43" s="14">
        <v>4467</v>
      </c>
      <c r="T43" s="14">
        <v>2132</v>
      </c>
      <c r="U43" s="14">
        <v>45.5</v>
      </c>
      <c r="V43" s="14">
        <v>0.2</v>
      </c>
      <c r="W43" s="14">
        <v>0</v>
      </c>
      <c r="X43" s="14">
        <v>5030.0999999999949</v>
      </c>
      <c r="Y43" s="14">
        <v>0.5</v>
      </c>
      <c r="Z43" s="14">
        <v>1.9</v>
      </c>
      <c r="AA43" s="14">
        <v>994.1</v>
      </c>
      <c r="AB43" s="14">
        <v>1655.2</v>
      </c>
      <c r="AC43" s="14">
        <v>57.6</v>
      </c>
      <c r="AD43" s="14">
        <v>3580.8</v>
      </c>
      <c r="AE43" s="14">
        <v>15.9</v>
      </c>
      <c r="AF43" s="14">
        <v>127.1</v>
      </c>
      <c r="AG43" s="14">
        <v>1726.7</v>
      </c>
      <c r="AH43" s="14">
        <v>0</v>
      </c>
      <c r="AI43" s="14">
        <v>283.2</v>
      </c>
      <c r="AJ43" s="14">
        <v>5733.7</v>
      </c>
      <c r="AK43" s="14">
        <v>29791.500000000004</v>
      </c>
      <c r="AL43" s="14">
        <v>29441.000000000004</v>
      </c>
      <c r="AM43" s="15">
        <v>26988.900000000009</v>
      </c>
      <c r="AN43" s="14">
        <v>27465.900000000009</v>
      </c>
      <c r="AO43" s="14">
        <v>2802.5999999999949</v>
      </c>
      <c r="AP43" s="14">
        <v>2802.0999999999949</v>
      </c>
      <c r="AQ43" s="14">
        <v>2325.5999999999949</v>
      </c>
      <c r="AR43" s="14">
        <v>2325.0999999999949</v>
      </c>
      <c r="AS43" s="15">
        <v>9702.4</v>
      </c>
      <c r="AT43" s="15">
        <v>15943.4</v>
      </c>
      <c r="AU43" s="15">
        <v>0</v>
      </c>
      <c r="AV43" s="14">
        <v>206.4</v>
      </c>
      <c r="AW43" s="14">
        <v>17627</v>
      </c>
      <c r="AX43" s="14">
        <v>10344.400000000001</v>
      </c>
      <c r="AY43" s="14">
        <v>0</v>
      </c>
      <c r="AZ43" s="14">
        <v>206.4</v>
      </c>
    </row>
    <row r="44" spans="1:52">
      <c r="A44" s="7">
        <v>40148</v>
      </c>
      <c r="B44" s="15">
        <v>14864.3</v>
      </c>
      <c r="C44" s="15">
        <v>6559.9</v>
      </c>
      <c r="D44" s="15">
        <v>444.4</v>
      </c>
      <c r="E44" s="15">
        <v>108.5</v>
      </c>
      <c r="F44" s="15">
        <v>0</v>
      </c>
      <c r="G44" s="15">
        <v>8102.8</v>
      </c>
      <c r="H44" s="15">
        <v>5512.7</v>
      </c>
      <c r="I44" s="15">
        <v>3.4</v>
      </c>
      <c r="J44" s="15">
        <v>0</v>
      </c>
      <c r="K44" s="14">
        <v>3837.2</v>
      </c>
      <c r="L44" s="14">
        <v>1438.3</v>
      </c>
      <c r="M44" s="14">
        <v>0</v>
      </c>
      <c r="N44" s="14">
        <v>2877.5</v>
      </c>
      <c r="O44" s="14">
        <v>5089.2</v>
      </c>
      <c r="P44" s="14">
        <v>3.7</v>
      </c>
      <c r="Q44" s="14">
        <v>9743.7999999999993</v>
      </c>
      <c r="R44" s="14">
        <v>508.8</v>
      </c>
      <c r="S44" s="14">
        <v>6520.1</v>
      </c>
      <c r="T44" s="14">
        <v>3784.2000000000003</v>
      </c>
      <c r="U44" s="14">
        <v>48.5</v>
      </c>
      <c r="V44" s="14">
        <v>0.2</v>
      </c>
      <c r="W44" s="14">
        <v>167.8</v>
      </c>
      <c r="X44" s="14">
        <v>1576.6999999999971</v>
      </c>
      <c r="Y44" s="14">
        <v>0.6</v>
      </c>
      <c r="Z44" s="14">
        <v>30.5</v>
      </c>
      <c r="AA44" s="14">
        <v>1320.5</v>
      </c>
      <c r="AB44" s="14">
        <v>2243.9</v>
      </c>
      <c r="AC44" s="14">
        <v>932.2</v>
      </c>
      <c r="AD44" s="14">
        <v>3980.9</v>
      </c>
      <c r="AE44" s="14">
        <v>92.4</v>
      </c>
      <c r="AF44" s="14">
        <v>244.8</v>
      </c>
      <c r="AG44" s="14">
        <v>1138.7</v>
      </c>
      <c r="AH44" s="14">
        <v>0</v>
      </c>
      <c r="AI44" s="14">
        <v>225.3</v>
      </c>
      <c r="AJ44" s="14">
        <v>5682.1</v>
      </c>
      <c r="AK44" s="14">
        <v>41309.199999999997</v>
      </c>
      <c r="AL44" s="14">
        <v>33206.400000000001</v>
      </c>
      <c r="AM44" s="15">
        <v>36231.300000000003</v>
      </c>
      <c r="AN44" s="14">
        <v>44198</v>
      </c>
      <c r="AO44" s="14">
        <v>5077.8999999999942</v>
      </c>
      <c r="AP44" s="14">
        <v>5077.2999999999938</v>
      </c>
      <c r="AQ44" s="14">
        <v>-2888.8000000000029</v>
      </c>
      <c r="AR44" s="14">
        <v>-2889.4000000000028</v>
      </c>
      <c r="AS44" s="15">
        <v>19568.099999999999</v>
      </c>
      <c r="AT44" s="15">
        <v>26821.3</v>
      </c>
      <c r="AU44" s="15">
        <v>0</v>
      </c>
      <c r="AV44" s="14">
        <v>239.1</v>
      </c>
      <c r="AW44" s="14">
        <v>17543.3</v>
      </c>
      <c r="AX44" s="14">
        <v>25957.3</v>
      </c>
      <c r="AY44" s="14">
        <v>0</v>
      </c>
      <c r="AZ44" s="14">
        <v>239.1</v>
      </c>
    </row>
    <row r="45" spans="1:52">
      <c r="A45" s="7">
        <v>40179</v>
      </c>
      <c r="B45" s="15">
        <v>12637.4</v>
      </c>
      <c r="C45" s="15">
        <v>9142.2000000000007</v>
      </c>
      <c r="D45" s="15">
        <v>455.7</v>
      </c>
      <c r="E45" s="15">
        <v>114.1</v>
      </c>
      <c r="F45" s="15">
        <v>0</v>
      </c>
      <c r="G45" s="15">
        <v>320.7</v>
      </c>
      <c r="H45" s="15">
        <v>29.9</v>
      </c>
      <c r="I45" s="15">
        <v>0.6</v>
      </c>
      <c r="J45" s="15">
        <v>0</v>
      </c>
      <c r="K45" s="14">
        <v>3679.2</v>
      </c>
      <c r="L45" s="14">
        <v>1037.7</v>
      </c>
      <c r="M45" s="14">
        <v>1.4</v>
      </c>
      <c r="N45" s="14">
        <v>416.2</v>
      </c>
      <c r="O45" s="14">
        <v>183.6</v>
      </c>
      <c r="P45" s="14">
        <v>4.4000000000000004</v>
      </c>
      <c r="Q45" s="14">
        <v>7637.8</v>
      </c>
      <c r="R45" s="14">
        <v>120.6</v>
      </c>
      <c r="S45" s="14">
        <v>4606.1000000000004</v>
      </c>
      <c r="T45" s="14">
        <v>1849.2999999999997</v>
      </c>
      <c r="U45" s="14">
        <v>46.4</v>
      </c>
      <c r="V45" s="14">
        <v>0.1</v>
      </c>
      <c r="W45" s="14">
        <v>203.1</v>
      </c>
      <c r="X45" s="14">
        <v>2914.7000000000007</v>
      </c>
      <c r="Y45" s="14">
        <v>5.5</v>
      </c>
      <c r="Z45" s="14">
        <v>37.700000000000003</v>
      </c>
      <c r="AA45" s="14">
        <v>1136.5999999999999</v>
      </c>
      <c r="AB45" s="14">
        <v>1358.8000000000002</v>
      </c>
      <c r="AC45" s="14">
        <v>23.2</v>
      </c>
      <c r="AD45" s="14">
        <v>3646.8</v>
      </c>
      <c r="AE45" s="14">
        <v>50.9</v>
      </c>
      <c r="AF45" s="14">
        <v>82.1</v>
      </c>
      <c r="AG45" s="14">
        <v>1378.1</v>
      </c>
      <c r="AH45" s="14">
        <v>0</v>
      </c>
      <c r="AI45" s="14">
        <v>233.5</v>
      </c>
      <c r="AJ45" s="14">
        <v>5391.4</v>
      </c>
      <c r="AK45" s="14">
        <v>28135.199999999997</v>
      </c>
      <c r="AL45" s="14">
        <v>27814.5</v>
      </c>
      <c r="AM45" s="15">
        <v>27096.099999999995</v>
      </c>
      <c r="AN45" s="14">
        <v>27695.899999999994</v>
      </c>
      <c r="AO45" s="14">
        <v>1039.1000000000022</v>
      </c>
      <c r="AP45" s="14">
        <v>1033.6000000000022</v>
      </c>
      <c r="AQ45" s="14">
        <v>439.30000000000291</v>
      </c>
      <c r="AR45" s="14">
        <v>433.80000000000291</v>
      </c>
      <c r="AS45" s="15">
        <v>7759.4</v>
      </c>
      <c r="AT45" s="15">
        <v>5746.7</v>
      </c>
      <c r="AU45" s="15">
        <v>0</v>
      </c>
      <c r="AV45" s="14">
        <v>199</v>
      </c>
      <c r="AW45" s="14">
        <v>9155.6</v>
      </c>
      <c r="AX45" s="14">
        <v>4789.7999999999993</v>
      </c>
      <c r="AY45" s="14">
        <v>0</v>
      </c>
      <c r="AZ45" s="14">
        <v>199</v>
      </c>
    </row>
    <row r="46" spans="1:52">
      <c r="A46" s="7">
        <v>40210</v>
      </c>
      <c r="B46" s="15">
        <v>13513.3</v>
      </c>
      <c r="C46" s="15">
        <v>7174.8</v>
      </c>
      <c r="D46" s="15">
        <v>415.9</v>
      </c>
      <c r="E46" s="15">
        <v>84.1</v>
      </c>
      <c r="F46" s="15">
        <v>0</v>
      </c>
      <c r="G46" s="15">
        <v>1843.5</v>
      </c>
      <c r="H46" s="15">
        <v>22.6</v>
      </c>
      <c r="I46" s="15">
        <v>2.6</v>
      </c>
      <c r="J46" s="15">
        <v>0</v>
      </c>
      <c r="K46" s="14">
        <v>3301.2</v>
      </c>
      <c r="L46" s="14">
        <v>1041.5</v>
      </c>
      <c r="M46" s="14">
        <v>0.8</v>
      </c>
      <c r="N46" s="14">
        <v>1190.7</v>
      </c>
      <c r="O46" s="14">
        <v>327</v>
      </c>
      <c r="P46" s="14">
        <v>0.4</v>
      </c>
      <c r="Q46" s="14">
        <v>7309.5</v>
      </c>
      <c r="R46" s="14">
        <v>229.9</v>
      </c>
      <c r="S46" s="14">
        <v>4888.5</v>
      </c>
      <c r="T46" s="14">
        <v>2007.6000000000001</v>
      </c>
      <c r="U46" s="14">
        <v>45.9</v>
      </c>
      <c r="V46" s="14">
        <v>1</v>
      </c>
      <c r="W46" s="14">
        <v>121.2</v>
      </c>
      <c r="X46" s="14">
        <v>2591.5999999999949</v>
      </c>
      <c r="Y46" s="14">
        <v>0.6</v>
      </c>
      <c r="Z46" s="14">
        <v>1.0999999999999881</v>
      </c>
      <c r="AA46" s="14">
        <v>1178.4000000000001</v>
      </c>
      <c r="AB46" s="14">
        <v>1710.6999999999998</v>
      </c>
      <c r="AC46" s="14">
        <v>14.1</v>
      </c>
      <c r="AD46" s="14">
        <v>3817.9</v>
      </c>
      <c r="AE46" s="14">
        <v>19.7</v>
      </c>
      <c r="AF46" s="14">
        <v>102.2</v>
      </c>
      <c r="AG46" s="14">
        <v>1385.8</v>
      </c>
      <c r="AH46" s="14">
        <v>0</v>
      </c>
      <c r="AI46" s="14">
        <v>146.80000000000001</v>
      </c>
      <c r="AJ46" s="14">
        <v>5472.4</v>
      </c>
      <c r="AK46" s="14">
        <v>28530.899999999994</v>
      </c>
      <c r="AL46" s="14">
        <v>26687.399999999994</v>
      </c>
      <c r="AM46" s="15">
        <v>27323.100000000002</v>
      </c>
      <c r="AN46" s="14">
        <v>28840.800000000003</v>
      </c>
      <c r="AO46" s="14">
        <v>1207.799999999992</v>
      </c>
      <c r="AP46" s="14">
        <v>1207.1999999999921</v>
      </c>
      <c r="AQ46" s="14">
        <v>-309.90000000000873</v>
      </c>
      <c r="AR46" s="14">
        <v>-310.50000000000875</v>
      </c>
      <c r="AS46" s="15">
        <v>5114.1000000000004</v>
      </c>
      <c r="AT46" s="15">
        <v>6950.2000000000007</v>
      </c>
      <c r="AU46" s="15">
        <v>0</v>
      </c>
      <c r="AV46" s="14">
        <v>61.6</v>
      </c>
      <c r="AW46" s="14">
        <v>7377.2</v>
      </c>
      <c r="AX46" s="14">
        <v>4377.2</v>
      </c>
      <c r="AY46" s="14">
        <v>0</v>
      </c>
      <c r="AZ46" s="14">
        <v>61.6</v>
      </c>
    </row>
    <row r="47" spans="1:52">
      <c r="A47" s="7">
        <v>40238</v>
      </c>
      <c r="B47" s="15">
        <v>14128.1</v>
      </c>
      <c r="C47" s="15">
        <v>7190.9</v>
      </c>
      <c r="D47" s="15">
        <v>611.9</v>
      </c>
      <c r="E47" s="15">
        <v>122.1</v>
      </c>
      <c r="F47" s="15">
        <v>0</v>
      </c>
      <c r="G47" s="15">
        <v>1890.5</v>
      </c>
      <c r="H47" s="15">
        <v>35.9</v>
      </c>
      <c r="I47" s="15">
        <v>18.5</v>
      </c>
      <c r="J47" s="15">
        <v>0</v>
      </c>
      <c r="K47" s="14">
        <v>3496.2</v>
      </c>
      <c r="L47" s="14">
        <v>1099.5999999999999</v>
      </c>
      <c r="M47" s="14">
        <v>0.29999999999999716</v>
      </c>
      <c r="N47" s="14">
        <v>1100.5999999999999</v>
      </c>
      <c r="O47" s="14">
        <v>1321.8</v>
      </c>
      <c r="P47" s="14">
        <v>4.7</v>
      </c>
      <c r="Q47" s="14">
        <v>7660.9</v>
      </c>
      <c r="R47" s="14">
        <v>216.5</v>
      </c>
      <c r="S47" s="14">
        <v>5346.2</v>
      </c>
      <c r="T47" s="14">
        <v>1701.1999999999998</v>
      </c>
      <c r="U47" s="14">
        <v>41.6</v>
      </c>
      <c r="V47" s="14">
        <v>0.7</v>
      </c>
      <c r="W47" s="14">
        <v>59.7</v>
      </c>
      <c r="X47" s="14">
        <v>1947.9000000000015</v>
      </c>
      <c r="Y47" s="14">
        <v>2.6</v>
      </c>
      <c r="Z47" s="14">
        <v>8.599999999999989</v>
      </c>
      <c r="AA47" s="14">
        <v>1433.9</v>
      </c>
      <c r="AB47" s="14">
        <v>1707.8</v>
      </c>
      <c r="AC47" s="14">
        <v>15.5</v>
      </c>
      <c r="AD47" s="14">
        <v>4441</v>
      </c>
      <c r="AE47" s="14">
        <v>32.4</v>
      </c>
      <c r="AF47" s="14">
        <v>245.7</v>
      </c>
      <c r="AG47" s="14">
        <v>1365</v>
      </c>
      <c r="AH47" s="14">
        <v>0</v>
      </c>
      <c r="AI47" s="14">
        <v>203.2</v>
      </c>
      <c r="AJ47" s="14">
        <v>6287.3</v>
      </c>
      <c r="AK47" s="14">
        <v>30296.400000000001</v>
      </c>
      <c r="AL47" s="14">
        <v>28405.9</v>
      </c>
      <c r="AM47" s="15">
        <v>29072.100000000002</v>
      </c>
      <c r="AN47" s="14">
        <v>31494.5</v>
      </c>
      <c r="AO47" s="14">
        <v>1224.2999999999993</v>
      </c>
      <c r="AP47" s="14">
        <v>1221.6999999999994</v>
      </c>
      <c r="AQ47" s="14">
        <v>-1198.0999999999985</v>
      </c>
      <c r="AR47" s="14">
        <v>-1200.6999999999985</v>
      </c>
      <c r="AS47" s="15">
        <v>15220.4</v>
      </c>
      <c r="AT47" s="15">
        <v>25092.1</v>
      </c>
      <c r="AU47" s="15">
        <v>0</v>
      </c>
      <c r="AV47" s="14">
        <v>106.5</v>
      </c>
      <c r="AW47" s="14">
        <v>17235.2</v>
      </c>
      <c r="AX47" s="14">
        <v>21879.200000000001</v>
      </c>
      <c r="AY47" s="14">
        <v>0</v>
      </c>
      <c r="AZ47" s="14">
        <v>106.5</v>
      </c>
    </row>
    <row r="48" spans="1:52">
      <c r="A48" s="7">
        <v>40269</v>
      </c>
      <c r="B48" s="15">
        <v>15050.2</v>
      </c>
      <c r="C48" s="15">
        <v>7639.8</v>
      </c>
      <c r="D48" s="15">
        <v>626</v>
      </c>
      <c r="E48" s="15">
        <v>98.7</v>
      </c>
      <c r="F48" s="15">
        <v>0</v>
      </c>
      <c r="G48" s="15">
        <v>246.3</v>
      </c>
      <c r="H48" s="15">
        <v>816.1</v>
      </c>
      <c r="I48" s="15">
        <v>18.399999999999999</v>
      </c>
      <c r="J48" s="15">
        <v>0</v>
      </c>
      <c r="K48" s="14">
        <v>3085.3</v>
      </c>
      <c r="L48" s="14">
        <v>1104.3</v>
      </c>
      <c r="M48" s="14">
        <v>0.5</v>
      </c>
      <c r="N48" s="14">
        <v>1146.5999999999999</v>
      </c>
      <c r="O48" s="14">
        <v>1753.8</v>
      </c>
      <c r="P48" s="14">
        <v>5.8</v>
      </c>
      <c r="Q48" s="14">
        <v>7661.6</v>
      </c>
      <c r="R48" s="14">
        <v>409.2</v>
      </c>
      <c r="S48" s="14">
        <v>5271.5</v>
      </c>
      <c r="T48" s="14">
        <v>1571.3</v>
      </c>
      <c r="U48" s="14">
        <v>39.799999999999997</v>
      </c>
      <c r="V48" s="14">
        <v>1</v>
      </c>
      <c r="W48" s="14">
        <v>59.4</v>
      </c>
      <c r="X48" s="14">
        <v>2385.3999999999978</v>
      </c>
      <c r="Y48" s="14">
        <v>1.7</v>
      </c>
      <c r="Z48" s="14">
        <v>1.1000000000000001</v>
      </c>
      <c r="AA48" s="14">
        <v>1422.3</v>
      </c>
      <c r="AB48" s="14">
        <v>1980.8</v>
      </c>
      <c r="AC48" s="14">
        <v>1.6</v>
      </c>
      <c r="AD48" s="14">
        <v>4482</v>
      </c>
      <c r="AE48" s="14">
        <v>52</v>
      </c>
      <c r="AF48" s="14">
        <v>130.80000000000001</v>
      </c>
      <c r="AG48" s="14">
        <v>1398.2</v>
      </c>
      <c r="AH48" s="14">
        <v>0</v>
      </c>
      <c r="AI48" s="14">
        <v>290.39999999999998</v>
      </c>
      <c r="AJ48" s="14">
        <v>6353.4</v>
      </c>
      <c r="AK48" s="14">
        <v>30851.699999999997</v>
      </c>
      <c r="AL48" s="14">
        <v>30605.4</v>
      </c>
      <c r="AM48" s="15">
        <v>28967.800000000007</v>
      </c>
      <c r="AN48" s="14">
        <v>31868.200000000004</v>
      </c>
      <c r="AO48" s="14">
        <v>1883.8999999999905</v>
      </c>
      <c r="AP48" s="14">
        <v>1882.1999999999905</v>
      </c>
      <c r="AQ48" s="14">
        <v>-1016.5000000000073</v>
      </c>
      <c r="AR48" s="14">
        <v>-1018.2000000000073</v>
      </c>
      <c r="AS48" s="15">
        <v>7367</v>
      </c>
      <c r="AT48" s="15">
        <v>13726.300000000001</v>
      </c>
      <c r="AU48" s="15">
        <v>0</v>
      </c>
      <c r="AV48" s="14">
        <v>98.1</v>
      </c>
      <c r="AW48" s="14">
        <v>10916.1</v>
      </c>
      <c r="AX48" s="14">
        <v>9160.7000000000007</v>
      </c>
      <c r="AY48" s="14">
        <v>0</v>
      </c>
      <c r="AZ48" s="14">
        <v>98.1</v>
      </c>
    </row>
    <row r="49" spans="1:52">
      <c r="A49" s="7">
        <v>40299</v>
      </c>
      <c r="B49" s="15">
        <v>19687.099999999999</v>
      </c>
      <c r="C49" s="15">
        <v>7636.5</v>
      </c>
      <c r="D49" s="15">
        <v>494.3</v>
      </c>
      <c r="E49" s="15">
        <v>110.6</v>
      </c>
      <c r="F49" s="15">
        <v>0</v>
      </c>
      <c r="G49" s="15">
        <v>302.5</v>
      </c>
      <c r="H49" s="15">
        <v>12.9</v>
      </c>
      <c r="I49" s="15">
        <v>6</v>
      </c>
      <c r="J49" s="15">
        <v>0</v>
      </c>
      <c r="K49" s="14">
        <v>3273.2</v>
      </c>
      <c r="L49" s="14">
        <v>1194.9000000000001</v>
      </c>
      <c r="M49" s="14">
        <v>1.2</v>
      </c>
      <c r="N49" s="14">
        <v>270.89999999999998</v>
      </c>
      <c r="O49" s="14">
        <v>170.9</v>
      </c>
      <c r="P49" s="14">
        <v>4</v>
      </c>
      <c r="Q49" s="14">
        <v>7907.2</v>
      </c>
      <c r="R49" s="14">
        <v>473.3</v>
      </c>
      <c r="S49" s="14">
        <v>6398.4</v>
      </c>
      <c r="T49" s="14">
        <v>1984.8</v>
      </c>
      <c r="U49" s="14">
        <v>44.9</v>
      </c>
      <c r="V49" s="14">
        <v>0.4</v>
      </c>
      <c r="W49" s="14">
        <v>39.4</v>
      </c>
      <c r="X49" s="14">
        <v>6486.3999999999942</v>
      </c>
      <c r="Y49" s="14">
        <v>2.8</v>
      </c>
      <c r="Z49" s="14">
        <v>1</v>
      </c>
      <c r="AA49" s="14">
        <v>1405.1</v>
      </c>
      <c r="AB49" s="14">
        <v>2447.7000000000003</v>
      </c>
      <c r="AC49" s="14">
        <v>62.3</v>
      </c>
      <c r="AD49" s="14">
        <v>4658.8</v>
      </c>
      <c r="AE49" s="14">
        <v>62.5</v>
      </c>
      <c r="AF49" s="14">
        <v>255.1</v>
      </c>
      <c r="AG49" s="14">
        <v>1428.3</v>
      </c>
      <c r="AH49" s="14">
        <v>0</v>
      </c>
      <c r="AI49" s="14">
        <v>170</v>
      </c>
      <c r="AJ49" s="14">
        <v>6574.7</v>
      </c>
      <c r="AK49" s="14">
        <v>34828.399999999994</v>
      </c>
      <c r="AL49" s="14">
        <v>34525.899999999994</v>
      </c>
      <c r="AM49" s="15">
        <v>31811.500000000004</v>
      </c>
      <c r="AN49" s="14">
        <v>32253.300000000007</v>
      </c>
      <c r="AO49" s="14">
        <v>3016.8999999999905</v>
      </c>
      <c r="AP49" s="14">
        <v>3014.0999999999904</v>
      </c>
      <c r="AQ49" s="14">
        <v>2575.0999999999876</v>
      </c>
      <c r="AR49" s="14">
        <v>2572.2999999999874</v>
      </c>
      <c r="AS49" s="15">
        <v>5636.9</v>
      </c>
      <c r="AT49" s="15">
        <v>10655.6</v>
      </c>
      <c r="AU49" s="15">
        <v>0</v>
      </c>
      <c r="AV49" s="14">
        <v>51.1</v>
      </c>
      <c r="AW49" s="14">
        <v>13878.5</v>
      </c>
      <c r="AX49" s="14">
        <v>4989.1000000000004</v>
      </c>
      <c r="AY49" s="14">
        <v>0</v>
      </c>
      <c r="AZ49" s="14">
        <v>51.1</v>
      </c>
    </row>
    <row r="50" spans="1:52">
      <c r="A50" s="7">
        <v>40330</v>
      </c>
      <c r="B50" s="15">
        <v>20001.099999999999</v>
      </c>
      <c r="C50" s="15">
        <v>7840</v>
      </c>
      <c r="D50" s="15">
        <v>704</v>
      </c>
      <c r="E50" s="15">
        <v>120.9</v>
      </c>
      <c r="F50" s="15">
        <v>0</v>
      </c>
      <c r="G50" s="15">
        <v>2290.9</v>
      </c>
      <c r="H50" s="15">
        <v>12.4</v>
      </c>
      <c r="I50" s="15">
        <v>104.9</v>
      </c>
      <c r="J50" s="15">
        <v>0</v>
      </c>
      <c r="K50" s="14">
        <v>3553.4</v>
      </c>
      <c r="L50" s="14">
        <v>1413.9</v>
      </c>
      <c r="M50" s="14">
        <v>1.4</v>
      </c>
      <c r="N50" s="14">
        <v>1308.7</v>
      </c>
      <c r="O50" s="14">
        <v>1700.9</v>
      </c>
      <c r="P50" s="14">
        <v>0.6</v>
      </c>
      <c r="Q50" s="14">
        <v>11314.1</v>
      </c>
      <c r="R50" s="14">
        <v>446.8</v>
      </c>
      <c r="S50" s="14">
        <v>5979.6</v>
      </c>
      <c r="T50" s="14">
        <v>1841.6999999999998</v>
      </c>
      <c r="U50" s="14">
        <v>13.1</v>
      </c>
      <c r="V50" s="14">
        <v>1.2</v>
      </c>
      <c r="W50" s="14">
        <v>31.099999999999909</v>
      </c>
      <c r="X50" s="14">
        <v>3467.7000000000044</v>
      </c>
      <c r="Y50" s="14">
        <v>2.8</v>
      </c>
      <c r="Z50" s="14">
        <v>11.9</v>
      </c>
      <c r="AA50" s="14">
        <v>1305</v>
      </c>
      <c r="AB50" s="14">
        <v>2430.9</v>
      </c>
      <c r="AC50" s="14">
        <v>39.9</v>
      </c>
      <c r="AD50" s="14">
        <v>5520.4</v>
      </c>
      <c r="AE50" s="14">
        <v>22.3</v>
      </c>
      <c r="AF50" s="14">
        <v>136.9</v>
      </c>
      <c r="AG50" s="14">
        <v>1843.3</v>
      </c>
      <c r="AH50" s="14">
        <v>0</v>
      </c>
      <c r="AI50" s="14">
        <v>190.2</v>
      </c>
      <c r="AJ50" s="14">
        <v>7713.1</v>
      </c>
      <c r="AK50" s="14">
        <v>38802.000000000007</v>
      </c>
      <c r="AL50" s="14">
        <v>36511.100000000006</v>
      </c>
      <c r="AM50" s="15">
        <v>36085.800000000003</v>
      </c>
      <c r="AN50" s="14">
        <v>39095.4</v>
      </c>
      <c r="AO50" s="14">
        <v>2716.2000000000044</v>
      </c>
      <c r="AP50" s="14">
        <v>2713.4000000000042</v>
      </c>
      <c r="AQ50" s="14">
        <v>-293.39999999999418</v>
      </c>
      <c r="AR50" s="14">
        <v>-296.19999999999419</v>
      </c>
      <c r="AS50" s="15">
        <v>17426.400000000001</v>
      </c>
      <c r="AT50" s="15">
        <v>9090.6</v>
      </c>
      <c r="AU50" s="15">
        <v>0</v>
      </c>
      <c r="AV50" s="14">
        <v>95.7</v>
      </c>
      <c r="AW50" s="14">
        <v>17013.2</v>
      </c>
      <c r="AX50" s="14">
        <v>9210.4000000000015</v>
      </c>
      <c r="AY50" s="14">
        <v>0</v>
      </c>
      <c r="AZ50" s="14">
        <v>95.7</v>
      </c>
    </row>
    <row r="51" spans="1:52">
      <c r="A51" s="7">
        <v>40360</v>
      </c>
      <c r="B51" s="15">
        <v>18098.900000000001</v>
      </c>
      <c r="C51" s="15">
        <v>10484.799999999999</v>
      </c>
      <c r="D51" s="15">
        <v>533</v>
      </c>
      <c r="E51" s="15">
        <v>98.7</v>
      </c>
      <c r="F51" s="15">
        <v>0</v>
      </c>
      <c r="G51" s="15">
        <v>3301.6</v>
      </c>
      <c r="H51" s="15">
        <v>21.6</v>
      </c>
      <c r="I51" s="15">
        <v>154.1</v>
      </c>
      <c r="J51" s="15">
        <v>0</v>
      </c>
      <c r="K51" s="14">
        <v>4647</v>
      </c>
      <c r="L51" s="14">
        <v>1469.6</v>
      </c>
      <c r="M51" s="14">
        <v>1</v>
      </c>
      <c r="N51" s="14">
        <v>1156.4000000000001</v>
      </c>
      <c r="O51" s="14">
        <v>82.3</v>
      </c>
      <c r="P51" s="14">
        <v>5.7</v>
      </c>
      <c r="Q51" s="14">
        <v>7952.7</v>
      </c>
      <c r="R51" s="14">
        <v>616.4</v>
      </c>
      <c r="S51" s="14">
        <v>7309.1</v>
      </c>
      <c r="T51" s="14">
        <v>2694.9</v>
      </c>
      <c r="U51" s="14">
        <v>31.1</v>
      </c>
      <c r="V51" s="14">
        <v>0.2</v>
      </c>
      <c r="W51" s="14">
        <v>208.1</v>
      </c>
      <c r="X51" s="14">
        <v>6518.2000000000007</v>
      </c>
      <c r="Y51" s="14">
        <v>2.8</v>
      </c>
      <c r="Z51" s="14">
        <v>4.3</v>
      </c>
      <c r="AA51" s="14">
        <v>1609.8</v>
      </c>
      <c r="AB51" s="14">
        <v>2228.6</v>
      </c>
      <c r="AC51" s="14">
        <v>12.3</v>
      </c>
      <c r="AD51" s="14">
        <v>5953.6</v>
      </c>
      <c r="AE51" s="14">
        <v>23.1</v>
      </c>
      <c r="AF51" s="14">
        <v>265.5</v>
      </c>
      <c r="AG51" s="14">
        <v>1413.7</v>
      </c>
      <c r="AH51" s="14">
        <v>0</v>
      </c>
      <c r="AI51" s="14">
        <v>156.1</v>
      </c>
      <c r="AJ51" s="14">
        <v>7812</v>
      </c>
      <c r="AK51" s="14">
        <v>40511.799999999996</v>
      </c>
      <c r="AL51" s="14">
        <v>37210.199999999997</v>
      </c>
      <c r="AM51" s="15">
        <v>36598.499999999993</v>
      </c>
      <c r="AN51" s="14">
        <v>37837.199999999997</v>
      </c>
      <c r="AO51" s="14">
        <v>3913.3000000000029</v>
      </c>
      <c r="AP51" s="14">
        <v>3910.5000000000027</v>
      </c>
      <c r="AQ51" s="14">
        <v>2674.5999999999985</v>
      </c>
      <c r="AR51" s="14">
        <v>2671.7999999999984</v>
      </c>
      <c r="AS51" s="15">
        <v>20531.2</v>
      </c>
      <c r="AT51" s="15">
        <v>4417</v>
      </c>
      <c r="AU51" s="15">
        <v>0</v>
      </c>
      <c r="AV51" s="14">
        <v>228.2</v>
      </c>
      <c r="AW51" s="14">
        <v>23811.1</v>
      </c>
      <c r="AX51" s="14">
        <v>3811.7</v>
      </c>
      <c r="AY51" s="14">
        <v>0</v>
      </c>
      <c r="AZ51" s="14">
        <v>228.2</v>
      </c>
    </row>
    <row r="52" spans="1:52">
      <c r="A52" s="7">
        <v>40391</v>
      </c>
      <c r="B52" s="15">
        <v>17675</v>
      </c>
      <c r="C52" s="15">
        <v>8697.1</v>
      </c>
      <c r="D52" s="15">
        <v>654</v>
      </c>
      <c r="E52" s="15">
        <v>160.5</v>
      </c>
      <c r="F52" s="15">
        <v>0</v>
      </c>
      <c r="G52" s="15">
        <v>801.2</v>
      </c>
      <c r="H52" s="15">
        <v>16.7</v>
      </c>
      <c r="I52" s="15">
        <v>126.2</v>
      </c>
      <c r="J52" s="15">
        <v>0</v>
      </c>
      <c r="K52" s="14">
        <v>3609.4</v>
      </c>
      <c r="L52" s="14">
        <v>1143.9000000000001</v>
      </c>
      <c r="M52" s="14">
        <v>2.1</v>
      </c>
      <c r="N52" s="14">
        <v>192</v>
      </c>
      <c r="O52" s="14">
        <v>255.1</v>
      </c>
      <c r="P52" s="14">
        <v>3.8</v>
      </c>
      <c r="Q52" s="14">
        <v>8169.1</v>
      </c>
      <c r="R52" s="14">
        <v>560.20000000000005</v>
      </c>
      <c r="S52" s="14">
        <v>6458</v>
      </c>
      <c r="T52" s="14">
        <v>1709.4</v>
      </c>
      <c r="U52" s="14">
        <v>23.3</v>
      </c>
      <c r="V52" s="14">
        <v>0.3</v>
      </c>
      <c r="W52" s="14">
        <v>209.6</v>
      </c>
      <c r="X52" s="14">
        <v>5794.5</v>
      </c>
      <c r="Y52" s="14">
        <v>5.4</v>
      </c>
      <c r="Z52" s="14">
        <v>1.9</v>
      </c>
      <c r="AA52" s="14">
        <v>1290.8</v>
      </c>
      <c r="AB52" s="14">
        <v>2230.4</v>
      </c>
      <c r="AC52" s="14">
        <v>5.4</v>
      </c>
      <c r="AD52" s="14">
        <v>5429</v>
      </c>
      <c r="AE52" s="14">
        <v>81.900000000000006</v>
      </c>
      <c r="AF52" s="14">
        <v>133.1</v>
      </c>
      <c r="AG52" s="14">
        <v>1539.7</v>
      </c>
      <c r="AH52" s="14">
        <v>0</v>
      </c>
      <c r="AI52" s="14">
        <v>206.2</v>
      </c>
      <c r="AJ52" s="14">
        <v>7389.9</v>
      </c>
      <c r="AK52" s="14">
        <v>35527.9</v>
      </c>
      <c r="AL52" s="14">
        <v>34726.699999999997</v>
      </c>
      <c r="AM52" s="15">
        <v>32805.600000000006</v>
      </c>
      <c r="AN52" s="14">
        <v>33252.700000000004</v>
      </c>
      <c r="AO52" s="14">
        <v>2722.2999999999956</v>
      </c>
      <c r="AP52" s="14">
        <v>2716.8999999999955</v>
      </c>
      <c r="AQ52" s="14">
        <v>2275.1999999999971</v>
      </c>
      <c r="AR52" s="14">
        <v>2269.799999999997</v>
      </c>
      <c r="AS52" s="15">
        <v>38509.5</v>
      </c>
      <c r="AT52" s="15">
        <v>3745.3999999999996</v>
      </c>
      <c r="AU52" s="15">
        <v>0</v>
      </c>
      <c r="AV52" s="14">
        <v>69.3</v>
      </c>
      <c r="AW52" s="14">
        <v>20490.2</v>
      </c>
      <c r="AX52" s="14">
        <v>24039.9</v>
      </c>
      <c r="AY52" s="14">
        <v>0</v>
      </c>
      <c r="AZ52" s="14">
        <v>69.3</v>
      </c>
    </row>
    <row r="53" spans="1:52">
      <c r="A53" s="7">
        <v>40422</v>
      </c>
      <c r="B53" s="15">
        <v>18838.099999999999</v>
      </c>
      <c r="C53" s="15">
        <v>8420.9</v>
      </c>
      <c r="D53" s="15">
        <v>790.9</v>
      </c>
      <c r="E53" s="15">
        <v>130.30000000000001</v>
      </c>
      <c r="F53" s="15">
        <v>0</v>
      </c>
      <c r="G53" s="15">
        <v>3333.3</v>
      </c>
      <c r="H53" s="15">
        <v>13</v>
      </c>
      <c r="I53" s="15">
        <v>112.2</v>
      </c>
      <c r="J53" s="15">
        <v>0</v>
      </c>
      <c r="K53" s="14">
        <v>3912.4</v>
      </c>
      <c r="L53" s="14">
        <v>1279.5</v>
      </c>
      <c r="M53" s="14">
        <v>0.9</v>
      </c>
      <c r="N53" s="14">
        <v>1060.9000000000001</v>
      </c>
      <c r="O53" s="14">
        <v>2239.9</v>
      </c>
      <c r="P53" s="14">
        <v>10.9</v>
      </c>
      <c r="Q53" s="14">
        <v>9278</v>
      </c>
      <c r="R53" s="14">
        <v>556.70000000000005</v>
      </c>
      <c r="S53" s="14">
        <v>7131.9</v>
      </c>
      <c r="T53" s="14">
        <v>1868.6999999999998</v>
      </c>
      <c r="U53" s="14">
        <v>51.6</v>
      </c>
      <c r="V53" s="14">
        <v>0.5</v>
      </c>
      <c r="W53" s="14">
        <v>101.2</v>
      </c>
      <c r="X53" s="14">
        <v>4145.6000000000058</v>
      </c>
      <c r="Y53" s="14">
        <v>8.6999999999999993</v>
      </c>
      <c r="Z53" s="14">
        <v>23.8</v>
      </c>
      <c r="AA53" s="14">
        <v>1313.2</v>
      </c>
      <c r="AB53" s="14">
        <v>2909.1</v>
      </c>
      <c r="AC53" s="14">
        <v>27.7</v>
      </c>
      <c r="AD53" s="14">
        <v>5665.3</v>
      </c>
      <c r="AE53" s="14">
        <v>57.6</v>
      </c>
      <c r="AF53" s="14">
        <v>154.1</v>
      </c>
      <c r="AG53" s="14">
        <v>1703.6</v>
      </c>
      <c r="AH53" s="14">
        <v>0</v>
      </c>
      <c r="AI53" s="14">
        <v>63.1</v>
      </c>
      <c r="AJ53" s="14">
        <v>7643.7</v>
      </c>
      <c r="AK53" s="14">
        <v>39314.9</v>
      </c>
      <c r="AL53" s="14">
        <v>35981.600000000006</v>
      </c>
      <c r="AM53" s="15">
        <v>36085.999999999993</v>
      </c>
      <c r="AN53" s="14">
        <v>39386.799999999996</v>
      </c>
      <c r="AO53" s="14">
        <v>3228.9000000000087</v>
      </c>
      <c r="AP53" s="14">
        <v>3220.2000000000089</v>
      </c>
      <c r="AQ53" s="14">
        <v>-71.899999999994179</v>
      </c>
      <c r="AR53" s="14">
        <v>-80.599999999994182</v>
      </c>
      <c r="AS53" s="15">
        <v>17223</v>
      </c>
      <c r="AT53" s="15">
        <v>5690.1999999999989</v>
      </c>
      <c r="AU53" s="15">
        <v>0</v>
      </c>
      <c r="AV53" s="14">
        <v>95.4</v>
      </c>
      <c r="AW53" s="14">
        <v>13740.8</v>
      </c>
      <c r="AX53" s="14">
        <v>9100.5</v>
      </c>
      <c r="AY53" s="14">
        <v>0</v>
      </c>
      <c r="AZ53" s="14">
        <v>95.4</v>
      </c>
    </row>
    <row r="54" spans="1:52">
      <c r="A54" s="7">
        <v>40452</v>
      </c>
      <c r="B54" s="15">
        <v>18585.5</v>
      </c>
      <c r="C54" s="15">
        <v>8762.2999999999993</v>
      </c>
      <c r="D54" s="15">
        <v>803.4</v>
      </c>
      <c r="E54" s="15">
        <v>114.1</v>
      </c>
      <c r="F54" s="15">
        <v>0</v>
      </c>
      <c r="G54" s="15">
        <v>3263.2</v>
      </c>
      <c r="H54" s="15">
        <v>22.1</v>
      </c>
      <c r="I54" s="15">
        <v>94.1</v>
      </c>
      <c r="J54" s="15">
        <v>0</v>
      </c>
      <c r="K54" s="14">
        <v>3958.6</v>
      </c>
      <c r="L54" s="14">
        <v>1341.7</v>
      </c>
      <c r="M54" s="14">
        <v>2.2999999999999998</v>
      </c>
      <c r="N54" s="14">
        <v>419</v>
      </c>
      <c r="O54" s="14">
        <v>1860.2</v>
      </c>
      <c r="P54" s="14">
        <v>5.0999999999999996</v>
      </c>
      <c r="Q54" s="14">
        <v>9288.7000000000007</v>
      </c>
      <c r="R54" s="14">
        <v>577.29999999999995</v>
      </c>
      <c r="S54" s="14">
        <v>6293.2</v>
      </c>
      <c r="T54" s="14">
        <v>2070.3000000000002</v>
      </c>
      <c r="U54" s="14">
        <v>50.5</v>
      </c>
      <c r="V54" s="14">
        <v>0.2</v>
      </c>
      <c r="W54" s="14">
        <v>217.2</v>
      </c>
      <c r="X54" s="14">
        <v>5560.3999999999942</v>
      </c>
      <c r="Y54" s="14">
        <v>0</v>
      </c>
      <c r="Z54" s="14">
        <v>23</v>
      </c>
      <c r="AA54" s="14">
        <v>1528.4</v>
      </c>
      <c r="AB54" s="14">
        <v>3271.5</v>
      </c>
      <c r="AC54" s="14">
        <v>4.9000000000000004</v>
      </c>
      <c r="AD54" s="14">
        <v>6134.4</v>
      </c>
      <c r="AE54" s="14">
        <v>151.9</v>
      </c>
      <c r="AF54" s="14">
        <v>156.5</v>
      </c>
      <c r="AG54" s="14">
        <v>1692</v>
      </c>
      <c r="AH54" s="14">
        <v>0</v>
      </c>
      <c r="AI54" s="14">
        <v>122.7</v>
      </c>
      <c r="AJ54" s="14">
        <v>8257.5</v>
      </c>
      <c r="AK54" s="14">
        <v>39925.199999999997</v>
      </c>
      <c r="AL54" s="14">
        <v>36662</v>
      </c>
      <c r="AM54" s="15">
        <v>36867.400000000009</v>
      </c>
      <c r="AN54" s="14">
        <v>39146.600000000006</v>
      </c>
      <c r="AO54" s="14">
        <v>3057.7999999999884</v>
      </c>
      <c r="AP54" s="14">
        <v>3057.7999999999884</v>
      </c>
      <c r="AQ54" s="14">
        <v>778.59999999999127</v>
      </c>
      <c r="AR54" s="14">
        <v>778.59999999999127</v>
      </c>
      <c r="AS54" s="15">
        <v>13984.4</v>
      </c>
      <c r="AT54" s="15">
        <v>5301.5</v>
      </c>
      <c r="AU54" s="15">
        <v>0</v>
      </c>
      <c r="AV54" s="14">
        <v>132.6</v>
      </c>
      <c r="AW54" s="14">
        <v>12810.3</v>
      </c>
      <c r="AX54" s="14">
        <v>7254.2</v>
      </c>
      <c r="AY54" s="14">
        <v>0</v>
      </c>
      <c r="AZ54" s="14">
        <v>132.6</v>
      </c>
    </row>
    <row r="55" spans="1:52">
      <c r="A55" s="7">
        <v>40483</v>
      </c>
      <c r="B55" s="15">
        <v>18630.5</v>
      </c>
      <c r="C55" s="15">
        <v>8903.9</v>
      </c>
      <c r="D55" s="15">
        <v>779.7</v>
      </c>
      <c r="E55" s="15">
        <v>127.7</v>
      </c>
      <c r="F55" s="15">
        <v>0</v>
      </c>
      <c r="G55" s="15">
        <v>6408.9</v>
      </c>
      <c r="H55" s="15">
        <v>38.4</v>
      </c>
      <c r="I55" s="15">
        <v>90.3</v>
      </c>
      <c r="J55" s="15">
        <v>0</v>
      </c>
      <c r="K55" s="14">
        <v>5823.2</v>
      </c>
      <c r="L55" s="14">
        <v>1399.8</v>
      </c>
      <c r="M55" s="14">
        <v>0.5</v>
      </c>
      <c r="N55" s="14">
        <v>1017.7</v>
      </c>
      <c r="O55" s="14">
        <v>173</v>
      </c>
      <c r="P55" s="14">
        <v>5.5</v>
      </c>
      <c r="Q55" s="14">
        <v>9863.4</v>
      </c>
      <c r="R55" s="14">
        <v>593.70000000000005</v>
      </c>
      <c r="S55" s="14">
        <v>6678.9</v>
      </c>
      <c r="T55" s="14">
        <v>2501.1999999999998</v>
      </c>
      <c r="U55" s="14">
        <v>24.1</v>
      </c>
      <c r="V55" s="14">
        <v>0.2</v>
      </c>
      <c r="W55" s="14">
        <v>141.5</v>
      </c>
      <c r="X55" s="14">
        <v>6756.7000000000116</v>
      </c>
      <c r="Y55" s="14">
        <v>0</v>
      </c>
      <c r="Z55" s="14">
        <v>2.5</v>
      </c>
      <c r="AA55" s="14">
        <v>1726.3</v>
      </c>
      <c r="AB55" s="14">
        <v>2902.9</v>
      </c>
      <c r="AC55" s="14">
        <v>13.4</v>
      </c>
      <c r="AD55" s="14">
        <v>5770.5</v>
      </c>
      <c r="AE55" s="14">
        <v>139.1</v>
      </c>
      <c r="AF55" s="14">
        <v>128.69999999999999</v>
      </c>
      <c r="AG55" s="14">
        <v>2176.4</v>
      </c>
      <c r="AH55" s="14">
        <v>0</v>
      </c>
      <c r="AI55" s="14">
        <v>59</v>
      </c>
      <c r="AJ55" s="14">
        <v>8273.7000000000007</v>
      </c>
      <c r="AK55" s="14">
        <v>43255.600000000006</v>
      </c>
      <c r="AL55" s="14">
        <v>36846.700000000012</v>
      </c>
      <c r="AM55" s="15">
        <v>39948.300000000003</v>
      </c>
      <c r="AN55" s="14">
        <v>41139</v>
      </c>
      <c r="AO55" s="14">
        <v>3307.3000000000029</v>
      </c>
      <c r="AP55" s="14">
        <v>3307.3000000000029</v>
      </c>
      <c r="AQ55" s="14">
        <v>2116.6000000000058</v>
      </c>
      <c r="AR55" s="14">
        <v>2116.6000000000058</v>
      </c>
      <c r="AS55" s="15">
        <v>19121</v>
      </c>
      <c r="AT55" s="15">
        <v>18968.099999999999</v>
      </c>
      <c r="AU55" s="15">
        <v>0</v>
      </c>
      <c r="AV55" s="14">
        <v>775.1</v>
      </c>
      <c r="AW55" s="14">
        <v>24892.9</v>
      </c>
      <c r="AX55" s="14">
        <v>15312.8</v>
      </c>
      <c r="AY55" s="14">
        <v>0</v>
      </c>
      <c r="AZ55" s="14">
        <v>775.1</v>
      </c>
    </row>
    <row r="56" spans="1:52">
      <c r="A56" s="7">
        <v>40513</v>
      </c>
      <c r="B56" s="15">
        <v>19403.900000000001</v>
      </c>
      <c r="C56" s="15">
        <v>9068.2999999999993</v>
      </c>
      <c r="D56" s="15">
        <v>769.8</v>
      </c>
      <c r="E56" s="15">
        <v>140.4</v>
      </c>
      <c r="F56" s="15">
        <v>0</v>
      </c>
      <c r="G56" s="15">
        <v>8130.8</v>
      </c>
      <c r="H56" s="15">
        <v>39.4</v>
      </c>
      <c r="I56" s="15">
        <v>81.900000000000006</v>
      </c>
      <c r="J56" s="15">
        <v>0</v>
      </c>
      <c r="K56" s="14">
        <v>5703.6</v>
      </c>
      <c r="L56" s="14">
        <v>1853.4</v>
      </c>
      <c r="M56" s="14">
        <v>0.29999999999998861</v>
      </c>
      <c r="N56" s="14">
        <v>974.9</v>
      </c>
      <c r="O56" s="14">
        <v>1724.1</v>
      </c>
      <c r="P56" s="14">
        <v>5.3</v>
      </c>
      <c r="Q56" s="14">
        <v>13025</v>
      </c>
      <c r="R56" s="14">
        <v>595.4</v>
      </c>
      <c r="S56" s="14">
        <v>9527.6</v>
      </c>
      <c r="T56" s="14">
        <v>3801.5</v>
      </c>
      <c r="U56" s="14">
        <v>90.7</v>
      </c>
      <c r="V56" s="14">
        <v>0.2</v>
      </c>
      <c r="W56" s="14">
        <v>386.8</v>
      </c>
      <c r="X56" s="14">
        <v>-54.299999999981083</v>
      </c>
      <c r="Y56" s="14">
        <v>0</v>
      </c>
      <c r="Z56" s="14">
        <v>43.4</v>
      </c>
      <c r="AA56" s="14">
        <v>2066.3000000000002</v>
      </c>
      <c r="AB56" s="14">
        <v>2357</v>
      </c>
      <c r="AC56" s="14">
        <v>467.5</v>
      </c>
      <c r="AD56" s="14">
        <v>7053.9</v>
      </c>
      <c r="AE56" s="14">
        <v>193.9</v>
      </c>
      <c r="AF56" s="14">
        <v>239.2</v>
      </c>
      <c r="AG56" s="14">
        <v>2709.7</v>
      </c>
      <c r="AH56" s="14">
        <v>0</v>
      </c>
      <c r="AI56" s="14">
        <v>430</v>
      </c>
      <c r="AJ56" s="14">
        <v>10626.7</v>
      </c>
      <c r="AK56" s="14">
        <v>48304.600000000006</v>
      </c>
      <c r="AL56" s="14">
        <v>40173.80000000001</v>
      </c>
      <c r="AM56" s="15">
        <v>50507.299999999988</v>
      </c>
      <c r="AN56" s="14">
        <v>53206.299999999988</v>
      </c>
      <c r="AO56" s="14">
        <v>-2202.6999999999825</v>
      </c>
      <c r="AP56" s="14">
        <v>-2202.6999999999825</v>
      </c>
      <c r="AQ56" s="14">
        <v>-4901.6999999999825</v>
      </c>
      <c r="AR56" s="14">
        <v>-4901.6999999999825</v>
      </c>
      <c r="AS56" s="15">
        <v>31985.8</v>
      </c>
      <c r="AT56" s="15">
        <v>27734</v>
      </c>
      <c r="AU56" s="15">
        <v>0</v>
      </c>
      <c r="AV56" s="14">
        <v>555.5</v>
      </c>
      <c r="AW56" s="14">
        <v>11126.7</v>
      </c>
      <c r="AX56" s="14">
        <v>43691.4</v>
      </c>
      <c r="AY56" s="14">
        <v>0</v>
      </c>
      <c r="AZ56" s="14">
        <v>555.5</v>
      </c>
    </row>
    <row r="57" spans="1:52">
      <c r="A57" s="7">
        <v>40544</v>
      </c>
      <c r="B57" s="15">
        <v>18562.5</v>
      </c>
      <c r="C57" s="15">
        <v>12289.4</v>
      </c>
      <c r="D57" s="15">
        <v>702.5</v>
      </c>
      <c r="E57" s="15">
        <v>123.7</v>
      </c>
      <c r="F57" s="15">
        <v>0</v>
      </c>
      <c r="G57" s="15">
        <v>176.1</v>
      </c>
      <c r="H57" s="15">
        <v>2.8</v>
      </c>
      <c r="I57" s="15">
        <v>101.3</v>
      </c>
      <c r="J57" s="15">
        <v>0</v>
      </c>
      <c r="K57" s="14">
        <v>4880.3999999999996</v>
      </c>
      <c r="L57" s="14">
        <v>1475.5</v>
      </c>
      <c r="M57" s="14">
        <v>1.2</v>
      </c>
      <c r="N57" s="14">
        <v>1835.6</v>
      </c>
      <c r="O57" s="14">
        <v>181.5</v>
      </c>
      <c r="P57" s="14">
        <v>0.1</v>
      </c>
      <c r="Q57" s="14">
        <v>9628.9</v>
      </c>
      <c r="R57" s="14">
        <v>508</v>
      </c>
      <c r="S57" s="14">
        <v>7274.3</v>
      </c>
      <c r="T57" s="14">
        <v>2147</v>
      </c>
      <c r="U57" s="14">
        <v>59</v>
      </c>
      <c r="V57" s="14">
        <v>0.2</v>
      </c>
      <c r="W57" s="14">
        <v>121.1</v>
      </c>
      <c r="X57" s="14">
        <v>3845.5000000000036</v>
      </c>
      <c r="Y57" s="14">
        <v>0.2</v>
      </c>
      <c r="Z57" s="14">
        <v>1.5</v>
      </c>
      <c r="AA57" s="14">
        <v>1735.2</v>
      </c>
      <c r="AB57" s="14">
        <v>1771.3</v>
      </c>
      <c r="AC57" s="14">
        <v>252.6</v>
      </c>
      <c r="AD57" s="14">
        <v>5515.8</v>
      </c>
      <c r="AE57" s="14">
        <v>136</v>
      </c>
      <c r="AF57" s="14">
        <v>201.7</v>
      </c>
      <c r="AG57" s="14">
        <v>1826.4</v>
      </c>
      <c r="AH57" s="14">
        <v>0</v>
      </c>
      <c r="AI57" s="14">
        <v>218.3</v>
      </c>
      <c r="AJ57" s="14">
        <v>7898.2</v>
      </c>
      <c r="AK57" s="14">
        <v>39858.199999999997</v>
      </c>
      <c r="AL57" s="14">
        <v>39682.1</v>
      </c>
      <c r="AM57" s="15">
        <v>37752.999999999993</v>
      </c>
      <c r="AN57" s="14">
        <v>39770.099999999991</v>
      </c>
      <c r="AO57" s="14">
        <v>2105.2000000000044</v>
      </c>
      <c r="AP57" s="14">
        <v>2105.0000000000045</v>
      </c>
      <c r="AQ57" s="14">
        <v>88.100000000005821</v>
      </c>
      <c r="AR57" s="14">
        <v>87.900000000005818</v>
      </c>
      <c r="AS57" s="15">
        <v>10174.6</v>
      </c>
      <c r="AT57" s="15">
        <v>19182.099999999999</v>
      </c>
      <c r="AU57" s="15">
        <v>0</v>
      </c>
      <c r="AV57" s="14">
        <v>79.3</v>
      </c>
      <c r="AW57" s="14">
        <v>24146.2</v>
      </c>
      <c r="AX57" s="14">
        <v>5298.5999999999995</v>
      </c>
      <c r="AY57" s="14">
        <v>0</v>
      </c>
      <c r="AZ57" s="14">
        <v>79.3</v>
      </c>
    </row>
    <row r="58" spans="1:52">
      <c r="A58" s="7">
        <v>40575</v>
      </c>
      <c r="B58" s="15">
        <v>17114</v>
      </c>
      <c r="C58" s="15">
        <v>9598.1</v>
      </c>
      <c r="D58" s="15">
        <v>795</v>
      </c>
      <c r="E58" s="15">
        <v>120.2</v>
      </c>
      <c r="F58" s="15">
        <v>0</v>
      </c>
      <c r="G58" s="15">
        <v>852.5</v>
      </c>
      <c r="H58" s="15">
        <v>7.7</v>
      </c>
      <c r="I58" s="15">
        <v>103</v>
      </c>
      <c r="J58" s="15">
        <v>0</v>
      </c>
      <c r="K58" s="14">
        <v>4289.8</v>
      </c>
      <c r="L58" s="14">
        <v>1345.6</v>
      </c>
      <c r="M58" s="14">
        <v>1.8</v>
      </c>
      <c r="N58" s="14">
        <v>268.8</v>
      </c>
      <c r="O58" s="14">
        <v>297.10000000000002</v>
      </c>
      <c r="P58" s="14">
        <v>0.8</v>
      </c>
      <c r="Q58" s="14">
        <v>9635.7000000000007</v>
      </c>
      <c r="R58" s="14">
        <v>428.5</v>
      </c>
      <c r="S58" s="14">
        <v>6109</v>
      </c>
      <c r="T58" s="14">
        <v>2185.6</v>
      </c>
      <c r="U58" s="14">
        <v>57.3</v>
      </c>
      <c r="V58" s="14">
        <v>0.5</v>
      </c>
      <c r="W58" s="14">
        <v>134.19999999999999</v>
      </c>
      <c r="X58" s="14">
        <v>3835.7999999999993</v>
      </c>
      <c r="Y58" s="14">
        <v>0</v>
      </c>
      <c r="Z58" s="14">
        <v>4.9000000000000004</v>
      </c>
      <c r="AA58" s="14">
        <v>1407.7</v>
      </c>
      <c r="AB58" s="14">
        <v>1304.3</v>
      </c>
      <c r="AC58" s="14">
        <v>251.9</v>
      </c>
      <c r="AD58" s="14">
        <v>5433.7</v>
      </c>
      <c r="AE58" s="14">
        <v>2.5000000000000058</v>
      </c>
      <c r="AF58" s="14">
        <v>114.8</v>
      </c>
      <c r="AG58" s="14">
        <v>2088.1999999999998</v>
      </c>
      <c r="AH58" s="14">
        <v>0</v>
      </c>
      <c r="AI58" s="14">
        <v>261.39999999999998</v>
      </c>
      <c r="AJ58" s="14">
        <v>7900.6</v>
      </c>
      <c r="AK58" s="14">
        <v>36496</v>
      </c>
      <c r="AL58" s="14">
        <v>35643.5</v>
      </c>
      <c r="AM58" s="15">
        <v>35053.300000000003</v>
      </c>
      <c r="AN58" s="14">
        <v>35619.200000000004</v>
      </c>
      <c r="AO58" s="14">
        <v>1442.6999999999971</v>
      </c>
      <c r="AP58" s="14">
        <v>1442.6999999999971</v>
      </c>
      <c r="AQ58" s="14">
        <v>876.79999999999563</v>
      </c>
      <c r="AR58" s="14">
        <v>876.79999999999563</v>
      </c>
      <c r="AS58" s="15">
        <v>5132.7</v>
      </c>
      <c r="AT58" s="15">
        <v>6675.3</v>
      </c>
      <c r="AU58" s="15">
        <v>0</v>
      </c>
      <c r="AV58" s="14">
        <v>56</v>
      </c>
      <c r="AW58" s="14">
        <v>6507.6</v>
      </c>
      <c r="AX58" s="14">
        <v>6177.2</v>
      </c>
      <c r="AY58" s="14">
        <v>0</v>
      </c>
      <c r="AZ58" s="14">
        <v>56</v>
      </c>
    </row>
    <row r="59" spans="1:52">
      <c r="A59" s="7">
        <v>40603</v>
      </c>
      <c r="B59" s="15">
        <v>18775.8</v>
      </c>
      <c r="C59" s="15">
        <v>9319.2999999999993</v>
      </c>
      <c r="D59" s="15">
        <v>740</v>
      </c>
      <c r="E59" s="15">
        <v>91</v>
      </c>
      <c r="F59" s="15">
        <v>0</v>
      </c>
      <c r="G59" s="15">
        <v>2338.1999999999998</v>
      </c>
      <c r="H59" s="15">
        <v>13.6</v>
      </c>
      <c r="I59" s="15">
        <v>107.5</v>
      </c>
      <c r="J59" s="15">
        <v>0</v>
      </c>
      <c r="K59" s="14">
        <v>3770</v>
      </c>
      <c r="L59" s="14">
        <v>1488</v>
      </c>
      <c r="M59" s="14">
        <v>0.8</v>
      </c>
      <c r="N59" s="14">
        <v>1049.7</v>
      </c>
      <c r="O59" s="14">
        <v>1561.4</v>
      </c>
      <c r="P59" s="14">
        <v>0</v>
      </c>
      <c r="Q59" s="14">
        <v>10515.9</v>
      </c>
      <c r="R59" s="14">
        <v>578.79999999999995</v>
      </c>
      <c r="S59" s="14">
        <v>7708.2</v>
      </c>
      <c r="T59" s="14">
        <v>1989.5</v>
      </c>
      <c r="U59" s="14">
        <v>35.6</v>
      </c>
      <c r="V59" s="14">
        <v>0.3</v>
      </c>
      <c r="W59" s="14">
        <v>147.69999999999999</v>
      </c>
      <c r="X59" s="14">
        <v>2539.5</v>
      </c>
      <c r="Y59" s="14">
        <v>0</v>
      </c>
      <c r="Z59" s="14">
        <v>3.7</v>
      </c>
      <c r="AA59" s="14">
        <v>1683.8</v>
      </c>
      <c r="AB59" s="14">
        <v>2166.6999999999998</v>
      </c>
      <c r="AC59" s="14">
        <v>5.7</v>
      </c>
      <c r="AD59" s="14">
        <v>5791.4</v>
      </c>
      <c r="AE59" s="14">
        <v>13.9</v>
      </c>
      <c r="AF59" s="14">
        <v>152.6</v>
      </c>
      <c r="AG59" s="14">
        <v>1865.7</v>
      </c>
      <c r="AH59" s="14">
        <v>0</v>
      </c>
      <c r="AI59" s="14">
        <v>180.2</v>
      </c>
      <c r="AJ59" s="14">
        <v>8003.8</v>
      </c>
      <c r="AK59" s="14">
        <v>39392.899999999994</v>
      </c>
      <c r="AL59" s="14">
        <v>37054.699999999997</v>
      </c>
      <c r="AM59" s="15">
        <v>38094.800000000003</v>
      </c>
      <c r="AN59" s="14">
        <v>40705.9</v>
      </c>
      <c r="AO59" s="14">
        <v>1298.0999999999913</v>
      </c>
      <c r="AP59" s="14">
        <v>1298.0999999999913</v>
      </c>
      <c r="AQ59" s="14">
        <v>-1313.0000000000073</v>
      </c>
      <c r="AR59" s="14">
        <v>-1313.0000000000073</v>
      </c>
      <c r="AS59" s="15">
        <v>23655</v>
      </c>
      <c r="AT59" s="15">
        <v>17534.100000000002</v>
      </c>
      <c r="AU59" s="15">
        <v>0</v>
      </c>
      <c r="AV59" s="14">
        <v>83.3</v>
      </c>
      <c r="AW59" s="14">
        <v>14331.6</v>
      </c>
      <c r="AX59" s="14">
        <v>25544.5</v>
      </c>
      <c r="AY59" s="14">
        <v>0</v>
      </c>
      <c r="AZ59" s="14">
        <v>83.3</v>
      </c>
    </row>
    <row r="60" spans="1:52">
      <c r="A60" s="7">
        <v>40634</v>
      </c>
      <c r="B60" s="15">
        <v>19599.099999999999</v>
      </c>
      <c r="C60" s="15">
        <v>10550.6</v>
      </c>
      <c r="D60" s="15">
        <v>883.6</v>
      </c>
      <c r="E60" s="15">
        <v>168.4</v>
      </c>
      <c r="F60" s="15">
        <v>0</v>
      </c>
      <c r="G60" s="15">
        <v>1020</v>
      </c>
      <c r="H60" s="15">
        <v>23.6</v>
      </c>
      <c r="I60" s="15">
        <v>93.8</v>
      </c>
      <c r="J60" s="15">
        <v>0</v>
      </c>
      <c r="K60" s="14">
        <v>4168.3</v>
      </c>
      <c r="L60" s="14">
        <v>1496.9</v>
      </c>
      <c r="M60" s="14">
        <v>1.4</v>
      </c>
      <c r="N60" s="14">
        <v>410.9</v>
      </c>
      <c r="O60" s="14">
        <v>1973.8</v>
      </c>
      <c r="P60" s="14">
        <v>0</v>
      </c>
      <c r="Q60" s="14">
        <v>10771.6</v>
      </c>
      <c r="R60" s="14">
        <v>537.1</v>
      </c>
      <c r="S60" s="14">
        <v>7492.6</v>
      </c>
      <c r="T60" s="14">
        <v>2151.3000000000002</v>
      </c>
      <c r="U60" s="14">
        <v>117.6</v>
      </c>
      <c r="V60" s="14">
        <v>0.4</v>
      </c>
      <c r="W60" s="14">
        <v>134</v>
      </c>
      <c r="X60" s="14">
        <v>3083.1999999999971</v>
      </c>
      <c r="Y60" s="14">
        <v>0</v>
      </c>
      <c r="Z60" s="14">
        <v>12</v>
      </c>
      <c r="AA60" s="14">
        <v>1412.7</v>
      </c>
      <c r="AB60" s="14">
        <v>2084.1999999999998</v>
      </c>
      <c r="AC60" s="14">
        <v>10.1</v>
      </c>
      <c r="AD60" s="14">
        <v>5962.1</v>
      </c>
      <c r="AE60" s="14">
        <v>29.6</v>
      </c>
      <c r="AF60" s="14">
        <v>283</v>
      </c>
      <c r="AG60" s="14">
        <v>2093.6999999999998</v>
      </c>
      <c r="AH60" s="14">
        <v>0</v>
      </c>
      <c r="AI60" s="14">
        <v>291</v>
      </c>
      <c r="AJ60" s="14">
        <v>8659.4</v>
      </c>
      <c r="AK60" s="14">
        <v>41010.5</v>
      </c>
      <c r="AL60" s="14">
        <v>39990.5</v>
      </c>
      <c r="AM60" s="15">
        <v>39037.599999999991</v>
      </c>
      <c r="AN60" s="14">
        <v>41422.299999999996</v>
      </c>
      <c r="AO60" s="14">
        <v>1972.9000000000087</v>
      </c>
      <c r="AP60" s="14">
        <v>1972.9000000000087</v>
      </c>
      <c r="AQ60" s="14">
        <v>-411.79999999999563</v>
      </c>
      <c r="AR60" s="14">
        <v>-411.79999999999563</v>
      </c>
      <c r="AS60" s="15">
        <v>26890.1</v>
      </c>
      <c r="AT60" s="15">
        <v>12841.199999999999</v>
      </c>
      <c r="AU60" s="15">
        <v>0</v>
      </c>
      <c r="AV60" s="14">
        <v>144.1</v>
      </c>
      <c r="AW60" s="14">
        <v>26647.9</v>
      </c>
      <c r="AX60" s="14">
        <v>12671.599999999999</v>
      </c>
      <c r="AY60" s="14">
        <v>0</v>
      </c>
      <c r="AZ60" s="14">
        <v>144.1</v>
      </c>
    </row>
    <row r="61" spans="1:52">
      <c r="A61" s="7">
        <v>40664</v>
      </c>
      <c r="B61" s="15">
        <v>25552.1</v>
      </c>
      <c r="C61" s="15">
        <v>10141.200000000001</v>
      </c>
      <c r="D61" s="15">
        <v>812</v>
      </c>
      <c r="E61" s="15">
        <v>125.2</v>
      </c>
      <c r="F61" s="15">
        <v>0</v>
      </c>
      <c r="G61" s="15">
        <v>342.5</v>
      </c>
      <c r="H61" s="15">
        <v>20.100000000000001</v>
      </c>
      <c r="I61" s="15">
        <v>91</v>
      </c>
      <c r="J61" s="15">
        <v>0</v>
      </c>
      <c r="K61" s="14">
        <v>4258.8999999999996</v>
      </c>
      <c r="L61" s="14">
        <v>1643.2</v>
      </c>
      <c r="M61" s="14">
        <v>1.2</v>
      </c>
      <c r="N61" s="14">
        <v>1072.5999999999999</v>
      </c>
      <c r="O61" s="14">
        <v>169.5</v>
      </c>
      <c r="P61" s="14">
        <v>4.3</v>
      </c>
      <c r="Q61" s="14">
        <v>11130</v>
      </c>
      <c r="R61" s="14">
        <v>898.9</v>
      </c>
      <c r="S61" s="14">
        <v>8663.9</v>
      </c>
      <c r="T61" s="14">
        <v>2368.4</v>
      </c>
      <c r="U61" s="14">
        <v>88.3</v>
      </c>
      <c r="V61" s="14">
        <v>0.5</v>
      </c>
      <c r="W61" s="14">
        <v>372.4</v>
      </c>
      <c r="X61" s="14">
        <v>6411.9999999999964</v>
      </c>
      <c r="Y61" s="14">
        <v>0</v>
      </c>
      <c r="Z61" s="14">
        <v>1.4</v>
      </c>
      <c r="AA61" s="14">
        <v>2149</v>
      </c>
      <c r="AB61" s="14">
        <v>2309.3999999999996</v>
      </c>
      <c r="AC61" s="14">
        <v>57.1</v>
      </c>
      <c r="AD61" s="14">
        <v>6676.9</v>
      </c>
      <c r="AE61" s="14">
        <v>17.899999999999999</v>
      </c>
      <c r="AF61" s="14">
        <v>239.6</v>
      </c>
      <c r="AG61" s="14">
        <v>2231.5</v>
      </c>
      <c r="AH61" s="14">
        <v>0</v>
      </c>
      <c r="AI61" s="14">
        <v>152.6</v>
      </c>
      <c r="AJ61" s="14">
        <v>9318.5</v>
      </c>
      <c r="AK61" s="14">
        <v>46404</v>
      </c>
      <c r="AL61" s="14">
        <v>46061.5</v>
      </c>
      <c r="AM61" s="15">
        <v>43264.000000000007</v>
      </c>
      <c r="AN61" s="14">
        <v>44506.100000000006</v>
      </c>
      <c r="AO61" s="14">
        <v>3139.9999999999927</v>
      </c>
      <c r="AP61" s="14">
        <v>3139.9999999999927</v>
      </c>
      <c r="AQ61" s="14">
        <v>1897.8999999999942</v>
      </c>
      <c r="AR61" s="14">
        <v>1897.8999999999942</v>
      </c>
      <c r="AS61" s="15">
        <v>9917</v>
      </c>
      <c r="AT61" s="15">
        <v>9312.5</v>
      </c>
      <c r="AU61" s="15">
        <v>0</v>
      </c>
      <c r="AV61" s="14">
        <v>101.8</v>
      </c>
      <c r="AW61" s="14">
        <v>13415.6</v>
      </c>
      <c r="AX61" s="14">
        <v>7711.7999999999993</v>
      </c>
      <c r="AY61" s="14">
        <v>0</v>
      </c>
      <c r="AZ61" s="14">
        <v>101.8</v>
      </c>
    </row>
    <row r="62" spans="1:52">
      <c r="A62" s="7">
        <v>40695</v>
      </c>
      <c r="B62" s="15">
        <v>24690</v>
      </c>
      <c r="C62" s="15">
        <v>10468.1</v>
      </c>
      <c r="D62" s="15">
        <v>891.1</v>
      </c>
      <c r="E62" s="15">
        <v>147.9</v>
      </c>
      <c r="F62" s="15">
        <v>0</v>
      </c>
      <c r="G62" s="15">
        <v>3157.1</v>
      </c>
      <c r="H62" s="15">
        <v>39.200000000000003</v>
      </c>
      <c r="I62" s="15">
        <v>106.1</v>
      </c>
      <c r="J62" s="15">
        <v>0</v>
      </c>
      <c r="K62" s="14">
        <v>4864.2</v>
      </c>
      <c r="L62" s="14">
        <v>1700.2</v>
      </c>
      <c r="M62" s="14">
        <v>2</v>
      </c>
      <c r="N62" s="14">
        <v>1560.4</v>
      </c>
      <c r="O62" s="14">
        <v>2681.2</v>
      </c>
      <c r="P62" s="14">
        <v>0.3</v>
      </c>
      <c r="Q62" s="14">
        <v>15715.7</v>
      </c>
      <c r="R62" s="14">
        <v>1051.8</v>
      </c>
      <c r="S62" s="14">
        <v>8687.2000000000007</v>
      </c>
      <c r="T62" s="14">
        <v>2237.6</v>
      </c>
      <c r="U62" s="14">
        <v>49.9</v>
      </c>
      <c r="V62" s="14">
        <v>0.2</v>
      </c>
      <c r="W62" s="14">
        <v>244.7</v>
      </c>
      <c r="X62" s="14">
        <v>704.09999999999854</v>
      </c>
      <c r="Y62" s="14">
        <v>0</v>
      </c>
      <c r="Z62" s="14">
        <v>7.2</v>
      </c>
      <c r="AA62" s="14">
        <v>1299.7</v>
      </c>
      <c r="AB62" s="14">
        <v>2715.5</v>
      </c>
      <c r="AC62" s="14">
        <v>3.9000000000000004</v>
      </c>
      <c r="AD62" s="14">
        <v>7678.5</v>
      </c>
      <c r="AE62" s="14">
        <v>52</v>
      </c>
      <c r="AF62" s="14">
        <v>142.80000000000001</v>
      </c>
      <c r="AG62" s="14">
        <v>2731.7</v>
      </c>
      <c r="AH62" s="14">
        <v>0</v>
      </c>
      <c r="AI62" s="14">
        <v>129.5</v>
      </c>
      <c r="AJ62" s="14">
        <v>10734.5</v>
      </c>
      <c r="AK62" s="14">
        <v>50241.19999999999</v>
      </c>
      <c r="AL62" s="14">
        <v>47084.099999999991</v>
      </c>
      <c r="AM62" s="15">
        <v>49307.399999999994</v>
      </c>
      <c r="AN62" s="14">
        <v>53548.999999999993</v>
      </c>
      <c r="AO62" s="14">
        <v>933.79999999999563</v>
      </c>
      <c r="AP62" s="14">
        <v>933.79999999999563</v>
      </c>
      <c r="AQ62" s="14">
        <v>-3307.8000000000029</v>
      </c>
      <c r="AR62" s="14">
        <v>-3307.8000000000029</v>
      </c>
      <c r="AS62" s="15">
        <v>19381</v>
      </c>
      <c r="AT62" s="15">
        <v>14435.4</v>
      </c>
      <c r="AU62" s="15">
        <v>0</v>
      </c>
      <c r="AV62" s="14">
        <v>113.3</v>
      </c>
      <c r="AW62" s="14">
        <v>22580.3</v>
      </c>
      <c r="AX62" s="14">
        <v>7928.3</v>
      </c>
      <c r="AY62" s="14">
        <v>0</v>
      </c>
      <c r="AZ62" s="14">
        <v>113.3</v>
      </c>
    </row>
    <row r="63" spans="1:52">
      <c r="A63" s="7">
        <v>40725</v>
      </c>
      <c r="B63" s="15">
        <v>22087.7</v>
      </c>
      <c r="C63" s="15">
        <v>14170.1</v>
      </c>
      <c r="D63" s="15">
        <v>824</v>
      </c>
      <c r="E63" s="15">
        <v>132.4</v>
      </c>
      <c r="F63" s="15">
        <v>0</v>
      </c>
      <c r="G63" s="15">
        <v>1935.5</v>
      </c>
      <c r="H63" s="15">
        <v>22.2</v>
      </c>
      <c r="I63" s="15">
        <v>157.19999999999999</v>
      </c>
      <c r="J63" s="15">
        <v>0</v>
      </c>
      <c r="K63" s="14">
        <v>6624.3</v>
      </c>
      <c r="L63" s="14">
        <v>1708.4</v>
      </c>
      <c r="M63" s="14">
        <v>2.2000000000000002</v>
      </c>
      <c r="N63" s="14">
        <v>533.79999999999995</v>
      </c>
      <c r="O63" s="14">
        <v>49.9</v>
      </c>
      <c r="P63" s="14">
        <v>0.5</v>
      </c>
      <c r="Q63" s="14">
        <v>11271.3</v>
      </c>
      <c r="R63" s="14">
        <v>987.9</v>
      </c>
      <c r="S63" s="14">
        <v>8628.6</v>
      </c>
      <c r="T63" s="14">
        <v>3260.2</v>
      </c>
      <c r="U63" s="14">
        <v>103.8</v>
      </c>
      <c r="V63" s="14">
        <v>0.2</v>
      </c>
      <c r="W63" s="14">
        <v>286.60000000000002</v>
      </c>
      <c r="X63" s="14">
        <v>5871.4000000000015</v>
      </c>
      <c r="Y63" s="14">
        <v>0.7</v>
      </c>
      <c r="Z63" s="14">
        <v>5.9</v>
      </c>
      <c r="AA63" s="14">
        <v>2953.5</v>
      </c>
      <c r="AB63" s="14">
        <v>3115.6</v>
      </c>
      <c r="AC63" s="14">
        <v>4.9000000000000004</v>
      </c>
      <c r="AD63" s="14">
        <v>9207.7000000000007</v>
      </c>
      <c r="AE63" s="14">
        <v>47.2</v>
      </c>
      <c r="AF63" s="14">
        <v>249.6</v>
      </c>
      <c r="AG63" s="14">
        <v>2272.6999999999998</v>
      </c>
      <c r="AH63" s="14">
        <v>0</v>
      </c>
      <c r="AI63" s="14">
        <v>237.3</v>
      </c>
      <c r="AJ63" s="14">
        <v>12014.5</v>
      </c>
      <c r="AK63" s="14">
        <v>51350.2</v>
      </c>
      <c r="AL63" s="14">
        <v>49414.7</v>
      </c>
      <c r="AM63" s="15">
        <v>50962.499999999993</v>
      </c>
      <c r="AN63" s="14">
        <v>51546.2</v>
      </c>
      <c r="AO63" s="14">
        <v>387.70000000000437</v>
      </c>
      <c r="AP63" s="14">
        <v>387.00000000000438</v>
      </c>
      <c r="AQ63" s="14">
        <v>-196</v>
      </c>
      <c r="AR63" s="14">
        <v>-196.7</v>
      </c>
      <c r="AS63" s="15">
        <v>20877.599999999999</v>
      </c>
      <c r="AT63" s="15">
        <v>7757.5</v>
      </c>
      <c r="AU63" s="15">
        <v>15.1</v>
      </c>
      <c r="AV63" s="14">
        <v>54.3</v>
      </c>
      <c r="AW63" s="14">
        <v>23047.5</v>
      </c>
      <c r="AX63" s="14">
        <v>5406.7</v>
      </c>
      <c r="AY63" s="14">
        <v>0</v>
      </c>
      <c r="AZ63" s="14">
        <v>54.3</v>
      </c>
    </row>
    <row r="64" spans="1:52">
      <c r="A64" s="7">
        <v>40756</v>
      </c>
      <c r="B64" s="15">
        <v>23546.6</v>
      </c>
      <c r="C64" s="15">
        <v>11047</v>
      </c>
      <c r="D64" s="15">
        <v>801.2</v>
      </c>
      <c r="E64" s="15">
        <v>139.19999999999999</v>
      </c>
      <c r="F64" s="15">
        <v>0</v>
      </c>
      <c r="G64" s="15">
        <v>702.1</v>
      </c>
      <c r="H64" s="15">
        <v>21.5</v>
      </c>
      <c r="I64" s="15">
        <v>106.5</v>
      </c>
      <c r="J64" s="15">
        <v>0</v>
      </c>
      <c r="K64" s="14">
        <v>4863.5</v>
      </c>
      <c r="L64" s="14">
        <v>1725.5</v>
      </c>
      <c r="M64" s="14">
        <v>1.9</v>
      </c>
      <c r="N64" s="14">
        <v>1114.9000000000001</v>
      </c>
      <c r="O64" s="14">
        <v>330.7</v>
      </c>
      <c r="P64" s="14">
        <v>0.3</v>
      </c>
      <c r="Q64" s="14">
        <v>10878.5</v>
      </c>
      <c r="R64" s="14">
        <v>1333.2</v>
      </c>
      <c r="S64" s="14">
        <v>8790.4</v>
      </c>
      <c r="T64" s="14">
        <v>2338.4</v>
      </c>
      <c r="U64" s="14">
        <v>109.9</v>
      </c>
      <c r="V64" s="14">
        <v>1.1000000000000001</v>
      </c>
      <c r="W64" s="14">
        <v>290.3</v>
      </c>
      <c r="X64" s="14">
        <v>4585.4999999999927</v>
      </c>
      <c r="Y64" s="14">
        <v>0</v>
      </c>
      <c r="Z64" s="14">
        <v>2.5</v>
      </c>
      <c r="AA64" s="14">
        <v>2712.7</v>
      </c>
      <c r="AB64" s="14">
        <v>2871.5</v>
      </c>
      <c r="AC64" s="14">
        <v>17.5</v>
      </c>
      <c r="AD64" s="14">
        <v>8340.7999999999993</v>
      </c>
      <c r="AE64" s="14">
        <v>99</v>
      </c>
      <c r="AF64" s="14">
        <v>88.7</v>
      </c>
      <c r="AG64" s="14">
        <v>2058.6</v>
      </c>
      <c r="AH64" s="14">
        <v>0</v>
      </c>
      <c r="AI64" s="14">
        <v>503.6</v>
      </c>
      <c r="AJ64" s="14">
        <v>11090.7</v>
      </c>
      <c r="AK64" s="14">
        <v>47457.299999999988</v>
      </c>
      <c r="AL64" s="14">
        <v>46755.199999999997</v>
      </c>
      <c r="AM64" s="15">
        <v>47025.4</v>
      </c>
      <c r="AN64" s="14">
        <v>48471</v>
      </c>
      <c r="AO64" s="14">
        <v>431.8999999999869</v>
      </c>
      <c r="AP64" s="14">
        <v>431.8999999999869</v>
      </c>
      <c r="AQ64" s="14">
        <v>-1013.7000000000116</v>
      </c>
      <c r="AR64" s="14">
        <v>-1013.7000000000116</v>
      </c>
      <c r="AS64" s="15">
        <v>29460.799999999999</v>
      </c>
      <c r="AT64" s="15">
        <v>4678.7000000000007</v>
      </c>
      <c r="AU64" s="15">
        <v>0</v>
      </c>
      <c r="AV64" s="14">
        <v>70.3</v>
      </c>
      <c r="AW64" s="14">
        <v>15060.5</v>
      </c>
      <c r="AX64" s="14">
        <v>18065.3</v>
      </c>
      <c r="AY64" s="14">
        <v>0</v>
      </c>
      <c r="AZ64" s="14">
        <v>70.3</v>
      </c>
    </row>
    <row r="65" spans="1:52">
      <c r="A65" s="7">
        <v>40787</v>
      </c>
      <c r="B65" s="15">
        <v>23496.3</v>
      </c>
      <c r="C65" s="15">
        <v>11308.9</v>
      </c>
      <c r="D65" s="15">
        <v>1053.0999999999999</v>
      </c>
      <c r="E65" s="15">
        <v>130.19999999999999</v>
      </c>
      <c r="F65" s="15">
        <v>0</v>
      </c>
      <c r="G65" s="15">
        <v>4050.1</v>
      </c>
      <c r="H65" s="15">
        <v>19.600000000000001</v>
      </c>
      <c r="I65" s="15">
        <v>108.4</v>
      </c>
      <c r="J65" s="15">
        <v>0</v>
      </c>
      <c r="K65" s="14">
        <v>5203.6000000000004</v>
      </c>
      <c r="L65" s="14">
        <v>1895.8</v>
      </c>
      <c r="M65" s="14">
        <v>1.6</v>
      </c>
      <c r="N65" s="14">
        <v>1252.5999999999999</v>
      </c>
      <c r="O65" s="14">
        <v>1098.4000000000001</v>
      </c>
      <c r="P65" s="14">
        <v>0.3</v>
      </c>
      <c r="Q65" s="14">
        <v>12828.9</v>
      </c>
      <c r="R65" s="14">
        <v>1267</v>
      </c>
      <c r="S65" s="14">
        <v>9683.1</v>
      </c>
      <c r="T65" s="14">
        <v>2492.8000000000002</v>
      </c>
      <c r="U65" s="14">
        <v>124.3</v>
      </c>
      <c r="V65" s="14">
        <v>0.4</v>
      </c>
      <c r="W65" s="14">
        <v>277.5</v>
      </c>
      <c r="X65" s="14">
        <v>4040.2999999999884</v>
      </c>
      <c r="Y65" s="14">
        <v>0</v>
      </c>
      <c r="Z65" s="14">
        <v>1.9</v>
      </c>
      <c r="AA65" s="14">
        <v>2669.2</v>
      </c>
      <c r="AB65" s="14">
        <v>3187.1</v>
      </c>
      <c r="AC65" s="14">
        <v>87.9</v>
      </c>
      <c r="AD65" s="14">
        <v>8562.2999999999993</v>
      </c>
      <c r="AE65" s="14">
        <v>12.9</v>
      </c>
      <c r="AF65" s="14">
        <v>172.9</v>
      </c>
      <c r="AG65" s="14">
        <v>2551.1</v>
      </c>
      <c r="AH65" s="14">
        <v>0</v>
      </c>
      <c r="AI65" s="14">
        <v>153.19999999999999</v>
      </c>
      <c r="AJ65" s="14">
        <v>11452.4</v>
      </c>
      <c r="AK65" s="14">
        <v>51620.899999999994</v>
      </c>
      <c r="AL65" s="14">
        <v>47570.799999999996</v>
      </c>
      <c r="AM65" s="15">
        <v>51171.9</v>
      </c>
      <c r="AN65" s="14">
        <v>53522.9</v>
      </c>
      <c r="AO65" s="14">
        <v>448.99999999999272</v>
      </c>
      <c r="AP65" s="14">
        <v>448.99999999999272</v>
      </c>
      <c r="AQ65" s="14">
        <v>-1902.0000000000073</v>
      </c>
      <c r="AR65" s="14">
        <v>-1902.0000000000073</v>
      </c>
      <c r="AS65" s="15">
        <v>26602.2</v>
      </c>
      <c r="AT65" s="15">
        <v>11656.5</v>
      </c>
      <c r="AU65" s="15">
        <v>0</v>
      </c>
      <c r="AV65" s="14">
        <v>83.1</v>
      </c>
      <c r="AW65" s="14">
        <v>30323.200000000001</v>
      </c>
      <c r="AX65" s="14">
        <v>6033.5</v>
      </c>
      <c r="AY65" s="14">
        <v>0</v>
      </c>
      <c r="AZ65" s="14">
        <v>83.1</v>
      </c>
    </row>
    <row r="66" spans="1:52">
      <c r="A66" s="7">
        <v>40817</v>
      </c>
      <c r="B66" s="15">
        <v>23950.6</v>
      </c>
      <c r="C66" s="15">
        <v>11800.6</v>
      </c>
      <c r="D66" s="15">
        <v>988.5</v>
      </c>
      <c r="E66" s="15">
        <v>113.3</v>
      </c>
      <c r="F66" s="15">
        <v>0</v>
      </c>
      <c r="G66" s="15">
        <v>3318.9</v>
      </c>
      <c r="H66" s="15">
        <v>27.3</v>
      </c>
      <c r="I66" s="15">
        <v>92.3</v>
      </c>
      <c r="J66" s="15">
        <v>0</v>
      </c>
      <c r="K66" s="14">
        <v>4729.1000000000004</v>
      </c>
      <c r="L66" s="14">
        <v>2106.6</v>
      </c>
      <c r="M66" s="14">
        <v>2</v>
      </c>
      <c r="N66" s="14">
        <v>1424.9</v>
      </c>
      <c r="O66" s="14">
        <v>1998.1</v>
      </c>
      <c r="P66" s="14">
        <v>0.4</v>
      </c>
      <c r="Q66" s="14">
        <v>13009.2</v>
      </c>
      <c r="R66" s="14">
        <v>1318.2</v>
      </c>
      <c r="S66" s="14">
        <v>9987.2999999999993</v>
      </c>
      <c r="T66" s="14">
        <v>2605.7000000000003</v>
      </c>
      <c r="U66" s="14">
        <v>158.4</v>
      </c>
      <c r="V66" s="14">
        <v>0.3</v>
      </c>
      <c r="W66" s="14">
        <v>294.10000000000002</v>
      </c>
      <c r="X66" s="14">
        <v>2657.1999999999971</v>
      </c>
      <c r="Y66" s="14">
        <v>0</v>
      </c>
      <c r="Z66" s="14">
        <v>1</v>
      </c>
      <c r="AA66" s="14">
        <v>2661.7</v>
      </c>
      <c r="AB66" s="14">
        <v>2940.6</v>
      </c>
      <c r="AC66" s="14">
        <v>32.9</v>
      </c>
      <c r="AD66" s="14">
        <v>8880.2999999999993</v>
      </c>
      <c r="AE66" s="14">
        <v>144</v>
      </c>
      <c r="AF66" s="14">
        <v>170.3</v>
      </c>
      <c r="AG66" s="14">
        <v>2572.6999999999998</v>
      </c>
      <c r="AH66" s="14">
        <v>0</v>
      </c>
      <c r="AI66" s="14">
        <v>283.2</v>
      </c>
      <c r="AJ66" s="14">
        <v>12050.5</v>
      </c>
      <c r="AK66" s="14">
        <v>52343.000000000007</v>
      </c>
      <c r="AL66" s="14">
        <v>49024.100000000006</v>
      </c>
      <c r="AM66" s="15">
        <v>51897.000000000007</v>
      </c>
      <c r="AN66" s="14">
        <v>55320.000000000007</v>
      </c>
      <c r="AO66" s="14">
        <v>446</v>
      </c>
      <c r="AP66" s="14">
        <v>446</v>
      </c>
      <c r="AQ66" s="14">
        <v>-2977</v>
      </c>
      <c r="AR66" s="14">
        <v>-2977</v>
      </c>
      <c r="AS66" s="15">
        <v>13631.2</v>
      </c>
      <c r="AT66" s="15">
        <v>9702.2999999999993</v>
      </c>
      <c r="AU66" s="15">
        <v>0</v>
      </c>
      <c r="AV66" s="14">
        <v>927.3</v>
      </c>
      <c r="AW66" s="14">
        <v>13928</v>
      </c>
      <c r="AX66" s="14">
        <v>6428.5</v>
      </c>
      <c r="AY66" s="14">
        <v>0</v>
      </c>
      <c r="AZ66" s="14">
        <v>927.3</v>
      </c>
    </row>
    <row r="67" spans="1:52">
      <c r="A67" s="7">
        <v>40848</v>
      </c>
      <c r="B67" s="15">
        <v>22991.1</v>
      </c>
      <c r="C67" s="15">
        <v>11322.3</v>
      </c>
      <c r="D67" s="15">
        <v>845.8</v>
      </c>
      <c r="E67" s="15">
        <v>136.6</v>
      </c>
      <c r="F67" s="15">
        <v>0</v>
      </c>
      <c r="G67" s="15">
        <v>1114.0999999999999</v>
      </c>
      <c r="H67" s="15">
        <v>47.5</v>
      </c>
      <c r="I67" s="15">
        <v>108.6</v>
      </c>
      <c r="J67" s="15">
        <v>0</v>
      </c>
      <c r="K67" s="14">
        <v>5403.3</v>
      </c>
      <c r="L67" s="14">
        <v>1698.9</v>
      </c>
      <c r="M67" s="14">
        <v>0.7</v>
      </c>
      <c r="N67" s="14">
        <v>320.2</v>
      </c>
      <c r="O67" s="14">
        <v>156.1</v>
      </c>
      <c r="P67" s="14">
        <v>0.3</v>
      </c>
      <c r="Q67" s="14">
        <v>13633.5</v>
      </c>
      <c r="R67" s="14">
        <v>851</v>
      </c>
      <c r="S67" s="14">
        <v>9030.7999999999993</v>
      </c>
      <c r="T67" s="14">
        <v>1867.1000000000001</v>
      </c>
      <c r="U67" s="14">
        <v>46.2</v>
      </c>
      <c r="V67" s="14">
        <v>0.2</v>
      </c>
      <c r="W67" s="14">
        <v>133.30000000000001</v>
      </c>
      <c r="X67" s="14">
        <v>3424.3999999999942</v>
      </c>
      <c r="Y67" s="14">
        <v>0</v>
      </c>
      <c r="Z67" s="14">
        <v>1.600000000000005</v>
      </c>
      <c r="AA67" s="14">
        <v>1781.9</v>
      </c>
      <c r="AB67" s="14">
        <v>1680.6000000000001</v>
      </c>
      <c r="AC67" s="14">
        <v>13.899999999999999</v>
      </c>
      <c r="AD67" s="14">
        <v>5931.3</v>
      </c>
      <c r="AE67" s="14">
        <v>219.6</v>
      </c>
      <c r="AF67" s="14">
        <v>50.8</v>
      </c>
      <c r="AG67" s="14">
        <v>2983.2</v>
      </c>
      <c r="AH67" s="14">
        <v>0</v>
      </c>
      <c r="AI67" s="14">
        <v>396.6</v>
      </c>
      <c r="AJ67" s="14">
        <v>9581.5</v>
      </c>
      <c r="AK67" s="14">
        <v>46149.099999999991</v>
      </c>
      <c r="AL67" s="14">
        <v>45034.999999999993</v>
      </c>
      <c r="AM67" s="15">
        <v>45723.200000000004</v>
      </c>
      <c r="AN67" s="14">
        <v>46199.5</v>
      </c>
      <c r="AO67" s="14">
        <v>425.8999999999869</v>
      </c>
      <c r="AP67" s="14">
        <v>425.8999999999869</v>
      </c>
      <c r="AQ67" s="14">
        <v>-50.400000000008731</v>
      </c>
      <c r="AR67" s="14">
        <v>-50.400000000008731</v>
      </c>
      <c r="AS67" s="15">
        <v>25377.3</v>
      </c>
      <c r="AT67" s="15">
        <v>22419.799999999996</v>
      </c>
      <c r="AU67" s="15">
        <v>0</v>
      </c>
      <c r="AV67" s="14">
        <v>176.7</v>
      </c>
      <c r="AW67" s="14">
        <v>25640.5</v>
      </c>
      <c r="AX67" s="14">
        <v>22106.200000000004</v>
      </c>
      <c r="AY67" s="14">
        <v>0</v>
      </c>
      <c r="AZ67" s="14">
        <v>176.7</v>
      </c>
    </row>
    <row r="68" spans="1:52">
      <c r="A68" s="7">
        <v>40878</v>
      </c>
      <c r="B68" s="15">
        <v>23639.200000000001</v>
      </c>
      <c r="C68" s="15">
        <v>11664.5</v>
      </c>
      <c r="D68" s="15">
        <v>1222.5999999999999</v>
      </c>
      <c r="E68" s="15">
        <v>171.9</v>
      </c>
      <c r="F68" s="15">
        <v>0</v>
      </c>
      <c r="G68" s="15">
        <v>4382.6000000000004</v>
      </c>
      <c r="H68" s="15">
        <v>32.799999999999997</v>
      </c>
      <c r="I68" s="15">
        <v>98.9</v>
      </c>
      <c r="J68" s="15">
        <v>0</v>
      </c>
      <c r="K68" s="14">
        <v>8141</v>
      </c>
      <c r="L68" s="14">
        <v>2388.4</v>
      </c>
      <c r="M68" s="14">
        <v>2</v>
      </c>
      <c r="N68" s="14">
        <v>4052.6</v>
      </c>
      <c r="O68" s="14">
        <v>10188.799999999999</v>
      </c>
      <c r="P68" s="14">
        <v>0</v>
      </c>
      <c r="Q68" s="14">
        <v>18066.2</v>
      </c>
      <c r="R68" s="14">
        <v>912.6</v>
      </c>
      <c r="S68" s="14">
        <v>11530.6</v>
      </c>
      <c r="T68" s="14">
        <v>3723.9</v>
      </c>
      <c r="U68" s="14">
        <v>39.6</v>
      </c>
      <c r="V68" s="14">
        <v>0.5</v>
      </c>
      <c r="W68" s="14">
        <v>377.8</v>
      </c>
      <c r="X68" s="14">
        <v>-18211.499999999993</v>
      </c>
      <c r="Y68" s="14">
        <v>0</v>
      </c>
      <c r="Z68" s="14">
        <v>12</v>
      </c>
      <c r="AA68" s="14">
        <v>1974</v>
      </c>
      <c r="AB68" s="14">
        <v>2075.6</v>
      </c>
      <c r="AC68" s="14">
        <v>104.9</v>
      </c>
      <c r="AD68" s="14">
        <v>7535.9</v>
      </c>
      <c r="AE68" s="14">
        <v>295.60000000000002</v>
      </c>
      <c r="AF68" s="14">
        <v>321.2</v>
      </c>
      <c r="AG68" s="14">
        <v>2729.1</v>
      </c>
      <c r="AH68" s="14">
        <v>0</v>
      </c>
      <c r="AI68" s="14">
        <v>316.3</v>
      </c>
      <c r="AJ68" s="14">
        <v>11198.1</v>
      </c>
      <c r="AK68" s="14">
        <v>52422.6</v>
      </c>
      <c r="AL68" s="14">
        <v>48040</v>
      </c>
      <c r="AM68" s="15">
        <v>60535.199999999983</v>
      </c>
      <c r="AN68" s="14">
        <v>74776.599999999991</v>
      </c>
      <c r="AO68" s="14">
        <v>-8112.599999999984</v>
      </c>
      <c r="AP68" s="14">
        <v>-8112.599999999984</v>
      </c>
      <c r="AQ68" s="14">
        <v>-22353.999999999993</v>
      </c>
      <c r="AR68" s="14">
        <v>-22353.999999999993</v>
      </c>
      <c r="AS68" s="15">
        <v>47632.7</v>
      </c>
      <c r="AT68" s="15">
        <v>39010.299999999996</v>
      </c>
      <c r="AU68" s="15">
        <v>0</v>
      </c>
      <c r="AV68" s="14">
        <v>97</v>
      </c>
      <c r="AW68" s="14">
        <v>18179.900000000001</v>
      </c>
      <c r="AX68" s="14">
        <v>46109.1</v>
      </c>
      <c r="AY68" s="14">
        <v>0</v>
      </c>
      <c r="AZ68" s="14">
        <v>97</v>
      </c>
    </row>
    <row r="69" spans="1:52">
      <c r="A69" s="7">
        <v>40909</v>
      </c>
      <c r="B69" s="15">
        <v>23526.6</v>
      </c>
      <c r="C69" s="15">
        <v>16043.1</v>
      </c>
      <c r="D69" s="15">
        <v>728.5</v>
      </c>
      <c r="E69" s="15">
        <v>107.4</v>
      </c>
      <c r="F69" s="15">
        <v>0</v>
      </c>
      <c r="G69" s="15">
        <v>208.1</v>
      </c>
      <c r="H69" s="15">
        <v>5.3</v>
      </c>
      <c r="I69" s="15">
        <v>80.3</v>
      </c>
      <c r="J69" s="15">
        <v>0</v>
      </c>
      <c r="K69" s="14">
        <v>6092.2</v>
      </c>
      <c r="L69" s="14">
        <v>2149.6</v>
      </c>
      <c r="M69" s="14">
        <v>0.9</v>
      </c>
      <c r="N69" s="14">
        <v>2767.5</v>
      </c>
      <c r="O69" s="14">
        <v>670</v>
      </c>
      <c r="P69" s="14">
        <v>0</v>
      </c>
      <c r="Q69" s="14">
        <v>13718.1</v>
      </c>
      <c r="R69" s="14">
        <v>1037.2</v>
      </c>
      <c r="S69" s="14">
        <v>8709.9</v>
      </c>
      <c r="T69" s="14">
        <v>3029.8</v>
      </c>
      <c r="U69" s="14">
        <v>59.9</v>
      </c>
      <c r="V69" s="14">
        <v>0.9</v>
      </c>
      <c r="W69" s="14">
        <v>391.5</v>
      </c>
      <c r="X69" s="14">
        <v>2071.7999999999956</v>
      </c>
      <c r="Y69" s="14">
        <v>0</v>
      </c>
      <c r="Z69" s="14">
        <v>12.3</v>
      </c>
      <c r="AA69" s="14">
        <v>2377.1999999999998</v>
      </c>
      <c r="AB69" s="14">
        <v>2457</v>
      </c>
      <c r="AC69" s="14">
        <v>65</v>
      </c>
      <c r="AD69" s="14">
        <v>8342.2000000000007</v>
      </c>
      <c r="AE69" s="14">
        <v>326.10000000000002</v>
      </c>
      <c r="AF69" s="14">
        <v>85.5</v>
      </c>
      <c r="AG69" s="14">
        <v>2881.8</v>
      </c>
      <c r="AH69" s="14">
        <v>0</v>
      </c>
      <c r="AI69" s="14">
        <v>197.4</v>
      </c>
      <c r="AJ69" s="14">
        <v>11833</v>
      </c>
      <c r="AK69" s="14">
        <v>52544.600000000006</v>
      </c>
      <c r="AL69" s="14">
        <v>52336.500000000007</v>
      </c>
      <c r="AM69" s="15">
        <v>51922.200000000012</v>
      </c>
      <c r="AN69" s="14">
        <v>55359.700000000012</v>
      </c>
      <c r="AO69" s="14">
        <v>622.39999999999418</v>
      </c>
      <c r="AP69" s="14">
        <v>622.39999999999418</v>
      </c>
      <c r="AQ69" s="14">
        <v>-2815.1000000000058</v>
      </c>
      <c r="AR69" s="14">
        <v>-2815.1000000000058</v>
      </c>
      <c r="AS69" s="15">
        <v>10209.6</v>
      </c>
      <c r="AT69" s="15">
        <v>24663.4</v>
      </c>
      <c r="AU69" s="15">
        <v>0</v>
      </c>
      <c r="AV69" s="14">
        <v>50.6</v>
      </c>
      <c r="AW69" s="14">
        <v>28485</v>
      </c>
      <c r="AX69" s="14">
        <v>3572.9</v>
      </c>
      <c r="AY69" s="14">
        <v>0</v>
      </c>
      <c r="AZ69" s="14">
        <v>50.6</v>
      </c>
    </row>
    <row r="70" spans="1:52">
      <c r="A70" s="7">
        <v>40940</v>
      </c>
      <c r="B70" s="15">
        <v>22431.1</v>
      </c>
      <c r="C70" s="15">
        <v>12348</v>
      </c>
      <c r="D70" s="15">
        <v>722.1</v>
      </c>
      <c r="E70" s="15">
        <v>125.3</v>
      </c>
      <c r="F70" s="15">
        <v>0</v>
      </c>
      <c r="G70" s="15">
        <v>238.8</v>
      </c>
      <c r="H70" s="15">
        <v>20.100000000000001</v>
      </c>
      <c r="I70" s="15">
        <v>80</v>
      </c>
      <c r="J70" s="15">
        <v>0</v>
      </c>
      <c r="K70" s="14">
        <v>5502.8</v>
      </c>
      <c r="L70" s="14">
        <v>1626.4</v>
      </c>
      <c r="M70" s="14">
        <v>2.4</v>
      </c>
      <c r="N70" s="14">
        <v>385.7</v>
      </c>
      <c r="O70" s="14">
        <v>217.2</v>
      </c>
      <c r="P70" s="14">
        <v>0.5</v>
      </c>
      <c r="Q70" s="14">
        <v>12903.9</v>
      </c>
      <c r="R70" s="14">
        <v>1021.8</v>
      </c>
      <c r="S70" s="14">
        <v>7256.9</v>
      </c>
      <c r="T70" s="14">
        <v>2415.6</v>
      </c>
      <c r="U70" s="14">
        <v>53.3</v>
      </c>
      <c r="V70" s="14">
        <v>10.4</v>
      </c>
      <c r="W70" s="14">
        <v>264.10000000000002</v>
      </c>
      <c r="X70" s="14">
        <v>4304.4000000000051</v>
      </c>
      <c r="Y70" s="14">
        <v>0.9</v>
      </c>
      <c r="Z70" s="14">
        <v>3.2</v>
      </c>
      <c r="AA70" s="14">
        <v>2446.3000000000002</v>
      </c>
      <c r="AB70" s="14">
        <v>1766.6000000000001</v>
      </c>
      <c r="AC70" s="14">
        <v>0.1</v>
      </c>
      <c r="AD70" s="14">
        <v>8632.4</v>
      </c>
      <c r="AE70" s="14">
        <v>22.3</v>
      </c>
      <c r="AF70" s="14">
        <v>164.8</v>
      </c>
      <c r="AG70" s="14">
        <v>2525.4</v>
      </c>
      <c r="AH70" s="14">
        <v>0</v>
      </c>
      <c r="AI70" s="14">
        <v>217.2</v>
      </c>
      <c r="AJ70" s="14">
        <v>11562.1</v>
      </c>
      <c r="AK70" s="14">
        <v>47531.6</v>
      </c>
      <c r="AL70" s="14">
        <v>47292.799999999996</v>
      </c>
      <c r="AM70" s="15">
        <v>46833.200000000004</v>
      </c>
      <c r="AN70" s="14">
        <v>47436.1</v>
      </c>
      <c r="AO70" s="14">
        <v>698.39999999999418</v>
      </c>
      <c r="AP70" s="14">
        <v>697.4999999999942</v>
      </c>
      <c r="AQ70" s="14">
        <v>95.5</v>
      </c>
      <c r="AR70" s="14">
        <v>94.6</v>
      </c>
      <c r="AS70" s="15">
        <v>2164.4</v>
      </c>
      <c r="AT70" s="15">
        <v>12705.8</v>
      </c>
      <c r="AU70" s="15">
        <v>0</v>
      </c>
      <c r="AV70" s="14">
        <v>55.5</v>
      </c>
      <c r="AW70" s="14">
        <v>4400.8</v>
      </c>
      <c r="AX70" s="14">
        <v>10564.899999999998</v>
      </c>
      <c r="AY70" s="14">
        <v>0</v>
      </c>
      <c r="AZ70" s="14">
        <v>55.5</v>
      </c>
    </row>
    <row r="71" spans="1:52">
      <c r="A71" s="7">
        <v>40969</v>
      </c>
      <c r="B71" s="15">
        <v>24561.4</v>
      </c>
      <c r="C71" s="15">
        <v>12903.1</v>
      </c>
      <c r="D71" s="15">
        <v>1254.5999999999999</v>
      </c>
      <c r="E71" s="15">
        <v>139.6</v>
      </c>
      <c r="F71" s="15">
        <v>0</v>
      </c>
      <c r="G71" s="15">
        <v>3515.1</v>
      </c>
      <c r="H71" s="15">
        <v>20</v>
      </c>
      <c r="I71" s="15">
        <v>149.9</v>
      </c>
      <c r="J71" s="15">
        <v>0</v>
      </c>
      <c r="K71" s="14">
        <v>5965.4</v>
      </c>
      <c r="L71" s="14">
        <v>2017.1</v>
      </c>
      <c r="M71" s="14">
        <v>1.8</v>
      </c>
      <c r="N71" s="14">
        <v>1964.6</v>
      </c>
      <c r="O71" s="14">
        <v>1276.3</v>
      </c>
      <c r="P71" s="14">
        <v>0.1</v>
      </c>
      <c r="Q71" s="14">
        <v>15695.2</v>
      </c>
      <c r="R71" s="14">
        <v>1292</v>
      </c>
      <c r="S71" s="14">
        <v>8912.9</v>
      </c>
      <c r="T71" s="14">
        <v>2391.6</v>
      </c>
      <c r="U71" s="14">
        <v>59</v>
      </c>
      <c r="V71" s="14">
        <v>0.5</v>
      </c>
      <c r="W71" s="14">
        <v>271.2</v>
      </c>
      <c r="X71" s="14">
        <v>2696</v>
      </c>
      <c r="Y71" s="14">
        <v>0</v>
      </c>
      <c r="Z71" s="14">
        <v>2.2000000000000002</v>
      </c>
      <c r="AA71" s="14">
        <v>2502.4</v>
      </c>
      <c r="AB71" s="14">
        <v>2586.1999999999998</v>
      </c>
      <c r="AC71" s="14">
        <v>1.9</v>
      </c>
      <c r="AD71" s="14">
        <v>9460.5</v>
      </c>
      <c r="AE71" s="14">
        <v>52.8</v>
      </c>
      <c r="AF71" s="14">
        <v>216.4</v>
      </c>
      <c r="AG71" s="14">
        <v>3383.9</v>
      </c>
      <c r="AH71" s="14">
        <v>0</v>
      </c>
      <c r="AI71" s="14">
        <v>250.9</v>
      </c>
      <c r="AJ71" s="14">
        <v>13364.5</v>
      </c>
      <c r="AK71" s="14">
        <v>55910.399999999994</v>
      </c>
      <c r="AL71" s="14">
        <v>52395.299999999996</v>
      </c>
      <c r="AM71" s="15">
        <v>55061.799999999996</v>
      </c>
      <c r="AN71" s="14">
        <v>58302.7</v>
      </c>
      <c r="AO71" s="14">
        <v>848.59999999999854</v>
      </c>
      <c r="AP71" s="14">
        <v>848.59999999999854</v>
      </c>
      <c r="AQ71" s="14">
        <v>-2392.3000000000029</v>
      </c>
      <c r="AR71" s="14">
        <v>-2392.3000000000029</v>
      </c>
      <c r="AS71" s="15">
        <v>6455.1</v>
      </c>
      <c r="AT71" s="15">
        <v>18673.5</v>
      </c>
      <c r="AU71" s="15">
        <v>0</v>
      </c>
      <c r="AV71" s="14">
        <v>110.5</v>
      </c>
      <c r="AW71" s="14">
        <v>11052.2</v>
      </c>
      <c r="AX71" s="14">
        <v>11684.099999999999</v>
      </c>
      <c r="AY71" s="14">
        <v>0</v>
      </c>
      <c r="AZ71" s="14">
        <v>110.5</v>
      </c>
    </row>
    <row r="72" spans="1:52">
      <c r="A72" s="7">
        <v>41000</v>
      </c>
      <c r="B72" s="15">
        <v>24137.3</v>
      </c>
      <c r="C72" s="15">
        <v>13274</v>
      </c>
      <c r="D72" s="15">
        <v>1092.5999999999999</v>
      </c>
      <c r="E72" s="15">
        <v>113</v>
      </c>
      <c r="F72" s="15">
        <v>0</v>
      </c>
      <c r="G72" s="15">
        <v>1867.9</v>
      </c>
      <c r="H72" s="15">
        <v>30.2</v>
      </c>
      <c r="I72" s="15">
        <v>117.5</v>
      </c>
      <c r="J72" s="15">
        <v>0</v>
      </c>
      <c r="K72" s="14">
        <v>5583.9</v>
      </c>
      <c r="L72" s="14">
        <v>1735.7</v>
      </c>
      <c r="M72" s="14">
        <v>1.4</v>
      </c>
      <c r="N72" s="14">
        <v>816.6</v>
      </c>
      <c r="O72" s="14">
        <v>2108.1</v>
      </c>
      <c r="P72" s="14">
        <v>0</v>
      </c>
      <c r="Q72" s="14">
        <v>14645.2</v>
      </c>
      <c r="R72" s="14">
        <v>1355.8</v>
      </c>
      <c r="S72" s="14">
        <v>8581</v>
      </c>
      <c r="T72" s="14">
        <v>2513.8000000000002</v>
      </c>
      <c r="U72" s="14">
        <v>24.5</v>
      </c>
      <c r="V72" s="14">
        <v>0.7</v>
      </c>
      <c r="W72" s="14">
        <v>283.8</v>
      </c>
      <c r="X72" s="14">
        <v>2982</v>
      </c>
      <c r="Y72" s="14">
        <v>0</v>
      </c>
      <c r="Z72" s="14">
        <v>1.5</v>
      </c>
      <c r="AA72" s="14">
        <v>2230.8000000000002</v>
      </c>
      <c r="AB72" s="14">
        <v>2614.4</v>
      </c>
      <c r="AC72" s="14">
        <v>1.6</v>
      </c>
      <c r="AD72" s="14">
        <v>9216.2999999999993</v>
      </c>
      <c r="AE72" s="14">
        <v>48.9</v>
      </c>
      <c r="AF72" s="14">
        <v>118.2</v>
      </c>
      <c r="AG72" s="14">
        <v>2684.5</v>
      </c>
      <c r="AH72" s="14">
        <v>0</v>
      </c>
      <c r="AI72" s="14">
        <v>173.9</v>
      </c>
      <c r="AJ72" s="14">
        <v>12241.8</v>
      </c>
      <c r="AK72" s="14">
        <v>52875.8</v>
      </c>
      <c r="AL72" s="14">
        <v>51007.899999999994</v>
      </c>
      <c r="AM72" s="15">
        <v>51814.400000000009</v>
      </c>
      <c r="AN72" s="14">
        <v>54739.100000000006</v>
      </c>
      <c r="AO72" s="14">
        <v>1061.3999999999942</v>
      </c>
      <c r="AP72" s="14">
        <v>1061.3999999999942</v>
      </c>
      <c r="AQ72" s="14">
        <v>-1863.3000000000029</v>
      </c>
      <c r="AR72" s="14">
        <v>-1863.3000000000029</v>
      </c>
      <c r="AS72" s="15">
        <v>5675.1</v>
      </c>
      <c r="AT72" s="15">
        <v>12558.1</v>
      </c>
      <c r="AU72" s="15">
        <v>0</v>
      </c>
      <c r="AV72" s="14">
        <v>181.5</v>
      </c>
      <c r="AW72" s="14">
        <v>6924.8</v>
      </c>
      <c r="AX72" s="14">
        <v>9445.1</v>
      </c>
      <c r="AY72" s="14">
        <v>0</v>
      </c>
      <c r="AZ72" s="14">
        <v>181.5</v>
      </c>
    </row>
    <row r="73" spans="1:52">
      <c r="A73" s="7">
        <v>41030</v>
      </c>
      <c r="B73" s="15">
        <v>30524</v>
      </c>
      <c r="C73" s="15">
        <v>13479.6</v>
      </c>
      <c r="D73" s="15">
        <v>1046.0999999999999</v>
      </c>
      <c r="E73" s="15">
        <v>149.19999999999999</v>
      </c>
      <c r="F73" s="15">
        <v>0</v>
      </c>
      <c r="G73" s="15">
        <v>245.3</v>
      </c>
      <c r="H73" s="15">
        <v>37.200000000000003</v>
      </c>
      <c r="I73" s="15">
        <v>113.5</v>
      </c>
      <c r="J73" s="15">
        <v>0</v>
      </c>
      <c r="K73" s="14">
        <v>5758.2</v>
      </c>
      <c r="L73" s="14">
        <v>1822.6</v>
      </c>
      <c r="M73" s="14">
        <v>2.7</v>
      </c>
      <c r="N73" s="14">
        <v>1284.5</v>
      </c>
      <c r="O73" s="14">
        <v>997</v>
      </c>
      <c r="P73" s="14">
        <v>4.9000000000000004</v>
      </c>
      <c r="Q73" s="14">
        <v>16160.1</v>
      </c>
      <c r="R73" s="14">
        <v>1403.1</v>
      </c>
      <c r="S73" s="14">
        <v>9582.7000000000007</v>
      </c>
      <c r="T73" s="14">
        <v>3053.8</v>
      </c>
      <c r="U73" s="14">
        <v>56.9</v>
      </c>
      <c r="V73" s="14">
        <v>0.3</v>
      </c>
      <c r="W73" s="14">
        <v>319.10000000000002</v>
      </c>
      <c r="X73" s="14">
        <v>5148.9999999999854</v>
      </c>
      <c r="Y73" s="14">
        <v>0.1</v>
      </c>
      <c r="Z73" s="14">
        <v>1.6</v>
      </c>
      <c r="AA73" s="14">
        <v>2289.1999999999998</v>
      </c>
      <c r="AB73" s="14">
        <v>2747.8999999999996</v>
      </c>
      <c r="AC73" s="14">
        <v>5.4</v>
      </c>
      <c r="AD73" s="14">
        <v>8559.6</v>
      </c>
      <c r="AE73" s="14">
        <v>32.1</v>
      </c>
      <c r="AF73" s="14">
        <v>87.6</v>
      </c>
      <c r="AG73" s="14">
        <v>3385.7</v>
      </c>
      <c r="AH73" s="14">
        <v>0</v>
      </c>
      <c r="AI73" s="14">
        <v>101.6</v>
      </c>
      <c r="AJ73" s="14">
        <v>12166.6</v>
      </c>
      <c r="AK73" s="14">
        <v>57763.19999999999</v>
      </c>
      <c r="AL73" s="14">
        <v>57517.899999999987</v>
      </c>
      <c r="AM73" s="15">
        <v>55373.500000000007</v>
      </c>
      <c r="AN73" s="14">
        <v>57655.000000000007</v>
      </c>
      <c r="AO73" s="14">
        <v>2389.6999999999825</v>
      </c>
      <c r="AP73" s="14">
        <v>2389.5999999999826</v>
      </c>
      <c r="AQ73" s="14">
        <v>108.19999999998254</v>
      </c>
      <c r="AR73" s="14">
        <v>108.09999999998254</v>
      </c>
      <c r="AS73" s="15">
        <v>3038.7</v>
      </c>
      <c r="AT73" s="15">
        <v>16679.8</v>
      </c>
      <c r="AU73" s="15">
        <v>0</v>
      </c>
      <c r="AV73" s="14">
        <v>154.9</v>
      </c>
      <c r="AW73" s="14">
        <v>11412.8</v>
      </c>
      <c r="AX73" s="14">
        <v>8413.9</v>
      </c>
      <c r="AY73" s="14">
        <v>0</v>
      </c>
      <c r="AZ73" s="14">
        <v>154.9</v>
      </c>
    </row>
    <row r="74" spans="1:52">
      <c r="A74" s="7">
        <v>41061</v>
      </c>
      <c r="B74" s="15">
        <v>28648</v>
      </c>
      <c r="C74" s="15">
        <v>13431.1</v>
      </c>
      <c r="D74" s="15">
        <v>877.5</v>
      </c>
      <c r="E74" s="15">
        <v>152.80000000000001</v>
      </c>
      <c r="F74" s="15">
        <v>0</v>
      </c>
      <c r="G74" s="15">
        <v>7285.4</v>
      </c>
      <c r="H74" s="15">
        <v>47.3</v>
      </c>
      <c r="I74" s="15">
        <v>157.19999999999999</v>
      </c>
      <c r="J74" s="15">
        <v>0</v>
      </c>
      <c r="K74" s="14">
        <v>6288.6</v>
      </c>
      <c r="L74" s="14">
        <v>2212.8000000000002</v>
      </c>
      <c r="M74" s="14">
        <v>2.6</v>
      </c>
      <c r="N74" s="14">
        <v>1656.3</v>
      </c>
      <c r="O74" s="14">
        <v>1384.1</v>
      </c>
      <c r="P74" s="14">
        <v>14.6</v>
      </c>
      <c r="Q74" s="14">
        <v>22364.3</v>
      </c>
      <c r="R74" s="14">
        <v>1459.4</v>
      </c>
      <c r="S74" s="14">
        <v>11124</v>
      </c>
      <c r="T74" s="14">
        <v>2697.7</v>
      </c>
      <c r="U74" s="14">
        <v>156.6</v>
      </c>
      <c r="V74" s="14">
        <v>2</v>
      </c>
      <c r="W74" s="14">
        <v>481.5</v>
      </c>
      <c r="X74" s="14">
        <v>754.79999999999563</v>
      </c>
      <c r="Y74" s="14">
        <v>0</v>
      </c>
      <c r="Z74" s="14">
        <v>62.7</v>
      </c>
      <c r="AA74" s="14">
        <v>1820.1</v>
      </c>
      <c r="AB74" s="14">
        <v>2751.1</v>
      </c>
      <c r="AC74" s="14">
        <v>12.9</v>
      </c>
      <c r="AD74" s="14">
        <v>9748</v>
      </c>
      <c r="AE74" s="14">
        <v>56.8</v>
      </c>
      <c r="AF74" s="14">
        <v>209.3</v>
      </c>
      <c r="AG74" s="14">
        <v>4200.5</v>
      </c>
      <c r="AH74" s="14">
        <v>0</v>
      </c>
      <c r="AI74" s="14">
        <v>155.30000000000001</v>
      </c>
      <c r="AJ74" s="14">
        <v>14369.9</v>
      </c>
      <c r="AK74" s="14">
        <v>65031.899999999994</v>
      </c>
      <c r="AL74" s="14">
        <v>57746.5</v>
      </c>
      <c r="AM74" s="15">
        <v>65758.099999999991</v>
      </c>
      <c r="AN74" s="14">
        <v>68798.5</v>
      </c>
      <c r="AO74" s="14">
        <v>-726.19999999999709</v>
      </c>
      <c r="AP74" s="14">
        <v>-726.19999999999709</v>
      </c>
      <c r="AQ74" s="14">
        <v>-3766.6000000000058</v>
      </c>
      <c r="AR74" s="14">
        <v>-3766.6000000000058</v>
      </c>
      <c r="AS74" s="15">
        <v>13479.1</v>
      </c>
      <c r="AT74" s="15">
        <v>6190.3</v>
      </c>
      <c r="AU74" s="15">
        <v>0</v>
      </c>
      <c r="AV74" s="14">
        <v>174.3</v>
      </c>
      <c r="AW74" s="14">
        <v>7837.4</v>
      </c>
      <c r="AX74" s="14">
        <v>8065.4000000000005</v>
      </c>
      <c r="AY74" s="14">
        <v>0</v>
      </c>
      <c r="AZ74" s="14">
        <v>174.3</v>
      </c>
    </row>
    <row r="75" spans="1:52">
      <c r="A75" s="7">
        <v>41091</v>
      </c>
      <c r="B75" s="15">
        <v>28428.3</v>
      </c>
      <c r="C75" s="15">
        <v>18594.3</v>
      </c>
      <c r="D75" s="15">
        <v>1245.8</v>
      </c>
      <c r="E75" s="15">
        <v>121.9</v>
      </c>
      <c r="F75" s="15">
        <v>0</v>
      </c>
      <c r="G75" s="15">
        <v>519</v>
      </c>
      <c r="H75" s="15">
        <v>12.8</v>
      </c>
      <c r="I75" s="15">
        <v>226</v>
      </c>
      <c r="J75" s="15">
        <v>0</v>
      </c>
      <c r="K75" s="14">
        <v>7953.3</v>
      </c>
      <c r="L75" s="14">
        <v>2085.8000000000002</v>
      </c>
      <c r="M75" s="14">
        <v>2.4</v>
      </c>
      <c r="N75" s="14">
        <v>2120</v>
      </c>
      <c r="O75" s="14">
        <v>1293</v>
      </c>
      <c r="P75" s="14">
        <v>9.1999999999999993</v>
      </c>
      <c r="Q75" s="14">
        <v>15452.3</v>
      </c>
      <c r="R75" s="14">
        <v>2019.1</v>
      </c>
      <c r="S75" s="14">
        <v>11273.7</v>
      </c>
      <c r="T75" s="14">
        <v>3456.4999999999991</v>
      </c>
      <c r="U75" s="14">
        <v>80.2</v>
      </c>
      <c r="V75" s="14">
        <v>0.7</v>
      </c>
      <c r="W75" s="14">
        <v>1032.7</v>
      </c>
      <c r="X75" s="14">
        <v>2369.2000000000116</v>
      </c>
      <c r="Y75" s="14">
        <v>0</v>
      </c>
      <c r="Z75" s="14">
        <v>9.4</v>
      </c>
      <c r="AA75" s="14">
        <v>2336.6999999999998</v>
      </c>
      <c r="AB75" s="14">
        <v>2847.6</v>
      </c>
      <c r="AC75" s="14">
        <v>78.599999999999994</v>
      </c>
      <c r="AD75" s="14">
        <v>11702.4</v>
      </c>
      <c r="AE75" s="14">
        <v>62.4</v>
      </c>
      <c r="AF75" s="14">
        <v>220.2</v>
      </c>
      <c r="AG75" s="14">
        <v>3118.6</v>
      </c>
      <c r="AH75" s="14">
        <v>0</v>
      </c>
      <c r="AI75" s="14">
        <v>142.1</v>
      </c>
      <c r="AJ75" s="14">
        <v>15245.7</v>
      </c>
      <c r="AK75" s="14">
        <v>64403.200000000012</v>
      </c>
      <c r="AL75" s="14">
        <v>63884.200000000012</v>
      </c>
      <c r="AM75" s="15">
        <v>63874.5</v>
      </c>
      <c r="AN75" s="14">
        <v>67287.5</v>
      </c>
      <c r="AO75" s="14">
        <v>528.70000000001164</v>
      </c>
      <c r="AP75" s="14">
        <v>528.70000000001164</v>
      </c>
      <c r="AQ75" s="14">
        <v>-2884.2999999999884</v>
      </c>
      <c r="AR75" s="14">
        <v>-2884.2999999999884</v>
      </c>
      <c r="AS75" s="15">
        <v>4255.6000000000004</v>
      </c>
      <c r="AT75" s="15">
        <v>20460.900000000001</v>
      </c>
      <c r="AU75" s="15">
        <v>0</v>
      </c>
      <c r="AV75" s="14">
        <v>207.3</v>
      </c>
      <c r="AW75" s="14">
        <v>13737.1</v>
      </c>
      <c r="AX75" s="14">
        <v>8095.1</v>
      </c>
      <c r="AY75" s="14">
        <v>0</v>
      </c>
      <c r="AZ75" s="14">
        <v>207.3</v>
      </c>
    </row>
    <row r="76" spans="1:52">
      <c r="A76" s="7">
        <v>41122</v>
      </c>
      <c r="B76" s="15">
        <v>30064.799999999999</v>
      </c>
      <c r="C76" s="15">
        <v>14251.6</v>
      </c>
      <c r="D76" s="15">
        <v>1191.5999999999999</v>
      </c>
      <c r="E76" s="15">
        <v>137</v>
      </c>
      <c r="F76" s="15">
        <v>0</v>
      </c>
      <c r="G76" s="15">
        <v>1014</v>
      </c>
      <c r="H76" s="15">
        <v>30.3</v>
      </c>
      <c r="I76" s="15">
        <v>194.2</v>
      </c>
      <c r="J76" s="15">
        <v>0</v>
      </c>
      <c r="K76" s="14">
        <v>6241</v>
      </c>
      <c r="L76" s="14">
        <v>2178.6999999999998</v>
      </c>
      <c r="M76" s="14">
        <v>2.5</v>
      </c>
      <c r="N76" s="14">
        <v>494.6</v>
      </c>
      <c r="O76" s="14">
        <v>265</v>
      </c>
      <c r="P76" s="14">
        <v>0.3</v>
      </c>
      <c r="Q76" s="14">
        <v>15995.3</v>
      </c>
      <c r="R76" s="14">
        <v>2656.1</v>
      </c>
      <c r="S76" s="14">
        <v>10180.1</v>
      </c>
      <c r="T76" s="14">
        <v>2779.7300000000005</v>
      </c>
      <c r="U76" s="14">
        <v>60.3</v>
      </c>
      <c r="V76" s="14">
        <v>0.4</v>
      </c>
      <c r="W76" s="14">
        <v>938.3</v>
      </c>
      <c r="X76" s="14">
        <v>5091.169999999991</v>
      </c>
      <c r="Y76" s="14">
        <v>0.2</v>
      </c>
      <c r="Z76" s="14">
        <v>3.3</v>
      </c>
      <c r="AA76" s="14">
        <v>2372.3000000000002</v>
      </c>
      <c r="AB76" s="14">
        <v>2510.8999999999996</v>
      </c>
      <c r="AC76" s="14">
        <v>193.9</v>
      </c>
      <c r="AD76" s="14">
        <v>10417.200000000001</v>
      </c>
      <c r="AE76" s="14">
        <v>54.4</v>
      </c>
      <c r="AF76" s="14">
        <v>74.5</v>
      </c>
      <c r="AG76" s="14">
        <v>3373.4</v>
      </c>
      <c r="AH76" s="14">
        <v>0</v>
      </c>
      <c r="AI76" s="14">
        <v>262.3</v>
      </c>
      <c r="AJ76" s="14">
        <v>14181.8</v>
      </c>
      <c r="AK76" s="14">
        <v>61068.800000000003</v>
      </c>
      <c r="AL76" s="14">
        <v>60054.8</v>
      </c>
      <c r="AM76" s="15">
        <v>60291.630000000012</v>
      </c>
      <c r="AN76" s="14">
        <v>61051.23000000001</v>
      </c>
      <c r="AO76" s="14">
        <v>777.16999999999098</v>
      </c>
      <c r="AP76" s="14">
        <v>776.96999999999093</v>
      </c>
      <c r="AQ76" s="14">
        <v>17.569999999992433</v>
      </c>
      <c r="AR76" s="14">
        <v>17.369999999992434</v>
      </c>
      <c r="AS76" s="15">
        <v>15037.3</v>
      </c>
      <c r="AT76" s="15">
        <v>14686.000000000002</v>
      </c>
      <c r="AU76" s="15">
        <v>0</v>
      </c>
      <c r="AV76" s="14">
        <v>173</v>
      </c>
      <c r="AW76" s="14">
        <v>10952.5</v>
      </c>
      <c r="AX76" s="14">
        <v>18788.400000000001</v>
      </c>
      <c r="AY76" s="14">
        <v>0</v>
      </c>
      <c r="AZ76" s="14">
        <v>173</v>
      </c>
    </row>
    <row r="77" spans="1:52">
      <c r="A77" s="7">
        <v>41153</v>
      </c>
      <c r="B77" s="15">
        <v>27503.599999999999</v>
      </c>
      <c r="C77" s="15">
        <v>14356.7</v>
      </c>
      <c r="D77" s="15">
        <v>1014.1</v>
      </c>
      <c r="E77" s="15">
        <v>158.69999999999999</v>
      </c>
      <c r="F77" s="15">
        <v>0</v>
      </c>
      <c r="G77" s="15">
        <v>4001.7</v>
      </c>
      <c r="H77" s="15">
        <v>11</v>
      </c>
      <c r="I77" s="15">
        <v>491.7</v>
      </c>
      <c r="J77" s="15">
        <v>0</v>
      </c>
      <c r="K77" s="14">
        <v>5873.9</v>
      </c>
      <c r="L77" s="14">
        <v>2118.1999999999998</v>
      </c>
      <c r="M77" s="14">
        <v>1.7</v>
      </c>
      <c r="N77" s="14">
        <v>1860.6</v>
      </c>
      <c r="O77" s="14">
        <v>1263.9000000000001</v>
      </c>
      <c r="P77" s="14">
        <v>0.8</v>
      </c>
      <c r="Q77" s="14">
        <v>17260.599999999999</v>
      </c>
      <c r="R77" s="14">
        <v>1789.3</v>
      </c>
      <c r="S77" s="14">
        <v>10534.5</v>
      </c>
      <c r="T77" s="14">
        <v>2937.8999999999996</v>
      </c>
      <c r="U77" s="14">
        <v>96.2</v>
      </c>
      <c r="V77" s="14">
        <v>0.6</v>
      </c>
      <c r="W77" s="14">
        <v>566.1</v>
      </c>
      <c r="X77" s="14">
        <v>3233.1999999999971</v>
      </c>
      <c r="Y77" s="14">
        <v>0</v>
      </c>
      <c r="Z77" s="14">
        <v>2.0999999999999943</v>
      </c>
      <c r="AA77" s="14">
        <v>3669.1</v>
      </c>
      <c r="AB77" s="14">
        <v>2155.2000000000003</v>
      </c>
      <c r="AC77" s="14">
        <v>0.7</v>
      </c>
      <c r="AD77" s="14">
        <v>10730.3</v>
      </c>
      <c r="AE77" s="14">
        <v>106.1</v>
      </c>
      <c r="AF77" s="14">
        <v>156.5</v>
      </c>
      <c r="AG77" s="14">
        <v>3297.4</v>
      </c>
      <c r="AH77" s="14">
        <v>0</v>
      </c>
      <c r="AI77" s="14">
        <v>27.9</v>
      </c>
      <c r="AJ77" s="14">
        <v>14318.2</v>
      </c>
      <c r="AK77" s="14">
        <v>61857.799999999988</v>
      </c>
      <c r="AL77" s="14">
        <v>57856.099999999991</v>
      </c>
      <c r="AM77" s="15">
        <v>61323</v>
      </c>
      <c r="AN77" s="14">
        <v>64447.5</v>
      </c>
      <c r="AO77" s="14">
        <v>534.79999999998836</v>
      </c>
      <c r="AP77" s="14">
        <v>534.79999999998836</v>
      </c>
      <c r="AQ77" s="14">
        <v>-2589.7000000000116</v>
      </c>
      <c r="AR77" s="14">
        <v>-2589.7000000000116</v>
      </c>
      <c r="AS77" s="15">
        <v>15228.9</v>
      </c>
      <c r="AT77" s="15">
        <v>19132.900000000001</v>
      </c>
      <c r="AU77" s="15">
        <v>0</v>
      </c>
      <c r="AV77" s="14">
        <v>555.5</v>
      </c>
      <c r="AW77" s="14">
        <v>19554.099999999999</v>
      </c>
      <c r="AX77" s="14">
        <v>12218</v>
      </c>
      <c r="AY77" s="14">
        <v>0</v>
      </c>
      <c r="AZ77" s="14">
        <v>555.5</v>
      </c>
    </row>
    <row r="78" spans="1:52">
      <c r="A78" s="7">
        <v>41183</v>
      </c>
      <c r="B78" s="15">
        <v>29791.4</v>
      </c>
      <c r="C78" s="15">
        <v>15117.8</v>
      </c>
      <c r="D78" s="15">
        <v>1335.8</v>
      </c>
      <c r="E78" s="15">
        <v>207.5</v>
      </c>
      <c r="F78" s="15">
        <v>0</v>
      </c>
      <c r="G78" s="15">
        <v>3566.1</v>
      </c>
      <c r="H78" s="15">
        <v>36.4</v>
      </c>
      <c r="I78" s="15">
        <v>139.30000000000001</v>
      </c>
      <c r="J78" s="15">
        <v>0</v>
      </c>
      <c r="K78" s="14">
        <v>7181.1</v>
      </c>
      <c r="L78" s="14">
        <v>2474.4</v>
      </c>
      <c r="M78" s="14">
        <v>2.7</v>
      </c>
      <c r="N78" s="14">
        <v>1791.2</v>
      </c>
      <c r="O78" s="14">
        <v>2919.9</v>
      </c>
      <c r="P78" s="14">
        <v>39.200000000000003</v>
      </c>
      <c r="Q78" s="14">
        <v>17595</v>
      </c>
      <c r="R78" s="14">
        <v>2239</v>
      </c>
      <c r="S78" s="14">
        <v>10771.8</v>
      </c>
      <c r="T78" s="14">
        <v>2962.5</v>
      </c>
      <c r="U78" s="14">
        <v>62.7</v>
      </c>
      <c r="V78" s="14">
        <v>1.3</v>
      </c>
      <c r="W78" s="14">
        <v>791.5</v>
      </c>
      <c r="X78" s="14">
        <v>1362</v>
      </c>
      <c r="Y78" s="14">
        <v>0.1</v>
      </c>
      <c r="Z78" s="14">
        <v>1.5999999999999948</v>
      </c>
      <c r="AA78" s="14">
        <v>2636.9</v>
      </c>
      <c r="AB78" s="14">
        <v>2676.1</v>
      </c>
      <c r="AC78" s="14">
        <v>101.3</v>
      </c>
      <c r="AD78" s="14">
        <v>11878.1</v>
      </c>
      <c r="AE78" s="14">
        <v>93.8</v>
      </c>
      <c r="AF78" s="14">
        <v>58.6</v>
      </c>
      <c r="AG78" s="14">
        <v>3810.6</v>
      </c>
      <c r="AH78" s="14">
        <v>0</v>
      </c>
      <c r="AI78" s="14">
        <v>80.2</v>
      </c>
      <c r="AJ78" s="14">
        <v>15921.3</v>
      </c>
      <c r="AK78" s="14">
        <v>66117.3</v>
      </c>
      <c r="AL78" s="14">
        <v>62551.200000000004</v>
      </c>
      <c r="AM78" s="15">
        <v>65456.80000000001</v>
      </c>
      <c r="AN78" s="14">
        <v>70167.900000000009</v>
      </c>
      <c r="AO78" s="14">
        <v>660.49999999999272</v>
      </c>
      <c r="AP78" s="14">
        <v>660.3999999999927</v>
      </c>
      <c r="AQ78" s="14">
        <v>-4050.6000000000058</v>
      </c>
      <c r="AR78" s="14">
        <v>-4050.7000000000057</v>
      </c>
      <c r="AS78" s="15">
        <v>17845.2</v>
      </c>
      <c r="AT78" s="15">
        <v>10969.1</v>
      </c>
      <c r="AU78" s="15">
        <v>0</v>
      </c>
      <c r="AV78" s="14">
        <v>1087.5</v>
      </c>
      <c r="AW78" s="14">
        <v>8920</v>
      </c>
      <c r="AX78" s="14">
        <v>15843.7</v>
      </c>
      <c r="AY78" s="14">
        <v>0</v>
      </c>
      <c r="AZ78" s="14">
        <v>1087.5</v>
      </c>
    </row>
    <row r="79" spans="1:52">
      <c r="A79" s="7">
        <v>41214</v>
      </c>
      <c r="B79" s="15">
        <v>29376.6</v>
      </c>
      <c r="C79" s="15">
        <v>15237.2</v>
      </c>
      <c r="D79" s="15">
        <v>1278.8</v>
      </c>
      <c r="E79" s="15">
        <v>147.6</v>
      </c>
      <c r="F79" s="15">
        <v>0</v>
      </c>
      <c r="G79" s="15">
        <v>1604.6</v>
      </c>
      <c r="H79" s="15">
        <v>13.7</v>
      </c>
      <c r="I79" s="15">
        <v>206.8</v>
      </c>
      <c r="J79" s="15">
        <v>0</v>
      </c>
      <c r="K79" s="14">
        <v>6892.8</v>
      </c>
      <c r="L79" s="14">
        <v>2026.9</v>
      </c>
      <c r="M79" s="14">
        <v>1.2</v>
      </c>
      <c r="N79" s="14">
        <v>406.6</v>
      </c>
      <c r="O79" s="14">
        <v>1144</v>
      </c>
      <c r="P79" s="14">
        <v>13.3</v>
      </c>
      <c r="Q79" s="14">
        <v>17793.5</v>
      </c>
      <c r="R79" s="14">
        <v>2973.9</v>
      </c>
      <c r="S79" s="14">
        <v>10085.4</v>
      </c>
      <c r="T79" s="14">
        <v>3059.6000000000004</v>
      </c>
      <c r="U79" s="14">
        <v>188.8</v>
      </c>
      <c r="V79" s="14">
        <v>0.3</v>
      </c>
      <c r="W79" s="14">
        <v>388.7</v>
      </c>
      <c r="X79" s="14">
        <v>2890.2999999999884</v>
      </c>
      <c r="Y79" s="14">
        <v>0</v>
      </c>
      <c r="Z79" s="14">
        <v>1.5999999999999948</v>
      </c>
      <c r="AA79" s="14">
        <v>2254.6999999999998</v>
      </c>
      <c r="AB79" s="14">
        <v>2886.6</v>
      </c>
      <c r="AC79" s="14">
        <v>24.5</v>
      </c>
      <c r="AD79" s="14">
        <v>10984.6</v>
      </c>
      <c r="AE79" s="14">
        <v>80.2</v>
      </c>
      <c r="AF79" s="14">
        <v>17.7</v>
      </c>
      <c r="AG79" s="14">
        <v>3627.9</v>
      </c>
      <c r="AH79" s="14">
        <v>0</v>
      </c>
      <c r="AI79" s="14">
        <v>43</v>
      </c>
      <c r="AJ79" s="14">
        <v>14753.4</v>
      </c>
      <c r="AK79" s="14">
        <v>62620.3</v>
      </c>
      <c r="AL79" s="14">
        <v>61015.700000000004</v>
      </c>
      <c r="AM79" s="15">
        <v>63343.60000000002</v>
      </c>
      <c r="AN79" s="14">
        <v>64894.200000000019</v>
      </c>
      <c r="AO79" s="14">
        <v>-723.30000000001746</v>
      </c>
      <c r="AP79" s="14">
        <v>-723.30000000001746</v>
      </c>
      <c r="AQ79" s="14">
        <v>-2273.900000000016</v>
      </c>
      <c r="AR79" s="14">
        <v>-2273.900000000016</v>
      </c>
      <c r="AS79" s="15">
        <v>8216.7999999999993</v>
      </c>
      <c r="AT79" s="15">
        <v>21267.999999999996</v>
      </c>
      <c r="AU79" s="15">
        <v>0</v>
      </c>
      <c r="AV79" s="14">
        <v>540.6</v>
      </c>
      <c r="AW79" s="14">
        <v>14146.9</v>
      </c>
      <c r="AX79" s="14">
        <v>13064</v>
      </c>
      <c r="AY79" s="14">
        <v>0</v>
      </c>
      <c r="AZ79" s="14">
        <v>540.6</v>
      </c>
    </row>
    <row r="80" spans="1:52">
      <c r="A80" s="7">
        <v>41244</v>
      </c>
      <c r="B80" s="15">
        <v>30559.9</v>
      </c>
      <c r="C80" s="15">
        <v>15351.7</v>
      </c>
      <c r="D80" s="15">
        <v>1417.3</v>
      </c>
      <c r="E80" s="15">
        <v>323.89999999999998</v>
      </c>
      <c r="F80" s="15">
        <v>0</v>
      </c>
      <c r="G80" s="15">
        <v>4691.2</v>
      </c>
      <c r="H80" s="15">
        <v>53.2</v>
      </c>
      <c r="I80" s="15">
        <v>128.80000000000001</v>
      </c>
      <c r="J80" s="15">
        <v>0</v>
      </c>
      <c r="K80" s="14">
        <v>9799.4</v>
      </c>
      <c r="L80" s="14">
        <v>2602.3000000000002</v>
      </c>
      <c r="M80" s="14">
        <v>1.5</v>
      </c>
      <c r="N80" s="14">
        <v>5693.3</v>
      </c>
      <c r="O80" s="14">
        <v>16409.8</v>
      </c>
      <c r="P80" s="14">
        <v>2.7</v>
      </c>
      <c r="Q80" s="14">
        <v>25033.599999999999</v>
      </c>
      <c r="R80" s="14">
        <v>2252.4</v>
      </c>
      <c r="S80" s="14">
        <v>12459.6</v>
      </c>
      <c r="T80" s="14">
        <v>4175.8</v>
      </c>
      <c r="U80" s="14">
        <v>136.1</v>
      </c>
      <c r="V80" s="14">
        <v>0.4</v>
      </c>
      <c r="W80" s="14">
        <v>854.5</v>
      </c>
      <c r="X80" s="14">
        <v>-26895.4</v>
      </c>
      <c r="Y80" s="14">
        <v>0</v>
      </c>
      <c r="Z80" s="14">
        <v>109.3</v>
      </c>
      <c r="AA80" s="14">
        <v>3227.6</v>
      </c>
      <c r="AB80" s="14">
        <v>3035.3</v>
      </c>
      <c r="AC80" s="14">
        <v>99.9</v>
      </c>
      <c r="AD80" s="14">
        <v>13178.5</v>
      </c>
      <c r="AE80" s="14">
        <v>118</v>
      </c>
      <c r="AF80" s="14">
        <v>246.8</v>
      </c>
      <c r="AG80" s="14">
        <v>4419.1000000000004</v>
      </c>
      <c r="AH80" s="14">
        <v>0</v>
      </c>
      <c r="AI80" s="14">
        <v>165.6</v>
      </c>
      <c r="AJ80" s="14">
        <v>18128</v>
      </c>
      <c r="AK80" s="14">
        <v>70763.300000000017</v>
      </c>
      <c r="AL80" s="14">
        <v>66072.100000000006</v>
      </c>
      <c r="AM80" s="15">
        <v>81809.100000000006</v>
      </c>
      <c r="AN80" s="14">
        <v>103912.20000000001</v>
      </c>
      <c r="AO80" s="14">
        <v>-11045.799999999988</v>
      </c>
      <c r="AP80" s="14">
        <v>-11045.799999999988</v>
      </c>
      <c r="AQ80" s="14">
        <v>-33148.899999999994</v>
      </c>
      <c r="AR80" s="14">
        <v>-33148.899999999994</v>
      </c>
      <c r="AS80" s="15">
        <v>48480.800000000003</v>
      </c>
      <c r="AT80" s="15">
        <v>63545.4</v>
      </c>
      <c r="AU80" s="15">
        <v>0</v>
      </c>
      <c r="AV80" s="14">
        <v>177.5</v>
      </c>
      <c r="AW80" s="14">
        <v>12203</v>
      </c>
      <c r="AX80" s="14">
        <v>66674.3</v>
      </c>
      <c r="AY80" s="14">
        <v>0</v>
      </c>
      <c r="AZ80" s="14">
        <v>177.5</v>
      </c>
    </row>
    <row r="81" spans="1:52">
      <c r="A81" s="7">
        <v>41275</v>
      </c>
      <c r="B81" s="15">
        <v>28143.5</v>
      </c>
      <c r="C81" s="15">
        <v>21344.400000000001</v>
      </c>
      <c r="D81" s="15">
        <v>966.3</v>
      </c>
      <c r="E81" s="15">
        <v>114.7</v>
      </c>
      <c r="F81" s="15">
        <v>0</v>
      </c>
      <c r="G81" s="15">
        <v>194.3</v>
      </c>
      <c r="H81" s="15">
        <v>29</v>
      </c>
      <c r="I81" s="15">
        <v>310.39999999999998</v>
      </c>
      <c r="J81" s="15">
        <v>0</v>
      </c>
      <c r="K81" s="14">
        <v>7842.3</v>
      </c>
      <c r="L81" s="14">
        <v>2751.9</v>
      </c>
      <c r="M81" s="14">
        <v>1.2999999999999829</v>
      </c>
      <c r="N81" s="14">
        <v>2250.9</v>
      </c>
      <c r="O81" s="14">
        <v>147.30000000000001</v>
      </c>
      <c r="P81" s="14">
        <v>15.5</v>
      </c>
      <c r="Q81" s="14">
        <v>18517.8</v>
      </c>
      <c r="R81" s="14">
        <v>2299.1</v>
      </c>
      <c r="S81" s="14">
        <v>9205.7000000000007</v>
      </c>
      <c r="T81" s="14">
        <v>2906.2999999999997</v>
      </c>
      <c r="U81" s="14">
        <v>374.7</v>
      </c>
      <c r="V81" s="14">
        <v>2.9</v>
      </c>
      <c r="W81" s="14">
        <v>225.1</v>
      </c>
      <c r="X81" s="14">
        <v>4561.8000000000029</v>
      </c>
      <c r="Y81" s="14">
        <v>0</v>
      </c>
      <c r="Z81" s="14">
        <v>0.3</v>
      </c>
      <c r="AA81" s="14">
        <v>3283.6</v>
      </c>
      <c r="AB81" s="14">
        <v>2788.7</v>
      </c>
      <c r="AC81" s="14">
        <v>72.3</v>
      </c>
      <c r="AD81" s="14">
        <v>9887.7999999999993</v>
      </c>
      <c r="AE81" s="14">
        <v>106.8</v>
      </c>
      <c r="AF81" s="14">
        <v>67.8</v>
      </c>
      <c r="AG81" s="14">
        <v>4107.8999999999996</v>
      </c>
      <c r="AH81" s="14">
        <v>0</v>
      </c>
      <c r="AI81" s="14">
        <v>85</v>
      </c>
      <c r="AJ81" s="14">
        <v>14255.3</v>
      </c>
      <c r="AK81" s="14">
        <v>65358.200000000004</v>
      </c>
      <c r="AL81" s="14">
        <v>65163.9</v>
      </c>
      <c r="AM81" s="15">
        <v>64542.499999999993</v>
      </c>
      <c r="AN81" s="14">
        <v>66940.7</v>
      </c>
      <c r="AO81" s="14">
        <v>815.70000000001164</v>
      </c>
      <c r="AP81" s="14">
        <v>815.70000000001164</v>
      </c>
      <c r="AQ81" s="14">
        <v>-1582.4999999999927</v>
      </c>
      <c r="AR81" s="14">
        <v>-1582.4999999999927</v>
      </c>
      <c r="AS81" s="15">
        <v>9137</v>
      </c>
      <c r="AT81" s="15">
        <v>37632.800000000003</v>
      </c>
      <c r="AU81" s="15">
        <v>0</v>
      </c>
      <c r="AV81" s="14">
        <v>113.9</v>
      </c>
      <c r="AW81" s="14">
        <v>41240.699999999997</v>
      </c>
      <c r="AX81" s="14">
        <v>3946.6</v>
      </c>
      <c r="AY81" s="14">
        <v>0</v>
      </c>
      <c r="AZ81" s="14">
        <v>113.9</v>
      </c>
    </row>
    <row r="82" spans="1:52">
      <c r="A82" s="7">
        <v>41306</v>
      </c>
      <c r="B82" s="15">
        <v>27107.4</v>
      </c>
      <c r="C82" s="15">
        <v>16272.8</v>
      </c>
      <c r="D82" s="15">
        <v>1357.7</v>
      </c>
      <c r="E82" s="15">
        <v>111.1</v>
      </c>
      <c r="F82" s="15">
        <v>0</v>
      </c>
      <c r="G82" s="15">
        <v>3235.6</v>
      </c>
      <c r="H82" s="15">
        <v>25.2</v>
      </c>
      <c r="I82" s="15">
        <v>283.8</v>
      </c>
      <c r="J82" s="15">
        <v>0</v>
      </c>
      <c r="K82" s="14">
        <v>7185.3</v>
      </c>
      <c r="L82" s="14">
        <v>2327</v>
      </c>
      <c r="M82" s="14">
        <v>1.6000000000000114</v>
      </c>
      <c r="N82" s="14">
        <v>500.9</v>
      </c>
      <c r="O82" s="14">
        <v>229.4</v>
      </c>
      <c r="P82" s="14">
        <v>0</v>
      </c>
      <c r="Q82" s="14">
        <v>17222.8</v>
      </c>
      <c r="R82" s="14">
        <v>1981.8</v>
      </c>
      <c r="S82" s="14">
        <v>10134.700000000001</v>
      </c>
      <c r="T82" s="14">
        <v>3276</v>
      </c>
      <c r="U82" s="14">
        <v>68.7</v>
      </c>
      <c r="V82" s="14">
        <v>3.1</v>
      </c>
      <c r="W82" s="14">
        <v>440</v>
      </c>
      <c r="X82" s="14">
        <v>5022.2999999999956</v>
      </c>
      <c r="Y82" s="14">
        <v>0</v>
      </c>
      <c r="Z82" s="14">
        <v>0.89999999999999858</v>
      </c>
      <c r="AA82" s="14">
        <v>2782.9</v>
      </c>
      <c r="AB82" s="14">
        <v>2581.1</v>
      </c>
      <c r="AC82" s="14">
        <v>185.5</v>
      </c>
      <c r="AD82" s="14">
        <v>11295.3</v>
      </c>
      <c r="AE82" s="14">
        <v>16.100000000000001</v>
      </c>
      <c r="AF82" s="14">
        <v>12.5</v>
      </c>
      <c r="AG82" s="14">
        <v>3353.6</v>
      </c>
      <c r="AH82" s="14">
        <v>0</v>
      </c>
      <c r="AI82" s="14">
        <v>0</v>
      </c>
      <c r="AJ82" s="14">
        <v>14677.5</v>
      </c>
      <c r="AK82" s="14">
        <v>63071.999999999993</v>
      </c>
      <c r="AL82" s="14">
        <v>59836.399999999994</v>
      </c>
      <c r="AM82" s="15">
        <v>62867.999999999993</v>
      </c>
      <c r="AN82" s="14">
        <v>63598.299999999996</v>
      </c>
      <c r="AO82" s="14">
        <v>204</v>
      </c>
      <c r="AP82" s="14">
        <v>204</v>
      </c>
      <c r="AQ82" s="14">
        <v>-526.30000000000291</v>
      </c>
      <c r="AR82" s="14">
        <v>-526.30000000000291</v>
      </c>
      <c r="AS82" s="15">
        <v>5952</v>
      </c>
      <c r="AT82" s="15">
        <v>10896.1</v>
      </c>
      <c r="AU82" s="15">
        <v>0</v>
      </c>
      <c r="AV82" s="14">
        <v>424.1</v>
      </c>
      <c r="AW82" s="14">
        <v>6325.1</v>
      </c>
      <c r="AX82" s="14">
        <v>9996.6999999999989</v>
      </c>
      <c r="AY82" s="14">
        <v>0</v>
      </c>
      <c r="AZ82" s="14">
        <v>424.1</v>
      </c>
    </row>
    <row r="83" spans="1:52">
      <c r="A83" s="7">
        <v>41334</v>
      </c>
      <c r="B83" s="15">
        <v>27200.2</v>
      </c>
      <c r="C83" s="15">
        <v>16525.599999999999</v>
      </c>
      <c r="D83" s="15">
        <v>1252.5999999999999</v>
      </c>
      <c r="E83" s="15">
        <v>120.5</v>
      </c>
      <c r="F83" s="15">
        <v>0</v>
      </c>
      <c r="G83" s="15">
        <v>6369.7</v>
      </c>
      <c r="H83" s="15">
        <v>30.2</v>
      </c>
      <c r="I83" s="15">
        <v>118.7</v>
      </c>
      <c r="J83" s="15">
        <v>0</v>
      </c>
      <c r="K83" s="14">
        <v>6930.9</v>
      </c>
      <c r="L83" s="14">
        <v>2307.9</v>
      </c>
      <c r="M83" s="14">
        <v>1.5</v>
      </c>
      <c r="N83" s="14">
        <v>2143.4</v>
      </c>
      <c r="O83" s="14">
        <v>1870.6</v>
      </c>
      <c r="P83" s="14">
        <v>0.2</v>
      </c>
      <c r="Q83" s="14">
        <v>20083.5</v>
      </c>
      <c r="R83" s="14">
        <v>1661.4</v>
      </c>
      <c r="S83" s="14">
        <v>10529.4</v>
      </c>
      <c r="T83" s="14">
        <v>3175.3</v>
      </c>
      <c r="U83" s="14">
        <v>62.7</v>
      </c>
      <c r="V83" s="14">
        <v>3.5</v>
      </c>
      <c r="W83" s="14">
        <v>787</v>
      </c>
      <c r="X83" s="14">
        <v>2060.1999999999898</v>
      </c>
      <c r="Y83" s="14">
        <v>0</v>
      </c>
      <c r="Z83" s="14">
        <v>4.3</v>
      </c>
      <c r="AA83" s="14">
        <v>2666.3</v>
      </c>
      <c r="AB83" s="14">
        <v>2958</v>
      </c>
      <c r="AC83" s="14">
        <v>15.9</v>
      </c>
      <c r="AD83" s="14">
        <v>11264.6</v>
      </c>
      <c r="AE83" s="14">
        <v>6.7</v>
      </c>
      <c r="AF83" s="14">
        <v>151.69999999999999</v>
      </c>
      <c r="AG83" s="14">
        <v>3794.4</v>
      </c>
      <c r="AH83" s="14">
        <v>0</v>
      </c>
      <c r="AI83" s="14">
        <v>30</v>
      </c>
      <c r="AJ83" s="14">
        <v>15247.4</v>
      </c>
      <c r="AK83" s="14">
        <v>66869.2</v>
      </c>
      <c r="AL83" s="14">
        <v>60499.5</v>
      </c>
      <c r="AM83" s="15">
        <v>66430.899999999994</v>
      </c>
      <c r="AN83" s="14">
        <v>70444.899999999994</v>
      </c>
      <c r="AO83" s="14">
        <v>438.30000000000291</v>
      </c>
      <c r="AP83" s="14">
        <v>438.30000000000291</v>
      </c>
      <c r="AQ83" s="14">
        <v>-3575.6999999999971</v>
      </c>
      <c r="AR83" s="14">
        <v>-3575.6999999999971</v>
      </c>
      <c r="AS83" s="15">
        <v>10838.5</v>
      </c>
      <c r="AT83" s="15">
        <v>23086.9</v>
      </c>
      <c r="AU83" s="15">
        <v>0</v>
      </c>
      <c r="AV83" s="14">
        <v>67.2</v>
      </c>
      <c r="AW83" s="14">
        <v>8874.7999999999993</v>
      </c>
      <c r="AX83" s="14">
        <v>21474.899999999998</v>
      </c>
      <c r="AY83" s="14">
        <v>0</v>
      </c>
      <c r="AZ83" s="14">
        <v>67.2</v>
      </c>
    </row>
    <row r="84" spans="1:52">
      <c r="A84" s="7">
        <v>41365</v>
      </c>
      <c r="B84" s="15">
        <v>35059.300000000003</v>
      </c>
      <c r="C84" s="15">
        <v>18654.099999999999</v>
      </c>
      <c r="D84" s="15">
        <v>1263.4000000000001</v>
      </c>
      <c r="E84" s="15">
        <v>229.9</v>
      </c>
      <c r="F84" s="15">
        <v>0</v>
      </c>
      <c r="G84" s="15">
        <v>215</v>
      </c>
      <c r="H84" s="15">
        <v>62.7</v>
      </c>
      <c r="I84" s="15">
        <v>218</v>
      </c>
      <c r="J84" s="15">
        <v>0</v>
      </c>
      <c r="K84" s="14">
        <v>7230.6</v>
      </c>
      <c r="L84" s="14">
        <v>2499.4</v>
      </c>
      <c r="M84" s="14">
        <v>2.7</v>
      </c>
      <c r="N84" s="14">
        <v>1991.6</v>
      </c>
      <c r="O84" s="14">
        <v>2520</v>
      </c>
      <c r="P84" s="14">
        <v>10.8</v>
      </c>
      <c r="Q84" s="14">
        <v>19980.8</v>
      </c>
      <c r="R84" s="14">
        <v>2334.3000000000002</v>
      </c>
      <c r="S84" s="14">
        <v>11046.7</v>
      </c>
      <c r="T84" s="14">
        <v>3319.2</v>
      </c>
      <c r="U84" s="14">
        <v>66.099999999999994</v>
      </c>
      <c r="V84" s="14">
        <v>0.8</v>
      </c>
      <c r="W84" s="14">
        <v>713.1</v>
      </c>
      <c r="X84" s="14">
        <v>3986.2999999999884</v>
      </c>
      <c r="Y84" s="14">
        <v>0</v>
      </c>
      <c r="Z84" s="14">
        <v>22.9</v>
      </c>
      <c r="AA84" s="14">
        <v>2914.4</v>
      </c>
      <c r="AB84" s="14">
        <v>4133.1000000000004</v>
      </c>
      <c r="AC84" s="14">
        <v>27.6</v>
      </c>
      <c r="AD84" s="14">
        <v>10565.4</v>
      </c>
      <c r="AE84" s="14">
        <v>56.9</v>
      </c>
      <c r="AF84" s="14">
        <v>44.5</v>
      </c>
      <c r="AG84" s="14">
        <v>3994.1</v>
      </c>
      <c r="AH84" s="14">
        <v>0</v>
      </c>
      <c r="AI84" s="14">
        <v>192.2</v>
      </c>
      <c r="AJ84" s="14">
        <v>14853.1</v>
      </c>
      <c r="AK84" s="14">
        <v>70578.400000000009</v>
      </c>
      <c r="AL84" s="14">
        <v>70363.400000000009</v>
      </c>
      <c r="AM84" s="15">
        <v>69132.700000000012</v>
      </c>
      <c r="AN84" s="14">
        <v>73644.300000000017</v>
      </c>
      <c r="AO84" s="14">
        <v>1445.6999999999971</v>
      </c>
      <c r="AP84" s="14">
        <v>1445.6999999999971</v>
      </c>
      <c r="AQ84" s="14">
        <v>-3065.9000000000087</v>
      </c>
      <c r="AR84" s="14">
        <v>-3065.9000000000087</v>
      </c>
      <c r="AS84" s="15">
        <v>9128.6</v>
      </c>
      <c r="AT84" s="15">
        <v>21727.5</v>
      </c>
      <c r="AU84" s="15">
        <v>0</v>
      </c>
      <c r="AV84" s="14">
        <v>163.6</v>
      </c>
      <c r="AW84" s="14">
        <v>7389.9</v>
      </c>
      <c r="AX84" s="14">
        <v>20400.3</v>
      </c>
      <c r="AY84" s="14">
        <v>0</v>
      </c>
      <c r="AZ84" s="14">
        <v>163.6</v>
      </c>
    </row>
    <row r="85" spans="1:52">
      <c r="A85" s="7">
        <v>41395</v>
      </c>
      <c r="B85" s="15">
        <v>38312.6</v>
      </c>
      <c r="C85" s="15">
        <v>18552.8</v>
      </c>
      <c r="D85" s="15">
        <v>1348.3</v>
      </c>
      <c r="E85" s="15">
        <v>269.5</v>
      </c>
      <c r="F85" s="15">
        <v>0</v>
      </c>
      <c r="G85" s="15">
        <v>220.8</v>
      </c>
      <c r="H85" s="15">
        <v>27.7</v>
      </c>
      <c r="I85" s="15">
        <v>196.2</v>
      </c>
      <c r="J85" s="15">
        <v>0</v>
      </c>
      <c r="K85" s="14">
        <v>6968.6</v>
      </c>
      <c r="L85" s="14">
        <v>2587.1999999999998</v>
      </c>
      <c r="M85" s="14">
        <v>3.6</v>
      </c>
      <c r="N85" s="14">
        <v>1086.0999999999999</v>
      </c>
      <c r="O85" s="14">
        <v>1241.4000000000001</v>
      </c>
      <c r="P85" s="14">
        <v>21.5</v>
      </c>
      <c r="Q85" s="14">
        <v>21396.3</v>
      </c>
      <c r="R85" s="14">
        <v>3431</v>
      </c>
      <c r="S85" s="14">
        <v>10769.3</v>
      </c>
      <c r="T85" s="14">
        <v>3272.4000000000005</v>
      </c>
      <c r="U85" s="14">
        <v>84.7</v>
      </c>
      <c r="V85" s="14">
        <v>0</v>
      </c>
      <c r="W85" s="14">
        <v>421</v>
      </c>
      <c r="X85" s="14">
        <v>7644.7999999999956</v>
      </c>
      <c r="Y85" s="14">
        <v>0</v>
      </c>
      <c r="Z85" s="14">
        <v>0.99999999999999734</v>
      </c>
      <c r="AA85" s="14">
        <v>2700.3</v>
      </c>
      <c r="AB85" s="14">
        <v>3588.4</v>
      </c>
      <c r="AC85" s="14">
        <v>2017.3</v>
      </c>
      <c r="AD85" s="14">
        <v>12854</v>
      </c>
      <c r="AE85" s="14">
        <v>29.2</v>
      </c>
      <c r="AF85" s="14">
        <v>51.5</v>
      </c>
      <c r="AG85" s="14">
        <v>4973</v>
      </c>
      <c r="AH85" s="14">
        <v>0</v>
      </c>
      <c r="AI85" s="14">
        <v>185.2</v>
      </c>
      <c r="AJ85" s="14">
        <v>18092.900000000001</v>
      </c>
      <c r="AK85" s="14">
        <v>77021.799999999988</v>
      </c>
      <c r="AL85" s="14">
        <v>76801</v>
      </c>
      <c r="AM85" s="15">
        <v>75354.5</v>
      </c>
      <c r="AN85" s="14">
        <v>77682</v>
      </c>
      <c r="AO85" s="14">
        <v>1667.2999999999884</v>
      </c>
      <c r="AP85" s="14">
        <v>1667.2999999999884</v>
      </c>
      <c r="AQ85" s="14">
        <v>-660.20000000001164</v>
      </c>
      <c r="AR85" s="14">
        <v>-660.20000000001164</v>
      </c>
      <c r="AS85" s="15">
        <v>5181.3999999999996</v>
      </c>
      <c r="AT85" s="15">
        <v>15161.3</v>
      </c>
      <c r="AU85" s="15">
        <v>0</v>
      </c>
      <c r="AV85" s="14">
        <v>396.6</v>
      </c>
      <c r="AW85" s="14">
        <v>10705.2</v>
      </c>
      <c r="AX85" s="14">
        <v>8977.2999999999993</v>
      </c>
      <c r="AY85" s="14">
        <v>0</v>
      </c>
      <c r="AZ85" s="14">
        <v>396.6</v>
      </c>
    </row>
    <row r="86" spans="1:52">
      <c r="A86" s="7">
        <v>41426</v>
      </c>
      <c r="B86" s="15">
        <v>35639.1</v>
      </c>
      <c r="C86" s="15">
        <v>17610.2</v>
      </c>
      <c r="D86" s="15">
        <v>1793.6</v>
      </c>
      <c r="E86" s="15">
        <v>237.5</v>
      </c>
      <c r="F86" s="15">
        <v>0</v>
      </c>
      <c r="G86" s="15">
        <v>8404.7000000000007</v>
      </c>
      <c r="H86" s="15">
        <v>48.8</v>
      </c>
      <c r="I86" s="15">
        <v>344.5</v>
      </c>
      <c r="J86" s="15">
        <v>0</v>
      </c>
      <c r="K86" s="14">
        <v>7469.1</v>
      </c>
      <c r="L86" s="14">
        <v>2688.4</v>
      </c>
      <c r="M86" s="14">
        <v>2.7</v>
      </c>
      <c r="N86" s="14">
        <v>2845.5</v>
      </c>
      <c r="O86" s="14">
        <v>1689.3</v>
      </c>
      <c r="P86" s="14">
        <v>22.3</v>
      </c>
      <c r="Q86" s="14">
        <v>28757.200000000001</v>
      </c>
      <c r="R86" s="14">
        <v>2596.9</v>
      </c>
      <c r="S86" s="14">
        <v>11367.3</v>
      </c>
      <c r="T86" s="14">
        <v>3222.1</v>
      </c>
      <c r="U86" s="14">
        <v>77.3</v>
      </c>
      <c r="V86" s="14">
        <v>3.8</v>
      </c>
      <c r="W86" s="14">
        <v>855.1</v>
      </c>
      <c r="X86" s="14">
        <v>2481.4000000000015</v>
      </c>
      <c r="Y86" s="14">
        <v>0.1</v>
      </c>
      <c r="Z86" s="14">
        <v>2.8</v>
      </c>
      <c r="AA86" s="14">
        <v>3616.4</v>
      </c>
      <c r="AB86" s="14">
        <v>3164.9</v>
      </c>
      <c r="AC86" s="14">
        <v>81.599999999999994</v>
      </c>
      <c r="AD86" s="14">
        <v>14725.3</v>
      </c>
      <c r="AE86" s="14">
        <v>69.599999999999994</v>
      </c>
      <c r="AF86" s="14">
        <v>154.80000000000001</v>
      </c>
      <c r="AG86" s="14">
        <v>4972</v>
      </c>
      <c r="AH86" s="14">
        <v>0</v>
      </c>
      <c r="AI86" s="14">
        <v>8</v>
      </c>
      <c r="AJ86" s="14">
        <v>19929.7</v>
      </c>
      <c r="AK86" s="14">
        <v>84011</v>
      </c>
      <c r="AL86" s="14">
        <v>75606.300000000017</v>
      </c>
      <c r="AM86" s="15">
        <v>83854.8</v>
      </c>
      <c r="AN86" s="14">
        <v>88389.6</v>
      </c>
      <c r="AO86" s="14">
        <v>156.19999999999709</v>
      </c>
      <c r="AP86" s="14">
        <v>156.0999999999971</v>
      </c>
      <c r="AQ86" s="14">
        <v>-4378.6000000000058</v>
      </c>
      <c r="AR86" s="14">
        <v>-4378.7000000000062</v>
      </c>
      <c r="AS86" s="15">
        <v>11526.6</v>
      </c>
      <c r="AT86" s="15">
        <v>27100.1</v>
      </c>
      <c r="AU86" s="15">
        <v>0</v>
      </c>
      <c r="AV86" s="14">
        <v>52.9</v>
      </c>
      <c r="AW86" s="14">
        <v>20956.099999999999</v>
      </c>
      <c r="AX86" s="14">
        <v>13292</v>
      </c>
      <c r="AY86" s="14">
        <v>0</v>
      </c>
      <c r="AZ86" s="14">
        <v>52.9</v>
      </c>
    </row>
    <row r="87" spans="1:52">
      <c r="A87" s="7">
        <v>41456</v>
      </c>
      <c r="B87" s="15">
        <v>36204.5</v>
      </c>
      <c r="C87" s="15">
        <v>25907.200000000001</v>
      </c>
      <c r="D87" s="15">
        <v>1669.2</v>
      </c>
      <c r="E87" s="15">
        <v>245.9</v>
      </c>
      <c r="F87" s="15">
        <v>0</v>
      </c>
      <c r="G87" s="15">
        <v>2908.6</v>
      </c>
      <c r="H87" s="15">
        <v>13.9</v>
      </c>
      <c r="I87" s="15">
        <v>212.9</v>
      </c>
      <c r="J87" s="15">
        <v>0</v>
      </c>
      <c r="K87" s="14">
        <v>10479.799999999999</v>
      </c>
      <c r="L87" s="14">
        <v>3007.1</v>
      </c>
      <c r="M87" s="14">
        <v>1.6</v>
      </c>
      <c r="N87" s="14">
        <v>2579.1999999999998</v>
      </c>
      <c r="O87" s="14">
        <v>949.4</v>
      </c>
      <c r="P87" s="14">
        <v>21.7</v>
      </c>
      <c r="Q87" s="14">
        <v>20841.599999999999</v>
      </c>
      <c r="R87" s="14">
        <v>2974.3</v>
      </c>
      <c r="S87" s="14">
        <v>15569.9</v>
      </c>
      <c r="T87" s="14">
        <v>4396.3</v>
      </c>
      <c r="U87" s="14">
        <v>57.6</v>
      </c>
      <c r="V87" s="14">
        <v>2.2999999999999998</v>
      </c>
      <c r="W87" s="14">
        <v>1405.3</v>
      </c>
      <c r="X87" s="14">
        <v>4876.0999999999694</v>
      </c>
      <c r="Y87" s="14">
        <v>0</v>
      </c>
      <c r="Z87" s="14">
        <v>0.39999999999999858</v>
      </c>
      <c r="AA87" s="14">
        <v>3569.6</v>
      </c>
      <c r="AB87" s="14">
        <v>3889.8</v>
      </c>
      <c r="AC87" s="14">
        <v>142.19999999999999</v>
      </c>
      <c r="AD87" s="14">
        <v>15493.3</v>
      </c>
      <c r="AE87" s="14">
        <v>215.3</v>
      </c>
      <c r="AF87" s="14">
        <v>46.4</v>
      </c>
      <c r="AG87" s="14">
        <v>4097.3</v>
      </c>
      <c r="AH87" s="14">
        <v>0</v>
      </c>
      <c r="AI87" s="14">
        <v>67.3</v>
      </c>
      <c r="AJ87" s="14">
        <v>19919.599999999999</v>
      </c>
      <c r="AK87" s="14">
        <v>87082.199999999983</v>
      </c>
      <c r="AL87" s="14">
        <v>84173.599999999977</v>
      </c>
      <c r="AM87" s="15">
        <v>86278.700000000026</v>
      </c>
      <c r="AN87" s="14">
        <v>89807.300000000017</v>
      </c>
      <c r="AO87" s="14">
        <v>803.49999999995634</v>
      </c>
      <c r="AP87" s="14">
        <v>803.49999999995634</v>
      </c>
      <c r="AQ87" s="14">
        <v>-2725.1000000000349</v>
      </c>
      <c r="AR87" s="14">
        <v>-2725.1000000000349</v>
      </c>
      <c r="AS87" s="15">
        <v>15808.1</v>
      </c>
      <c r="AT87" s="15">
        <v>23326.799999999999</v>
      </c>
      <c r="AU87" s="15">
        <v>0</v>
      </c>
      <c r="AV87" s="14">
        <v>348.4</v>
      </c>
      <c r="AW87" s="14">
        <v>15922.5</v>
      </c>
      <c r="AX87" s="14">
        <v>20487.3</v>
      </c>
      <c r="AY87" s="14">
        <v>0</v>
      </c>
      <c r="AZ87" s="14">
        <v>348.4</v>
      </c>
    </row>
    <row r="88" spans="1:52">
      <c r="A88" s="7">
        <v>41487</v>
      </c>
      <c r="B88" s="15">
        <v>37402.300000000003</v>
      </c>
      <c r="C88" s="15">
        <v>18390.900000000001</v>
      </c>
      <c r="D88" s="15">
        <v>1138.5999999999999</v>
      </c>
      <c r="E88" s="15">
        <v>266.7</v>
      </c>
      <c r="F88" s="15">
        <v>0</v>
      </c>
      <c r="G88" s="15">
        <v>4706.8</v>
      </c>
      <c r="H88" s="15">
        <v>34.200000000000003</v>
      </c>
      <c r="I88" s="15">
        <v>454.7</v>
      </c>
      <c r="J88" s="15">
        <v>0</v>
      </c>
      <c r="K88" s="14">
        <v>8504.1</v>
      </c>
      <c r="L88" s="14">
        <v>3236.3</v>
      </c>
      <c r="M88" s="14">
        <v>1.4</v>
      </c>
      <c r="N88" s="14">
        <v>1401.7</v>
      </c>
      <c r="O88" s="14">
        <v>261.3</v>
      </c>
      <c r="P88" s="14">
        <v>17.7</v>
      </c>
      <c r="Q88" s="14">
        <v>20643.8</v>
      </c>
      <c r="R88" s="14">
        <v>3071.5</v>
      </c>
      <c r="S88" s="14">
        <v>13243</v>
      </c>
      <c r="T88" s="14">
        <v>3751.7</v>
      </c>
      <c r="U88" s="14">
        <v>78.099999999999994</v>
      </c>
      <c r="V88" s="14">
        <v>0.6</v>
      </c>
      <c r="W88" s="14">
        <v>1082.2</v>
      </c>
      <c r="X88" s="14">
        <v>7100.8000000000029</v>
      </c>
      <c r="Y88" s="14">
        <v>0</v>
      </c>
      <c r="Z88" s="14">
        <v>2.4</v>
      </c>
      <c r="AA88" s="14">
        <v>3303.2</v>
      </c>
      <c r="AB88" s="14">
        <v>4548</v>
      </c>
      <c r="AC88" s="14">
        <v>2.5</v>
      </c>
      <c r="AD88" s="14">
        <v>14523.1</v>
      </c>
      <c r="AE88" s="14">
        <v>55.7</v>
      </c>
      <c r="AF88" s="14">
        <v>67.2</v>
      </c>
      <c r="AG88" s="14">
        <v>4172.3</v>
      </c>
      <c r="AH88" s="14">
        <v>0</v>
      </c>
      <c r="AI88" s="14">
        <v>105.7</v>
      </c>
      <c r="AJ88" s="14">
        <v>18924</v>
      </c>
      <c r="AK88" s="14">
        <v>81320.600000000006</v>
      </c>
      <c r="AL88" s="14">
        <v>76613.8</v>
      </c>
      <c r="AM88" s="15">
        <v>80408.099999999991</v>
      </c>
      <c r="AN88" s="14">
        <v>82071.099999999991</v>
      </c>
      <c r="AO88" s="14">
        <v>912.50000000001455</v>
      </c>
      <c r="AP88" s="14">
        <v>912.50000000001455</v>
      </c>
      <c r="AQ88" s="14">
        <v>-750.49999999998545</v>
      </c>
      <c r="AR88" s="14">
        <v>-750.49999999998545</v>
      </c>
      <c r="AS88" s="15">
        <v>2335.1</v>
      </c>
      <c r="AT88" s="15">
        <v>63164.7</v>
      </c>
      <c r="AU88" s="15">
        <v>0</v>
      </c>
      <c r="AV88" s="14">
        <v>53.8</v>
      </c>
      <c r="AW88" s="14">
        <v>54531.1</v>
      </c>
      <c r="AX88" s="14">
        <v>10218.199999999999</v>
      </c>
      <c r="AY88" s="14">
        <v>0</v>
      </c>
      <c r="AZ88" s="14">
        <v>53.8</v>
      </c>
    </row>
    <row r="89" spans="1:52">
      <c r="A89" s="7">
        <v>41518</v>
      </c>
      <c r="B89" s="15">
        <v>34738.1</v>
      </c>
      <c r="C89" s="15">
        <v>18546.400000000001</v>
      </c>
      <c r="D89" s="15">
        <v>1664.4</v>
      </c>
      <c r="E89" s="15">
        <v>183</v>
      </c>
      <c r="F89" s="15">
        <v>0</v>
      </c>
      <c r="G89" s="15">
        <v>13398.2</v>
      </c>
      <c r="H89" s="15">
        <v>39.6</v>
      </c>
      <c r="I89" s="15">
        <v>293.5</v>
      </c>
      <c r="J89" s="15">
        <v>0</v>
      </c>
      <c r="K89" s="14">
        <v>8808.1</v>
      </c>
      <c r="L89" s="14">
        <v>3262.6</v>
      </c>
      <c r="M89" s="14">
        <v>3.1</v>
      </c>
      <c r="N89" s="14">
        <v>3031.1</v>
      </c>
      <c r="O89" s="14">
        <v>2223.5</v>
      </c>
      <c r="P89" s="14">
        <v>19.3</v>
      </c>
      <c r="Q89" s="14">
        <v>23722.6</v>
      </c>
      <c r="R89" s="14">
        <v>3138.3</v>
      </c>
      <c r="S89" s="14">
        <v>15793.5</v>
      </c>
      <c r="T89" s="14">
        <v>3863.2</v>
      </c>
      <c r="U89" s="14">
        <v>98.1</v>
      </c>
      <c r="V89" s="14">
        <v>2</v>
      </c>
      <c r="W89" s="14">
        <v>807.4</v>
      </c>
      <c r="X89" s="14">
        <v>4090.4000000000087</v>
      </c>
      <c r="Y89" s="14">
        <v>0</v>
      </c>
      <c r="Z89" s="14">
        <v>1.2</v>
      </c>
      <c r="AA89" s="14">
        <v>3686.6</v>
      </c>
      <c r="AB89" s="14">
        <v>4235.7</v>
      </c>
      <c r="AC89" s="14">
        <v>1011.4</v>
      </c>
      <c r="AD89" s="14">
        <v>14477.4</v>
      </c>
      <c r="AE89" s="14">
        <v>69.599999999999994</v>
      </c>
      <c r="AF89" s="14">
        <v>131.4</v>
      </c>
      <c r="AG89" s="14">
        <v>4778.1000000000004</v>
      </c>
      <c r="AH89" s="14">
        <v>0</v>
      </c>
      <c r="AI89" s="14">
        <v>224</v>
      </c>
      <c r="AJ89" s="14">
        <v>19680.5</v>
      </c>
      <c r="AK89" s="14">
        <v>88544.900000000009</v>
      </c>
      <c r="AL89" s="14">
        <v>75146.700000000012</v>
      </c>
      <c r="AM89" s="15">
        <v>88132.4</v>
      </c>
      <c r="AN89" s="14">
        <v>93387</v>
      </c>
      <c r="AO89" s="14">
        <v>412.50000000001455</v>
      </c>
      <c r="AP89" s="14">
        <v>412.50000000001455</v>
      </c>
      <c r="AQ89" s="14">
        <v>-4842.0999999999913</v>
      </c>
      <c r="AR89" s="14">
        <v>-4842.0999999999913</v>
      </c>
      <c r="AS89" s="15">
        <v>32588.3</v>
      </c>
      <c r="AT89" s="15">
        <v>9629</v>
      </c>
      <c r="AU89" s="15">
        <v>0</v>
      </c>
      <c r="AV89" s="14">
        <v>115.1</v>
      </c>
      <c r="AW89" s="14">
        <v>9242.2999999999993</v>
      </c>
      <c r="AX89" s="14">
        <v>28132.9</v>
      </c>
      <c r="AY89" s="14">
        <v>0</v>
      </c>
      <c r="AZ89" s="14">
        <v>115.1</v>
      </c>
    </row>
    <row r="90" spans="1:52">
      <c r="A90" s="7">
        <v>41548</v>
      </c>
      <c r="B90" s="15">
        <v>35722.5</v>
      </c>
      <c r="C90" s="15">
        <v>19457.400000000001</v>
      </c>
      <c r="D90" s="15">
        <v>1614.7</v>
      </c>
      <c r="E90" s="15">
        <v>275.7</v>
      </c>
      <c r="F90" s="15">
        <v>0</v>
      </c>
      <c r="G90" s="15">
        <v>8592.1</v>
      </c>
      <c r="H90" s="15">
        <v>33.1</v>
      </c>
      <c r="I90" s="15">
        <v>488.9</v>
      </c>
      <c r="J90" s="15">
        <v>0</v>
      </c>
      <c r="K90" s="14">
        <v>8594.9</v>
      </c>
      <c r="L90" s="14">
        <v>3551.5</v>
      </c>
      <c r="M90" s="14">
        <v>1.5</v>
      </c>
      <c r="N90" s="14">
        <v>1685.8</v>
      </c>
      <c r="O90" s="14">
        <v>2835.8</v>
      </c>
      <c r="P90" s="14">
        <v>15</v>
      </c>
      <c r="Q90" s="14">
        <v>23552.2</v>
      </c>
      <c r="R90" s="14">
        <v>2516.4</v>
      </c>
      <c r="S90" s="14">
        <v>15619.6</v>
      </c>
      <c r="T90" s="14">
        <v>3828.9</v>
      </c>
      <c r="U90" s="14">
        <v>59.1</v>
      </c>
      <c r="V90" s="14">
        <v>1.4</v>
      </c>
      <c r="W90" s="14">
        <v>1011.9</v>
      </c>
      <c r="X90" s="14">
        <v>2910.3999999999942</v>
      </c>
      <c r="Y90" s="14">
        <v>0</v>
      </c>
      <c r="Z90" s="14">
        <v>2</v>
      </c>
      <c r="AA90" s="14">
        <v>4451.3</v>
      </c>
      <c r="AB90" s="14">
        <v>4379.1000000000004</v>
      </c>
      <c r="AC90" s="14">
        <v>1361.9</v>
      </c>
      <c r="AD90" s="14">
        <v>15421.2</v>
      </c>
      <c r="AE90" s="14">
        <v>28.9</v>
      </c>
      <c r="AF90" s="14">
        <v>5.4</v>
      </c>
      <c r="AG90" s="14">
        <v>4856.8999999999996</v>
      </c>
      <c r="AH90" s="14">
        <v>0</v>
      </c>
      <c r="AI90" s="14">
        <v>332.6</v>
      </c>
      <c r="AJ90" s="14">
        <v>20645</v>
      </c>
      <c r="AK90" s="14">
        <v>86831.4</v>
      </c>
      <c r="AL90" s="14">
        <v>78239.299999999988</v>
      </c>
      <c r="AM90" s="15">
        <v>89589.7</v>
      </c>
      <c r="AN90" s="14">
        <v>94111.3</v>
      </c>
      <c r="AO90" s="14">
        <v>-2758.3000000000029</v>
      </c>
      <c r="AP90" s="14">
        <v>-2758.3000000000029</v>
      </c>
      <c r="AQ90" s="14">
        <v>-7279.9000000000087</v>
      </c>
      <c r="AR90" s="14">
        <v>-7279.9000000000087</v>
      </c>
      <c r="AS90" s="15">
        <v>15789.8</v>
      </c>
      <c r="AT90" s="15">
        <v>27264.799999999999</v>
      </c>
      <c r="AU90" s="15">
        <v>0</v>
      </c>
      <c r="AV90" s="14">
        <v>1248.2</v>
      </c>
      <c r="AW90" s="14">
        <v>16584.2</v>
      </c>
      <c r="AX90" s="14">
        <v>19190.5</v>
      </c>
      <c r="AY90" s="14">
        <v>0</v>
      </c>
      <c r="AZ90" s="14">
        <v>1248.2</v>
      </c>
    </row>
    <row r="91" spans="1:52">
      <c r="A91" s="7">
        <v>41579</v>
      </c>
      <c r="B91" s="15">
        <v>33625.300000000003</v>
      </c>
      <c r="C91" s="15">
        <v>18888.5</v>
      </c>
      <c r="D91" s="15">
        <v>1705.5</v>
      </c>
      <c r="E91" s="15">
        <v>197.2</v>
      </c>
      <c r="F91" s="15">
        <v>0</v>
      </c>
      <c r="G91" s="15">
        <v>4741.3999999999996</v>
      </c>
      <c r="H91" s="15">
        <v>35.299999999999997</v>
      </c>
      <c r="I91" s="15">
        <v>366</v>
      </c>
      <c r="J91" s="15">
        <v>0</v>
      </c>
      <c r="K91" s="14">
        <v>8717.7000000000007</v>
      </c>
      <c r="L91" s="14">
        <v>3186.6</v>
      </c>
      <c r="M91" s="14">
        <v>2.2999999999999998</v>
      </c>
      <c r="N91" s="14">
        <v>1292.7</v>
      </c>
      <c r="O91" s="14">
        <v>1498</v>
      </c>
      <c r="P91" s="14">
        <v>21</v>
      </c>
      <c r="Q91" s="14">
        <v>24723.8</v>
      </c>
      <c r="R91" s="14">
        <v>2400.5</v>
      </c>
      <c r="S91" s="14">
        <v>15177.9</v>
      </c>
      <c r="T91" s="14">
        <v>3705.7</v>
      </c>
      <c r="U91" s="14">
        <v>75.7</v>
      </c>
      <c r="V91" s="14">
        <v>3.1</v>
      </c>
      <c r="W91" s="14">
        <v>532.5</v>
      </c>
      <c r="X91" s="14">
        <v>-1778.2999999999884</v>
      </c>
      <c r="Y91" s="14">
        <v>0</v>
      </c>
      <c r="Z91" s="14">
        <v>0.89999999999999925</v>
      </c>
      <c r="AA91" s="14">
        <v>4134.2</v>
      </c>
      <c r="AB91" s="14">
        <v>3501.9</v>
      </c>
      <c r="AC91" s="14">
        <v>55.9</v>
      </c>
      <c r="AD91" s="14">
        <v>14716.9</v>
      </c>
      <c r="AE91" s="14">
        <v>32.299999999999997</v>
      </c>
      <c r="AF91" s="14">
        <v>4.199999999999994</v>
      </c>
      <c r="AG91" s="14">
        <v>5018.8</v>
      </c>
      <c r="AH91" s="14">
        <v>0</v>
      </c>
      <c r="AI91" s="14">
        <v>210</v>
      </c>
      <c r="AJ91" s="14">
        <v>19982.2</v>
      </c>
      <c r="AK91" s="14">
        <v>79542.3</v>
      </c>
      <c r="AL91" s="14">
        <v>74800.900000000009</v>
      </c>
      <c r="AM91" s="15">
        <v>86221</v>
      </c>
      <c r="AN91" s="14">
        <v>89011.7</v>
      </c>
      <c r="AO91" s="14">
        <v>-6678.6999999999971</v>
      </c>
      <c r="AP91" s="14">
        <v>-6678.6999999999971</v>
      </c>
      <c r="AQ91" s="14">
        <v>-9469.3999999999942</v>
      </c>
      <c r="AR91" s="14">
        <v>-9469.3999999999942</v>
      </c>
      <c r="AS91" s="15">
        <v>16555.3</v>
      </c>
      <c r="AT91" s="15">
        <v>16058.400000000001</v>
      </c>
      <c r="AU91" s="15">
        <v>0</v>
      </c>
      <c r="AV91" s="14">
        <v>457.6</v>
      </c>
      <c r="AW91" s="14">
        <v>5532.7</v>
      </c>
      <c r="AX91" s="14">
        <v>17611.600000000002</v>
      </c>
      <c r="AY91" s="14">
        <v>0</v>
      </c>
      <c r="AZ91" s="14">
        <v>457.6</v>
      </c>
    </row>
    <row r="92" spans="1:52">
      <c r="A92" s="7">
        <v>41609</v>
      </c>
      <c r="B92" s="15">
        <v>35306.300000000003</v>
      </c>
      <c r="C92" s="15">
        <v>19739.900000000001</v>
      </c>
      <c r="D92" s="15">
        <v>1822.1</v>
      </c>
      <c r="E92" s="15">
        <v>223.6</v>
      </c>
      <c r="F92" s="15">
        <v>0</v>
      </c>
      <c r="G92" s="15">
        <v>6272</v>
      </c>
      <c r="H92" s="15">
        <v>93.9</v>
      </c>
      <c r="I92" s="15">
        <v>412.2</v>
      </c>
      <c r="J92" s="15">
        <v>0</v>
      </c>
      <c r="K92" s="14">
        <v>12911.8</v>
      </c>
      <c r="L92" s="14">
        <v>4353.6000000000004</v>
      </c>
      <c r="M92" s="14">
        <v>11</v>
      </c>
      <c r="N92" s="14">
        <v>2901.5</v>
      </c>
      <c r="O92" s="14">
        <v>2822</v>
      </c>
      <c r="P92" s="14">
        <v>13.8</v>
      </c>
      <c r="Q92" s="14">
        <v>32623.8</v>
      </c>
      <c r="R92" s="14">
        <v>3155.9</v>
      </c>
      <c r="S92" s="14">
        <v>15649.9</v>
      </c>
      <c r="T92" s="14">
        <v>4375.6000000000004</v>
      </c>
      <c r="U92" s="14">
        <v>50.7</v>
      </c>
      <c r="V92" s="14">
        <v>1.3</v>
      </c>
      <c r="W92" s="14">
        <v>1744.4</v>
      </c>
      <c r="X92" s="14">
        <v>-16745.300000000003</v>
      </c>
      <c r="Y92" s="14">
        <v>0</v>
      </c>
      <c r="Z92" s="14">
        <v>19.5</v>
      </c>
      <c r="AA92" s="14">
        <v>4154.8999999999996</v>
      </c>
      <c r="AB92" s="14">
        <v>4625.2</v>
      </c>
      <c r="AC92" s="14">
        <v>115.3</v>
      </c>
      <c r="AD92" s="14">
        <v>18330</v>
      </c>
      <c r="AE92" s="14">
        <v>255.6</v>
      </c>
      <c r="AF92" s="14">
        <v>146.69999999999999</v>
      </c>
      <c r="AG92" s="14">
        <v>5921</v>
      </c>
      <c r="AH92" s="14">
        <v>0</v>
      </c>
      <c r="AI92" s="14">
        <v>566.5</v>
      </c>
      <c r="AJ92" s="14">
        <v>25219.8</v>
      </c>
      <c r="AK92" s="14">
        <v>89109.3</v>
      </c>
      <c r="AL92" s="14">
        <v>82837.3</v>
      </c>
      <c r="AM92" s="15">
        <v>109007</v>
      </c>
      <c r="AN92" s="14">
        <v>114730.5</v>
      </c>
      <c r="AO92" s="14">
        <v>-19897.699999999997</v>
      </c>
      <c r="AP92" s="14">
        <v>-19897.699999999997</v>
      </c>
      <c r="AQ92" s="14">
        <v>-25621.199999999997</v>
      </c>
      <c r="AR92" s="14">
        <v>-25621.199999999997</v>
      </c>
      <c r="AS92" s="15">
        <v>44093.1</v>
      </c>
      <c r="AT92" s="15">
        <v>81606.399999999994</v>
      </c>
      <c r="AU92" s="15">
        <v>0</v>
      </c>
      <c r="AV92" s="14">
        <v>137.80000000000001</v>
      </c>
      <c r="AW92" s="14">
        <v>15407.2</v>
      </c>
      <c r="AX92" s="14">
        <v>84671.1</v>
      </c>
      <c r="AY92" s="14">
        <v>0</v>
      </c>
      <c r="AZ92" s="14">
        <v>137.80000000000001</v>
      </c>
    </row>
    <row r="93" spans="1:52">
      <c r="A93" s="7">
        <v>41640</v>
      </c>
      <c r="B93" s="15">
        <v>40019.599999999999</v>
      </c>
      <c r="C93" s="15">
        <v>28239.9</v>
      </c>
      <c r="D93" s="15">
        <v>1506</v>
      </c>
      <c r="E93" s="15">
        <v>299.10000000000002</v>
      </c>
      <c r="F93" s="15">
        <v>0</v>
      </c>
      <c r="G93" s="15">
        <v>3121.1</v>
      </c>
      <c r="H93" s="15">
        <v>5</v>
      </c>
      <c r="I93" s="15">
        <v>136</v>
      </c>
      <c r="J93" s="15">
        <v>0</v>
      </c>
      <c r="K93" s="14">
        <v>10507.1</v>
      </c>
      <c r="L93" s="14">
        <v>4354.6000000000004</v>
      </c>
      <c r="M93" s="14">
        <v>2.8</v>
      </c>
      <c r="N93" s="14">
        <v>2657.6</v>
      </c>
      <c r="O93" s="14">
        <v>1193</v>
      </c>
      <c r="P93" s="14">
        <v>13.6</v>
      </c>
      <c r="Q93" s="14">
        <v>24824.6</v>
      </c>
      <c r="R93" s="14">
        <v>2863.1</v>
      </c>
      <c r="S93" s="14">
        <v>15934.4</v>
      </c>
      <c r="T93" s="14">
        <v>3952.2000000000003</v>
      </c>
      <c r="U93" s="14">
        <v>91.6</v>
      </c>
      <c r="V93" s="14">
        <v>2.9</v>
      </c>
      <c r="W93" s="14">
        <v>1652.9</v>
      </c>
      <c r="X93" s="14">
        <v>5276.3000000000175</v>
      </c>
      <c r="Y93" s="14" t="s">
        <v>86</v>
      </c>
      <c r="Z93" s="14" t="s">
        <v>86</v>
      </c>
      <c r="AA93" s="14">
        <v>4799.6000000000004</v>
      </c>
      <c r="AB93" s="14">
        <v>3515.7</v>
      </c>
      <c r="AC93" s="14">
        <v>14</v>
      </c>
      <c r="AD93" s="14">
        <v>15665.5</v>
      </c>
      <c r="AE93" s="14">
        <v>8</v>
      </c>
      <c r="AF93" s="14">
        <v>17.600000000000001</v>
      </c>
      <c r="AG93" s="14">
        <v>5555.3</v>
      </c>
      <c r="AH93" s="14">
        <v>0</v>
      </c>
      <c r="AI93" s="14">
        <v>303.39999999999998</v>
      </c>
      <c r="AJ93" s="14">
        <v>21549.8</v>
      </c>
      <c r="AK93" s="14">
        <v>94877.400000000009</v>
      </c>
      <c r="AL93" s="14">
        <v>91756.3</v>
      </c>
      <c r="AM93" s="15">
        <v>94078.9</v>
      </c>
      <c r="AN93" s="14">
        <v>97929.5</v>
      </c>
      <c r="AO93" s="14">
        <v>798.50000000001455</v>
      </c>
      <c r="AP93" s="22" t="s">
        <v>86</v>
      </c>
      <c r="AQ93" s="14">
        <v>-3052.0999999999913</v>
      </c>
      <c r="AR93" s="22" t="s">
        <v>86</v>
      </c>
      <c r="AS93" s="15">
        <v>19275.8</v>
      </c>
      <c r="AT93" s="15">
        <v>32692.400000000001</v>
      </c>
      <c r="AU93" s="15">
        <v>0</v>
      </c>
      <c r="AV93" s="14">
        <v>172.1</v>
      </c>
      <c r="AW93" s="14">
        <v>16210.3</v>
      </c>
      <c r="AX93" s="14">
        <v>32705.8</v>
      </c>
      <c r="AY93" s="14">
        <v>0</v>
      </c>
      <c r="AZ93" s="14">
        <v>172.1</v>
      </c>
    </row>
    <row r="94" spans="1:52">
      <c r="A94" s="7">
        <v>41671</v>
      </c>
      <c r="B94" s="15">
        <v>38099</v>
      </c>
      <c r="C94" s="15">
        <v>21103.4</v>
      </c>
      <c r="D94" s="15">
        <v>1528</v>
      </c>
      <c r="E94" s="15">
        <v>203.5</v>
      </c>
      <c r="F94" s="15">
        <v>0</v>
      </c>
      <c r="G94" s="15">
        <v>1751.2</v>
      </c>
      <c r="H94" s="15">
        <v>19.8</v>
      </c>
      <c r="I94" s="15">
        <v>167.1</v>
      </c>
      <c r="J94" s="15">
        <v>0</v>
      </c>
      <c r="K94" s="14">
        <v>10124.700000000001</v>
      </c>
      <c r="L94" s="14">
        <v>3721.5</v>
      </c>
      <c r="M94" s="14">
        <v>4</v>
      </c>
      <c r="N94" s="14">
        <v>1746.4</v>
      </c>
      <c r="O94" s="14">
        <v>388.1</v>
      </c>
      <c r="P94" s="14">
        <v>19.5</v>
      </c>
      <c r="Q94" s="14">
        <v>24426.400000000001</v>
      </c>
      <c r="R94" s="14">
        <v>1287.7</v>
      </c>
      <c r="S94" s="14">
        <v>16234</v>
      </c>
      <c r="T94" s="14">
        <v>4015</v>
      </c>
      <c r="U94" s="14">
        <v>41.5</v>
      </c>
      <c r="V94" s="14">
        <v>6.2</v>
      </c>
      <c r="W94" s="14">
        <v>1325.4</v>
      </c>
      <c r="X94" s="14">
        <v>-468.40000000000873</v>
      </c>
      <c r="Y94" s="14" t="s">
        <v>86</v>
      </c>
      <c r="Z94" s="14" t="s">
        <v>86</v>
      </c>
      <c r="AA94" s="14">
        <v>3416</v>
      </c>
      <c r="AB94" s="14">
        <v>3820.6</v>
      </c>
      <c r="AC94" s="14">
        <v>58.7</v>
      </c>
      <c r="AD94" s="14">
        <v>16645.2</v>
      </c>
      <c r="AE94" s="14">
        <v>135</v>
      </c>
      <c r="AF94" s="14">
        <v>28</v>
      </c>
      <c r="AG94" s="14">
        <v>5465.8</v>
      </c>
      <c r="AH94" s="14">
        <v>0</v>
      </c>
      <c r="AI94" s="14">
        <v>0</v>
      </c>
      <c r="AJ94" s="14">
        <v>22274</v>
      </c>
      <c r="AK94" s="14">
        <v>85148.1</v>
      </c>
      <c r="AL94" s="14">
        <v>83396.899999999994</v>
      </c>
      <c r="AM94" s="15">
        <v>90775.200000000012</v>
      </c>
      <c r="AN94" s="14">
        <v>92909.700000000012</v>
      </c>
      <c r="AO94" s="14">
        <v>-5627.1000000000058</v>
      </c>
      <c r="AP94" s="22" t="s">
        <v>86</v>
      </c>
      <c r="AQ94" s="14">
        <v>-7761.6000000000058</v>
      </c>
      <c r="AR94" s="22" t="s">
        <v>86</v>
      </c>
      <c r="AS94" s="15">
        <v>2316.6</v>
      </c>
      <c r="AT94" s="15">
        <v>49624.9</v>
      </c>
      <c r="AU94" s="15">
        <v>0</v>
      </c>
      <c r="AV94" s="14">
        <v>191.5</v>
      </c>
      <c r="AW94" s="14">
        <v>27978.3</v>
      </c>
      <c r="AX94" s="14">
        <v>16201.6</v>
      </c>
      <c r="AY94" s="14">
        <v>0</v>
      </c>
      <c r="AZ94" s="14">
        <v>191.5</v>
      </c>
    </row>
    <row r="95" spans="1:52">
      <c r="A95" s="7">
        <v>41699</v>
      </c>
      <c r="B95" s="15">
        <v>36892.800000000003</v>
      </c>
      <c r="C95" s="15">
        <v>20868.8</v>
      </c>
      <c r="D95" s="15">
        <v>1750.7</v>
      </c>
      <c r="E95" s="15">
        <v>239</v>
      </c>
      <c r="F95" s="15">
        <v>0</v>
      </c>
      <c r="G95" s="15">
        <v>12897.1</v>
      </c>
      <c r="H95" s="15">
        <v>44.5</v>
      </c>
      <c r="I95" s="15">
        <v>315.89999999999998</v>
      </c>
      <c r="J95" s="15">
        <v>0</v>
      </c>
      <c r="K95" s="14">
        <v>9440</v>
      </c>
      <c r="L95" s="14">
        <v>3123.6</v>
      </c>
      <c r="M95" s="14">
        <v>2.8</v>
      </c>
      <c r="N95" s="14">
        <v>5479</v>
      </c>
      <c r="O95" s="14">
        <v>2456.6999999999998</v>
      </c>
      <c r="P95" s="14">
        <v>18.2</v>
      </c>
      <c r="Q95" s="14">
        <v>25678.9</v>
      </c>
      <c r="R95" s="14">
        <v>2744.8</v>
      </c>
      <c r="S95" s="14">
        <v>16262.6</v>
      </c>
      <c r="T95" s="14">
        <v>3900.7000000000003</v>
      </c>
      <c r="U95" s="14">
        <v>68.599999999999994</v>
      </c>
      <c r="V95" s="14">
        <v>1.2</v>
      </c>
      <c r="W95" s="14">
        <v>1084.4000000000001</v>
      </c>
      <c r="X95" s="14">
        <v>2747.3000000000029</v>
      </c>
      <c r="Y95" s="14" t="s">
        <v>86</v>
      </c>
      <c r="Z95" s="14" t="s">
        <v>86</v>
      </c>
      <c r="AA95" s="14">
        <v>3450.1</v>
      </c>
      <c r="AB95" s="14">
        <v>3250.8</v>
      </c>
      <c r="AC95" s="14">
        <v>414.3</v>
      </c>
      <c r="AD95" s="14">
        <v>13581.1</v>
      </c>
      <c r="AE95" s="14">
        <v>46.2</v>
      </c>
      <c r="AF95" s="14">
        <v>171.8</v>
      </c>
      <c r="AG95" s="14">
        <v>5039.7</v>
      </c>
      <c r="AH95" s="14">
        <v>0</v>
      </c>
      <c r="AI95" s="14">
        <v>100</v>
      </c>
      <c r="AJ95" s="14">
        <v>18938.8</v>
      </c>
      <c r="AK95" s="14">
        <v>91949.3</v>
      </c>
      <c r="AL95" s="14">
        <v>79052.2</v>
      </c>
      <c r="AM95" s="15">
        <v>88379.8</v>
      </c>
      <c r="AN95" s="14">
        <v>96315.5</v>
      </c>
      <c r="AO95" s="14">
        <v>3569.5</v>
      </c>
      <c r="AP95" s="22" t="s">
        <v>86</v>
      </c>
      <c r="AQ95" s="14">
        <v>-4366.1999999999971</v>
      </c>
      <c r="AR95" s="22" t="s">
        <v>86</v>
      </c>
      <c r="AS95" s="15">
        <v>8052.9</v>
      </c>
      <c r="AT95" s="15">
        <v>29981.200000000001</v>
      </c>
      <c r="AU95" s="15">
        <v>0</v>
      </c>
      <c r="AV95" s="14">
        <v>203.5</v>
      </c>
      <c r="AW95" s="14">
        <v>7450</v>
      </c>
      <c r="AX95" s="14">
        <v>26217.9</v>
      </c>
      <c r="AY95" s="14">
        <v>0</v>
      </c>
      <c r="AZ95" s="14">
        <v>203.5</v>
      </c>
    </row>
    <row r="96" spans="1:52">
      <c r="A96" s="7">
        <v>41730</v>
      </c>
      <c r="B96" s="15">
        <v>49140.5</v>
      </c>
      <c r="C96" s="15">
        <v>22627.7</v>
      </c>
      <c r="D96" s="15">
        <v>1866.8</v>
      </c>
      <c r="E96" s="15">
        <v>270.8</v>
      </c>
      <c r="F96" s="15">
        <v>0</v>
      </c>
      <c r="G96" s="15">
        <v>4949.6000000000004</v>
      </c>
      <c r="H96" s="15">
        <v>41.8</v>
      </c>
      <c r="I96" s="15">
        <v>527.29999999999995</v>
      </c>
      <c r="J96" s="15">
        <v>0</v>
      </c>
      <c r="K96" s="14">
        <v>9987.5</v>
      </c>
      <c r="L96" s="14">
        <v>3483.4</v>
      </c>
      <c r="M96" s="14">
        <v>3.7</v>
      </c>
      <c r="N96" s="14">
        <v>953.1</v>
      </c>
      <c r="O96" s="14">
        <v>3995.2</v>
      </c>
      <c r="P96" s="14">
        <v>20.2</v>
      </c>
      <c r="Q96" s="14">
        <v>26067.5</v>
      </c>
      <c r="R96" s="14">
        <v>4952.1000000000004</v>
      </c>
      <c r="S96" s="14">
        <v>17612.900000000001</v>
      </c>
      <c r="T96" s="14">
        <v>4072.7000000000007</v>
      </c>
      <c r="U96" s="14">
        <v>75.400000000000006</v>
      </c>
      <c r="V96" s="14">
        <v>0.6</v>
      </c>
      <c r="W96" s="14">
        <v>1401.8</v>
      </c>
      <c r="X96" s="14">
        <v>6798.4000000000087</v>
      </c>
      <c r="Y96" s="14" t="s">
        <v>86</v>
      </c>
      <c r="Z96" s="14" t="s">
        <v>86</v>
      </c>
      <c r="AA96" s="14">
        <v>4812.2</v>
      </c>
      <c r="AB96" s="14">
        <v>6253</v>
      </c>
      <c r="AC96" s="14">
        <v>12</v>
      </c>
      <c r="AD96" s="14">
        <v>18151.2</v>
      </c>
      <c r="AE96" s="14">
        <v>65.5</v>
      </c>
      <c r="AF96" s="14">
        <v>18.2</v>
      </c>
      <c r="AG96" s="14">
        <v>5008.1000000000004</v>
      </c>
      <c r="AH96" s="14">
        <v>0</v>
      </c>
      <c r="AI96" s="14">
        <v>66.599999999999994</v>
      </c>
      <c r="AJ96" s="14">
        <v>23309.599999999999</v>
      </c>
      <c r="AK96" s="14">
        <v>102736.30000000002</v>
      </c>
      <c r="AL96" s="14">
        <v>97786.700000000012</v>
      </c>
      <c r="AM96" s="15">
        <v>102064.59999999999</v>
      </c>
      <c r="AN96" s="14">
        <v>107012.9</v>
      </c>
      <c r="AO96" s="14">
        <v>671.70000000002619</v>
      </c>
      <c r="AP96" s="22" t="s">
        <v>86</v>
      </c>
      <c r="AQ96" s="14">
        <v>-4276.5999999999767</v>
      </c>
      <c r="AR96" s="22" t="s">
        <v>86</v>
      </c>
      <c r="AS96" s="15">
        <v>8611</v>
      </c>
      <c r="AT96" s="15">
        <v>35589</v>
      </c>
      <c r="AU96" s="15">
        <v>0</v>
      </c>
      <c r="AV96" s="14">
        <v>513.79999999999995</v>
      </c>
      <c r="AW96" s="14">
        <v>18785.7</v>
      </c>
      <c r="AX96" s="14">
        <v>21137.7</v>
      </c>
      <c r="AY96" s="14">
        <v>0</v>
      </c>
      <c r="AZ96" s="14">
        <v>513.79999999999995</v>
      </c>
    </row>
    <row r="97" spans="1:52">
      <c r="A97" s="7">
        <v>41760</v>
      </c>
      <c r="B97" s="15">
        <v>51862.3</v>
      </c>
      <c r="C97" s="15">
        <v>23529.200000000001</v>
      </c>
      <c r="D97" s="15">
        <v>1858.5</v>
      </c>
      <c r="E97" s="15">
        <v>254</v>
      </c>
      <c r="F97" s="15">
        <v>0</v>
      </c>
      <c r="G97" s="15">
        <v>5059.5</v>
      </c>
      <c r="H97" s="15">
        <v>24.1</v>
      </c>
      <c r="I97" s="15">
        <v>381.7</v>
      </c>
      <c r="J97" s="15">
        <v>0</v>
      </c>
      <c r="K97" s="14">
        <v>9691.1</v>
      </c>
      <c r="L97" s="14">
        <v>3324.5</v>
      </c>
      <c r="M97" s="14">
        <v>2.2000000000000002</v>
      </c>
      <c r="N97" s="14">
        <v>2349.1999999999998</v>
      </c>
      <c r="O97" s="14">
        <v>1885.4</v>
      </c>
      <c r="P97" s="14">
        <v>17</v>
      </c>
      <c r="Q97" s="14">
        <v>27252.5</v>
      </c>
      <c r="R97" s="14">
        <v>5299.9</v>
      </c>
      <c r="S97" s="14">
        <v>18276.8</v>
      </c>
      <c r="T97" s="14">
        <v>3767.1999999999994</v>
      </c>
      <c r="U97" s="14">
        <v>84.9</v>
      </c>
      <c r="V97" s="14">
        <v>5.0999999999999996</v>
      </c>
      <c r="W97" s="14">
        <v>2694.2</v>
      </c>
      <c r="X97" s="14">
        <v>8319.3000000000029</v>
      </c>
      <c r="Y97" s="14" t="s">
        <v>86</v>
      </c>
      <c r="Z97" s="14" t="s">
        <v>86</v>
      </c>
      <c r="AA97" s="14">
        <v>3972.5</v>
      </c>
      <c r="AB97" s="14">
        <v>4502.1000000000004</v>
      </c>
      <c r="AC97" s="14">
        <v>1014.3</v>
      </c>
      <c r="AD97" s="14">
        <v>19371.5</v>
      </c>
      <c r="AE97" s="14">
        <v>12.7</v>
      </c>
      <c r="AF97" s="14">
        <v>49.3</v>
      </c>
      <c r="AG97" s="14">
        <v>5601.3</v>
      </c>
      <c r="AH97" s="14">
        <v>0</v>
      </c>
      <c r="AI97" s="14">
        <v>200</v>
      </c>
      <c r="AJ97" s="14">
        <v>25234.799999999999</v>
      </c>
      <c r="AK97" s="14">
        <v>108215.5</v>
      </c>
      <c r="AL97" s="14">
        <v>103156</v>
      </c>
      <c r="AM97" s="15">
        <v>105139.1</v>
      </c>
      <c r="AN97" s="14">
        <v>109373.7</v>
      </c>
      <c r="AO97" s="14">
        <v>3076.3999999999942</v>
      </c>
      <c r="AP97" s="22" t="s">
        <v>86</v>
      </c>
      <c r="AQ97" s="14">
        <v>-1158.1999999999971</v>
      </c>
      <c r="AR97" s="22" t="s">
        <v>86</v>
      </c>
      <c r="AS97" s="15">
        <v>17687.400000000001</v>
      </c>
      <c r="AT97" s="15">
        <v>33112.600000000006</v>
      </c>
      <c r="AU97" s="15">
        <v>0</v>
      </c>
      <c r="AV97" s="14">
        <v>94</v>
      </c>
      <c r="AW97" s="14">
        <v>19255.3</v>
      </c>
      <c r="AX97" s="14">
        <v>30385.699999999997</v>
      </c>
      <c r="AY97" s="14">
        <v>0.8</v>
      </c>
      <c r="AZ97" s="14">
        <v>94</v>
      </c>
    </row>
    <row r="98" spans="1:52">
      <c r="A98" s="7">
        <v>41791</v>
      </c>
      <c r="B98" s="15">
        <v>50782.5</v>
      </c>
      <c r="C98" s="15">
        <v>22418.2</v>
      </c>
      <c r="D98" s="15">
        <v>1904.1</v>
      </c>
      <c r="E98" s="15">
        <v>328.2</v>
      </c>
      <c r="F98" s="15">
        <v>0</v>
      </c>
      <c r="G98" s="15">
        <v>23842.9</v>
      </c>
      <c r="H98" s="15">
        <v>30.4</v>
      </c>
      <c r="I98" s="15">
        <v>371.8</v>
      </c>
      <c r="J98" s="15">
        <v>0</v>
      </c>
      <c r="K98" s="14">
        <v>11594.1</v>
      </c>
      <c r="L98" s="14">
        <v>4108.8</v>
      </c>
      <c r="M98" s="14">
        <v>4.8899999999999997</v>
      </c>
      <c r="N98" s="14">
        <v>9222.7999999999993</v>
      </c>
      <c r="O98" s="14">
        <v>7167</v>
      </c>
      <c r="P98" s="14">
        <v>23.6</v>
      </c>
      <c r="Q98" s="14">
        <v>38534.6</v>
      </c>
      <c r="R98" s="14">
        <v>5168.3999999999996</v>
      </c>
      <c r="S98" s="14">
        <v>22829.8</v>
      </c>
      <c r="T98" s="14">
        <v>4066.3000000000006</v>
      </c>
      <c r="U98" s="14">
        <v>129.19999999999999</v>
      </c>
      <c r="V98" s="14">
        <v>3.1</v>
      </c>
      <c r="W98" s="14">
        <v>2677.8</v>
      </c>
      <c r="X98" s="14">
        <v>-5852.2899999999936</v>
      </c>
      <c r="Y98" s="14" t="s">
        <v>86</v>
      </c>
      <c r="Z98" s="14" t="s">
        <v>86</v>
      </c>
      <c r="AA98" s="14">
        <v>4568.2</v>
      </c>
      <c r="AB98" s="14">
        <v>5217.8</v>
      </c>
      <c r="AC98" s="14">
        <v>1093.4000000000001</v>
      </c>
      <c r="AD98" s="14">
        <v>23238.400000000001</v>
      </c>
      <c r="AE98" s="14">
        <v>40</v>
      </c>
      <c r="AF98" s="14">
        <v>136.69999999999999</v>
      </c>
      <c r="AG98" s="14">
        <v>7320.4</v>
      </c>
      <c r="AH98" s="14">
        <v>0</v>
      </c>
      <c r="AI98" s="14">
        <v>0</v>
      </c>
      <c r="AJ98" s="14">
        <v>30735.5</v>
      </c>
      <c r="AK98" s="14">
        <v>130468.7</v>
      </c>
      <c r="AL98" s="14">
        <v>106625.79999999999</v>
      </c>
      <c r="AM98" s="15">
        <v>130755.48999999999</v>
      </c>
      <c r="AN98" s="14">
        <v>147145.28999999998</v>
      </c>
      <c r="AO98" s="14">
        <v>-286.7899999999936</v>
      </c>
      <c r="AP98" s="22" t="s">
        <v>86</v>
      </c>
      <c r="AQ98" s="14">
        <v>-16676.589999999982</v>
      </c>
      <c r="AR98" s="22" t="s">
        <v>86</v>
      </c>
      <c r="AS98" s="15">
        <v>31226.5</v>
      </c>
      <c r="AT98" s="15">
        <v>55038.3</v>
      </c>
      <c r="AU98" s="15">
        <v>0</v>
      </c>
      <c r="AV98" s="14">
        <v>111</v>
      </c>
      <c r="AW98" s="14">
        <v>15873</v>
      </c>
      <c r="AX98" s="14">
        <v>53715.199999999997</v>
      </c>
      <c r="AY98" s="14">
        <v>0</v>
      </c>
      <c r="AZ98" s="14">
        <v>111</v>
      </c>
    </row>
    <row r="99" spans="1:52">
      <c r="A99" s="7">
        <v>41821</v>
      </c>
      <c r="B99" s="15">
        <v>50253.299999999996</v>
      </c>
      <c r="C99" s="15">
        <v>32319.7</v>
      </c>
      <c r="D99" s="15">
        <v>2001.5</v>
      </c>
      <c r="E99" s="15">
        <v>239.9</v>
      </c>
      <c r="F99" s="15">
        <v>0</v>
      </c>
      <c r="G99" s="15">
        <v>9225.9999999999982</v>
      </c>
      <c r="H99" s="15">
        <v>48.70000000000001</v>
      </c>
      <c r="I99" s="15">
        <v>190.7</v>
      </c>
      <c r="J99" s="15">
        <v>0</v>
      </c>
      <c r="K99" s="14">
        <v>15054.300000000001</v>
      </c>
      <c r="L99" s="14">
        <v>4494.3999999999996</v>
      </c>
      <c r="M99" s="14">
        <v>4.5</v>
      </c>
      <c r="N99" s="14">
        <v>1690.1</v>
      </c>
      <c r="O99" s="14">
        <v>254.7</v>
      </c>
      <c r="P99" s="14">
        <v>20.8</v>
      </c>
      <c r="Q99" s="14">
        <v>28260</v>
      </c>
      <c r="R99" s="14">
        <v>4049.2999999999997</v>
      </c>
      <c r="S99" s="14">
        <v>18599.099999999999</v>
      </c>
      <c r="T99" s="14">
        <v>5898.9999999999991</v>
      </c>
      <c r="U99" s="14">
        <v>67.09999999999998</v>
      </c>
      <c r="V99" s="14">
        <v>5.2</v>
      </c>
      <c r="W99" s="14">
        <v>3892.3999999999996</v>
      </c>
      <c r="X99" s="14">
        <v>11988.89999999998</v>
      </c>
      <c r="Y99" s="14" t="s">
        <v>86</v>
      </c>
      <c r="Z99" s="14" t="s">
        <v>86</v>
      </c>
      <c r="AA99" s="14">
        <v>4986.3</v>
      </c>
      <c r="AB99" s="14">
        <v>6769.0999999999995</v>
      </c>
      <c r="AC99" s="14">
        <v>1441.5</v>
      </c>
      <c r="AD99" s="14">
        <v>22716.2</v>
      </c>
      <c r="AE99" s="14">
        <v>189.60000000000002</v>
      </c>
      <c r="AF99" s="14">
        <v>12.400000000000006</v>
      </c>
      <c r="AG99" s="14">
        <v>5480.2</v>
      </c>
      <c r="AH99" s="14">
        <v>0</v>
      </c>
      <c r="AI99" s="14">
        <v>0</v>
      </c>
      <c r="AJ99" s="14">
        <v>28398.400000000001</v>
      </c>
      <c r="AK99" s="14">
        <v>122709.29999999999</v>
      </c>
      <c r="AL99" s="14">
        <v>113483.29999999999</v>
      </c>
      <c r="AM99" s="15">
        <v>121941.40000000001</v>
      </c>
      <c r="AN99" s="14">
        <v>123886.20000000001</v>
      </c>
      <c r="AO99" s="14">
        <v>767.89999999997963</v>
      </c>
      <c r="AP99" s="22" t="s">
        <v>86</v>
      </c>
      <c r="AQ99" s="14">
        <v>-1176.9000000000233</v>
      </c>
      <c r="AR99" s="22" t="s">
        <v>86</v>
      </c>
      <c r="AS99" s="15">
        <v>2929.6000000000004</v>
      </c>
      <c r="AT99" s="15">
        <v>36155.200000000004</v>
      </c>
      <c r="AU99" s="15">
        <v>0</v>
      </c>
      <c r="AV99" s="14">
        <v>99.699999999999989</v>
      </c>
      <c r="AW99" s="14">
        <v>20096.399999999998</v>
      </c>
      <c r="AX99" s="14">
        <v>17811.5</v>
      </c>
      <c r="AY99" s="14">
        <v>0</v>
      </c>
      <c r="AZ99" s="14">
        <v>99.7</v>
      </c>
    </row>
    <row r="100" spans="1:52">
      <c r="A100" s="7">
        <v>41852</v>
      </c>
      <c r="B100" s="15">
        <v>47597.299999999996</v>
      </c>
      <c r="C100" s="15">
        <v>23988</v>
      </c>
      <c r="D100" s="15">
        <v>1835.4</v>
      </c>
      <c r="E100" s="15">
        <v>341.3</v>
      </c>
      <c r="F100" s="15">
        <v>0</v>
      </c>
      <c r="G100" s="15">
        <v>18400.2</v>
      </c>
      <c r="H100" s="15">
        <v>31</v>
      </c>
      <c r="I100" s="15">
        <v>169.4</v>
      </c>
      <c r="J100" s="15">
        <v>0</v>
      </c>
      <c r="K100" s="14">
        <v>11695.900000000001</v>
      </c>
      <c r="L100" s="14">
        <v>3876.7</v>
      </c>
      <c r="M100" s="14">
        <v>1.1000000000000001</v>
      </c>
      <c r="N100" s="14">
        <v>2363.2000000000003</v>
      </c>
      <c r="O100" s="14">
        <v>382.7</v>
      </c>
      <c r="P100" s="14">
        <v>23.5</v>
      </c>
      <c r="Q100" s="14">
        <v>27431.7</v>
      </c>
      <c r="R100" s="14">
        <v>4200.5000000000009</v>
      </c>
      <c r="S100" s="14">
        <v>21848.5</v>
      </c>
      <c r="T100" s="14">
        <v>5433.7999999999993</v>
      </c>
      <c r="U100" s="14">
        <v>46.9</v>
      </c>
      <c r="V100" s="14">
        <v>4.8</v>
      </c>
      <c r="W100" s="14">
        <v>3509.3999999999996</v>
      </c>
      <c r="X100" s="14">
        <v>11543.899999999994</v>
      </c>
      <c r="Y100" s="14" t="s">
        <v>86</v>
      </c>
      <c r="Z100" s="14" t="s">
        <v>86</v>
      </c>
      <c r="AA100" s="14">
        <v>5260.1999999999989</v>
      </c>
      <c r="AB100" s="14">
        <v>5547.4000000000005</v>
      </c>
      <c r="AC100" s="14">
        <v>2640.9</v>
      </c>
      <c r="AD100" s="14">
        <v>22165.699999999997</v>
      </c>
      <c r="AE100" s="14">
        <v>184.29999999999998</v>
      </c>
      <c r="AF100" s="14">
        <v>94.4</v>
      </c>
      <c r="AG100" s="14">
        <v>5706</v>
      </c>
      <c r="AH100" s="14">
        <v>0</v>
      </c>
      <c r="AI100" s="14">
        <v>252.3</v>
      </c>
      <c r="AJ100" s="14">
        <v>28402.699999999997</v>
      </c>
      <c r="AK100" s="14">
        <v>120792.69999999997</v>
      </c>
      <c r="AL100" s="14">
        <v>102392.49999999997</v>
      </c>
      <c r="AM100" s="15">
        <v>119923.99999999999</v>
      </c>
      <c r="AN100" s="14">
        <v>122669.89999999998</v>
      </c>
      <c r="AO100" s="14">
        <v>868.69999999998254</v>
      </c>
      <c r="AP100" s="22" t="s">
        <v>86</v>
      </c>
      <c r="AQ100" s="14">
        <v>-1877.2000000000116</v>
      </c>
      <c r="AR100" s="22" t="s">
        <v>86</v>
      </c>
      <c r="AS100" s="15">
        <v>33302.199999999997</v>
      </c>
      <c r="AT100" s="15">
        <v>25493.899999999998</v>
      </c>
      <c r="AU100" s="15">
        <v>0</v>
      </c>
      <c r="AV100" s="14">
        <v>252.7</v>
      </c>
      <c r="AW100" s="14">
        <v>12933.099999999999</v>
      </c>
      <c r="AX100" s="14">
        <v>43985.8</v>
      </c>
      <c r="AY100" s="14">
        <v>0</v>
      </c>
      <c r="AZ100" s="14">
        <v>252.7</v>
      </c>
    </row>
    <row r="101" spans="1:52">
      <c r="A101" s="7">
        <v>41883</v>
      </c>
      <c r="B101" s="15">
        <v>48115.4</v>
      </c>
      <c r="C101" s="15">
        <v>25010.899999999998</v>
      </c>
      <c r="D101" s="15">
        <v>1942.3000000000002</v>
      </c>
      <c r="E101" s="15">
        <v>350.8</v>
      </c>
      <c r="F101" s="15">
        <v>0</v>
      </c>
      <c r="G101" s="15">
        <v>16909.7</v>
      </c>
      <c r="H101" s="15">
        <v>30.700000000000003</v>
      </c>
      <c r="I101" s="15">
        <v>186.1</v>
      </c>
      <c r="J101" s="15">
        <v>0</v>
      </c>
      <c r="K101" s="14">
        <v>12062.999999999998</v>
      </c>
      <c r="L101" s="14">
        <v>4624.0999999999995</v>
      </c>
      <c r="M101" s="14">
        <v>4.8999999999999995</v>
      </c>
      <c r="N101" s="14">
        <v>6132.2</v>
      </c>
      <c r="O101" s="14">
        <v>2894.2000000000003</v>
      </c>
      <c r="P101" s="14">
        <v>25.4</v>
      </c>
      <c r="Q101" s="14">
        <v>32744.1</v>
      </c>
      <c r="R101" s="14">
        <v>2885</v>
      </c>
      <c r="S101" s="14">
        <v>23510.699999999997</v>
      </c>
      <c r="T101" s="14">
        <v>5307.1</v>
      </c>
      <c r="U101" s="14">
        <v>65.3</v>
      </c>
      <c r="V101" s="14">
        <v>1.8</v>
      </c>
      <c r="W101" s="14">
        <v>2508.2999999999997</v>
      </c>
      <c r="X101" s="14">
        <v>-220.20000000001164</v>
      </c>
      <c r="Y101" s="14" t="s">
        <v>86</v>
      </c>
      <c r="Z101" s="14" t="s">
        <v>86</v>
      </c>
      <c r="AA101" s="14">
        <v>5338.7</v>
      </c>
      <c r="AB101" s="14">
        <v>4980.5</v>
      </c>
      <c r="AC101" s="14">
        <v>2761</v>
      </c>
      <c r="AD101" s="14">
        <v>21751.799999999996</v>
      </c>
      <c r="AE101" s="14">
        <v>115.8</v>
      </c>
      <c r="AF101" s="14">
        <v>255.89999999999998</v>
      </c>
      <c r="AG101" s="14">
        <v>7447.9000000000005</v>
      </c>
      <c r="AH101" s="14">
        <v>0</v>
      </c>
      <c r="AI101" s="14">
        <v>248</v>
      </c>
      <c r="AJ101" s="14">
        <v>29819.399999999998</v>
      </c>
      <c r="AK101" s="14">
        <v>122381.5</v>
      </c>
      <c r="AL101" s="14">
        <v>105471.8</v>
      </c>
      <c r="AM101" s="15">
        <v>126639.30000000002</v>
      </c>
      <c r="AN101" s="14">
        <v>135665.70000000001</v>
      </c>
      <c r="AO101" s="14">
        <v>-4257.8000000000175</v>
      </c>
      <c r="AP101" s="22" t="s">
        <v>86</v>
      </c>
      <c r="AQ101" s="14">
        <v>-13284.200000000012</v>
      </c>
      <c r="AR101" s="22" t="s">
        <v>86</v>
      </c>
      <c r="AS101" s="15">
        <v>14181.5</v>
      </c>
      <c r="AT101" s="15">
        <v>45755.400000000009</v>
      </c>
      <c r="AU101" s="15">
        <v>0</v>
      </c>
      <c r="AV101" s="14">
        <v>1930.6999999999998</v>
      </c>
      <c r="AW101" s="14">
        <v>19021.900000000001</v>
      </c>
      <c r="AX101" s="14">
        <v>27630.799999999996</v>
      </c>
      <c r="AY101" s="14">
        <v>0</v>
      </c>
      <c r="AZ101" s="14">
        <v>1930.6999999999998</v>
      </c>
    </row>
    <row r="102" spans="1:52">
      <c r="A102" s="7">
        <v>41913</v>
      </c>
      <c r="B102" s="15">
        <v>51325.600000000006</v>
      </c>
      <c r="C102" s="15">
        <v>27083.3</v>
      </c>
      <c r="D102" s="15">
        <v>2205.1</v>
      </c>
      <c r="E102" s="15">
        <v>253.7</v>
      </c>
      <c r="F102" s="15">
        <v>0</v>
      </c>
      <c r="G102" s="15">
        <v>2040.5000000000002</v>
      </c>
      <c r="H102" s="15">
        <v>58.8</v>
      </c>
      <c r="I102" s="15">
        <v>801.49999999999989</v>
      </c>
      <c r="J102" s="15">
        <v>0</v>
      </c>
      <c r="K102" s="14">
        <v>12509.8</v>
      </c>
      <c r="L102" s="14">
        <v>4460.6000000000004</v>
      </c>
      <c r="M102" s="14">
        <v>2.5</v>
      </c>
      <c r="N102" s="14">
        <v>1179.2999999999997</v>
      </c>
      <c r="O102" s="14">
        <v>4425.2</v>
      </c>
      <c r="P102" s="14">
        <v>32.9</v>
      </c>
      <c r="Q102" s="14">
        <v>32401</v>
      </c>
      <c r="R102" s="14">
        <v>3401.9</v>
      </c>
      <c r="S102" s="14">
        <v>24879.7</v>
      </c>
      <c r="T102" s="14">
        <v>4887.6000000000004</v>
      </c>
      <c r="U102" s="14">
        <v>68.099999999999994</v>
      </c>
      <c r="V102" s="14">
        <v>0.9</v>
      </c>
      <c r="W102" s="14">
        <v>1188.9000000000001</v>
      </c>
      <c r="X102" s="14">
        <v>-5669.8999999999796</v>
      </c>
      <c r="Y102" s="14" t="s">
        <v>86</v>
      </c>
      <c r="Z102" s="14" t="s">
        <v>86</v>
      </c>
      <c r="AA102" s="14">
        <v>4637.5999999999995</v>
      </c>
      <c r="AB102" s="14">
        <v>7712.5</v>
      </c>
      <c r="AC102" s="14">
        <v>2931.2</v>
      </c>
      <c r="AD102" s="14">
        <v>18609</v>
      </c>
      <c r="AE102" s="14">
        <v>3.1000000000000014</v>
      </c>
      <c r="AF102" s="14">
        <v>22.3</v>
      </c>
      <c r="AG102" s="14">
        <v>6201.1999999999989</v>
      </c>
      <c r="AH102" s="14">
        <v>0</v>
      </c>
      <c r="AI102" s="14">
        <v>228.2</v>
      </c>
      <c r="AJ102" s="14">
        <v>25063.8</v>
      </c>
      <c r="AK102" s="14">
        <v>108984.20000000001</v>
      </c>
      <c r="AL102" s="14">
        <v>106943.70000000001</v>
      </c>
      <c r="AM102" s="15">
        <v>124179</v>
      </c>
      <c r="AN102" s="14">
        <v>129783.5</v>
      </c>
      <c r="AO102" s="14">
        <v>-15194.799999999988</v>
      </c>
      <c r="AP102" s="22" t="s">
        <v>86</v>
      </c>
      <c r="AQ102" s="14">
        <v>-20799.299999999988</v>
      </c>
      <c r="AR102" s="22" t="s">
        <v>86</v>
      </c>
      <c r="AS102" s="15">
        <v>17846.599999999999</v>
      </c>
      <c r="AT102" s="15">
        <v>69176.800000000003</v>
      </c>
      <c r="AU102" s="15">
        <v>0</v>
      </c>
      <c r="AV102" s="14">
        <v>228.3</v>
      </c>
      <c r="AW102" s="14">
        <v>24782</v>
      </c>
      <c r="AX102" s="14">
        <v>41442.100000000006</v>
      </c>
      <c r="AY102" s="14">
        <v>0</v>
      </c>
      <c r="AZ102" s="14">
        <v>228.3</v>
      </c>
    </row>
    <row r="103" spans="1:52">
      <c r="A103" s="7">
        <v>41944</v>
      </c>
      <c r="B103" s="15">
        <v>47936.4</v>
      </c>
      <c r="C103" s="15">
        <v>26796.799999999999</v>
      </c>
      <c r="D103" s="15">
        <v>2010.4</v>
      </c>
      <c r="E103" s="15">
        <v>288.09999999999997</v>
      </c>
      <c r="F103" s="15">
        <v>0</v>
      </c>
      <c r="G103" s="15">
        <v>15053</v>
      </c>
      <c r="H103" s="15">
        <v>33.500000000000007</v>
      </c>
      <c r="I103" s="15">
        <v>149.4</v>
      </c>
      <c r="J103" s="15">
        <v>0</v>
      </c>
      <c r="K103" s="14">
        <v>12658.599999999999</v>
      </c>
      <c r="L103" s="14">
        <v>4155.3999999999996</v>
      </c>
      <c r="M103" s="14">
        <v>2.2000000000000002</v>
      </c>
      <c r="N103" s="14">
        <v>2218.2999999999997</v>
      </c>
      <c r="O103" s="14">
        <v>1563.6999999999998</v>
      </c>
      <c r="P103" s="14">
        <v>32</v>
      </c>
      <c r="Q103" s="14">
        <v>32841.299999999996</v>
      </c>
      <c r="R103" s="14">
        <v>3428.7999999999997</v>
      </c>
      <c r="S103" s="14">
        <v>22181.300000000003</v>
      </c>
      <c r="T103" s="14">
        <v>4577.1999999999989</v>
      </c>
      <c r="U103" s="14">
        <v>83.9</v>
      </c>
      <c r="V103" s="14">
        <v>0.6</v>
      </c>
      <c r="W103" s="14">
        <v>1325.1999999999998</v>
      </c>
      <c r="X103" s="14">
        <v>7199.0999999999913</v>
      </c>
      <c r="Y103" s="14" t="s">
        <v>86</v>
      </c>
      <c r="Z103" s="14" t="s">
        <v>86</v>
      </c>
      <c r="AA103" s="14">
        <v>4593.3</v>
      </c>
      <c r="AB103" s="14">
        <v>5829.7999999999993</v>
      </c>
      <c r="AC103" s="14">
        <v>175.79999999999998</v>
      </c>
      <c r="AD103" s="14">
        <v>24683.1</v>
      </c>
      <c r="AE103" s="14">
        <v>207.7</v>
      </c>
      <c r="AF103" s="14">
        <v>11.099999999999994</v>
      </c>
      <c r="AG103" s="14">
        <v>7392.5</v>
      </c>
      <c r="AH103" s="14">
        <v>0</v>
      </c>
      <c r="AI103" s="14">
        <v>745.9</v>
      </c>
      <c r="AJ103" s="14">
        <v>33040.299999999996</v>
      </c>
      <c r="AK103" s="14">
        <v>125314</v>
      </c>
      <c r="AL103" s="14">
        <v>110261</v>
      </c>
      <c r="AM103" s="15">
        <v>124925.69999999998</v>
      </c>
      <c r="AN103" s="14">
        <v>128707.69999999998</v>
      </c>
      <c r="AO103" s="14">
        <v>388.30000000001746</v>
      </c>
      <c r="AP103" s="22" t="s">
        <v>86</v>
      </c>
      <c r="AQ103" s="14">
        <v>-3393.6999999999825</v>
      </c>
      <c r="AR103" s="22" t="s">
        <v>86</v>
      </c>
      <c r="AS103" s="15">
        <v>14082.5</v>
      </c>
      <c r="AT103" s="15">
        <v>75952.100000000006</v>
      </c>
      <c r="AU103" s="15">
        <v>0</v>
      </c>
      <c r="AV103" s="14">
        <v>84.9</v>
      </c>
      <c r="AW103" s="14">
        <v>53710.2</v>
      </c>
      <c r="AX103" s="14">
        <v>32930.699999999997</v>
      </c>
      <c r="AY103" s="14">
        <v>0</v>
      </c>
      <c r="AZ103" s="14">
        <v>84.9</v>
      </c>
    </row>
    <row r="104" spans="1:52">
      <c r="A104" s="7">
        <v>41974</v>
      </c>
      <c r="B104" s="15">
        <v>51390.999999999993</v>
      </c>
      <c r="C104" s="15">
        <v>26903.5</v>
      </c>
      <c r="D104" s="15">
        <v>9845.0999999999985</v>
      </c>
      <c r="E104" s="15">
        <v>311.39999999999998</v>
      </c>
      <c r="F104" s="15">
        <v>0</v>
      </c>
      <c r="G104" s="15">
        <v>7498.2</v>
      </c>
      <c r="H104" s="15">
        <v>38.800000000000004</v>
      </c>
      <c r="I104" s="15">
        <v>301.8</v>
      </c>
      <c r="J104" s="15">
        <v>0</v>
      </c>
      <c r="K104" s="14">
        <v>17856.099999999999</v>
      </c>
      <c r="L104" s="14">
        <v>7561.7000000000007</v>
      </c>
      <c r="M104" s="14">
        <v>8</v>
      </c>
      <c r="N104" s="14">
        <v>6408.2</v>
      </c>
      <c r="O104" s="14">
        <v>2152.6999999999998</v>
      </c>
      <c r="P104" s="14">
        <v>25</v>
      </c>
      <c r="Q104" s="14">
        <v>42922.399999999994</v>
      </c>
      <c r="R104" s="14">
        <v>3376.7</v>
      </c>
      <c r="S104" s="14">
        <v>27008.299999999996</v>
      </c>
      <c r="T104" s="14">
        <v>6667.9000000000005</v>
      </c>
      <c r="U104" s="14">
        <v>90.2</v>
      </c>
      <c r="V104" s="14">
        <v>1.8</v>
      </c>
      <c r="W104" s="14">
        <v>2750.8</v>
      </c>
      <c r="X104" s="14">
        <v>-20539.999999999971</v>
      </c>
      <c r="Y104" s="14" t="s">
        <v>86</v>
      </c>
      <c r="Z104" s="14" t="s">
        <v>86</v>
      </c>
      <c r="AA104" s="14">
        <v>4669.7000000000007</v>
      </c>
      <c r="AB104" s="14">
        <v>5862.7000000000007</v>
      </c>
      <c r="AC104" s="14">
        <v>944.30000000000007</v>
      </c>
      <c r="AD104" s="14">
        <v>36993.9</v>
      </c>
      <c r="AE104" s="14">
        <v>179.9</v>
      </c>
      <c r="AF104" s="14">
        <v>273.8</v>
      </c>
      <c r="AG104" s="14">
        <v>6099.6</v>
      </c>
      <c r="AH104" s="14">
        <v>0</v>
      </c>
      <c r="AI104" s="14">
        <v>31.5</v>
      </c>
      <c r="AJ104" s="14">
        <v>43578.700000000004</v>
      </c>
      <c r="AK104" s="14">
        <v>139987.9</v>
      </c>
      <c r="AL104" s="14">
        <v>132489.70000000001</v>
      </c>
      <c r="AM104" s="15">
        <v>163324.29999999996</v>
      </c>
      <c r="AN104" s="14">
        <v>171885.19999999998</v>
      </c>
      <c r="AO104" s="14">
        <v>-23336.399999999965</v>
      </c>
      <c r="AP104" s="22" t="s">
        <v>86</v>
      </c>
      <c r="AQ104" s="14">
        <v>-31897.299999999988</v>
      </c>
      <c r="AR104" s="22" t="s">
        <v>86</v>
      </c>
      <c r="AS104" s="15">
        <v>9999</v>
      </c>
      <c r="AT104" s="15">
        <v>161763.5</v>
      </c>
      <c r="AU104" s="15">
        <v>0</v>
      </c>
      <c r="AV104" s="14">
        <v>124.30000000000001</v>
      </c>
      <c r="AW104" s="14">
        <v>22735.4</v>
      </c>
      <c r="AX104" s="14">
        <v>117129.79999999999</v>
      </c>
      <c r="AY104" s="14">
        <v>0</v>
      </c>
      <c r="AZ104" s="14">
        <v>124.3</v>
      </c>
    </row>
  </sheetData>
  <mergeCells count="53">
    <mergeCell ref="A6:A8"/>
    <mergeCell ref="B6:J6"/>
    <mergeCell ref="K6:W6"/>
    <mergeCell ref="X6:X8"/>
    <mergeCell ref="Y6:Z6"/>
    <mergeCell ref="B7:B8"/>
    <mergeCell ref="C7:C8"/>
    <mergeCell ref="D7:D8"/>
    <mergeCell ref="E7:E8"/>
    <mergeCell ref="K7:M7"/>
    <mergeCell ref="AW6:AZ6"/>
    <mergeCell ref="AW7:AW8"/>
    <mergeCell ref="AX7:AX8"/>
    <mergeCell ref="AY7:AY8"/>
    <mergeCell ref="AZ7:AZ8"/>
    <mergeCell ref="AF7:AF8"/>
    <mergeCell ref="AG7:AG8"/>
    <mergeCell ref="AH7:AH8"/>
    <mergeCell ref="AD7:AD8"/>
    <mergeCell ref="AS6:AV6"/>
    <mergeCell ref="AV7:AV8"/>
    <mergeCell ref="AA6:AC6"/>
    <mergeCell ref="F7:F8"/>
    <mergeCell ref="G7:G8"/>
    <mergeCell ref="H7:H8"/>
    <mergeCell ref="I7:I8"/>
    <mergeCell ref="J7:J8"/>
    <mergeCell ref="N7:P7"/>
    <mergeCell ref="Q7:Q8"/>
    <mergeCell ref="R7:R8"/>
    <mergeCell ref="S7:U7"/>
    <mergeCell ref="V7:V8"/>
    <mergeCell ref="W7:W8"/>
    <mergeCell ref="Y7:Y8"/>
    <mergeCell ref="Z7:Z8"/>
    <mergeCell ref="AA7:AA8"/>
    <mergeCell ref="AB7:AB8"/>
    <mergeCell ref="AC7:AC8"/>
    <mergeCell ref="AI7:AI8"/>
    <mergeCell ref="AS7:AS8"/>
    <mergeCell ref="AT7:AT8"/>
    <mergeCell ref="AU7:AU8"/>
    <mergeCell ref="AO6:AO8"/>
    <mergeCell ref="AP6:AP8"/>
    <mergeCell ref="AQ6:AQ8"/>
    <mergeCell ref="AR6:AR8"/>
    <mergeCell ref="AD6:AI6"/>
    <mergeCell ref="AJ6:AJ8"/>
    <mergeCell ref="AK6:AK8"/>
    <mergeCell ref="AL6:AL8"/>
    <mergeCell ref="AM6:AM8"/>
    <mergeCell ref="AN6:AN8"/>
    <mergeCell ref="AE7:AE8"/>
  </mergeCells>
  <hyperlinks>
    <hyperlink ref="B4" r:id="rId1" xr:uid="{8B32A84E-BB40-4FDB-A556-CDCC69928F75}"/>
    <hyperlink ref="E4" location="INDICE!A1" display="Volver al indice" xr:uid="{9AB07CA4-9E9C-41DF-B250-A9ACD204C160}"/>
  </hyperlinks>
  <pageMargins left="0.7" right="0.7" top="0.75" bottom="0.75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C32E-5A87-4D4F-BA3B-595E387024E3}">
  <dimension ref="A1:AZ16"/>
  <sheetViews>
    <sheetView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E4" sqref="E4"/>
    </sheetView>
  </sheetViews>
  <sheetFormatPr baseColWidth="10" defaultColWidth="11.42578125" defaultRowHeight="15"/>
  <sheetData>
    <row r="1" spans="1:52" ht="23.25">
      <c r="A1" s="1" t="s">
        <v>17</v>
      </c>
    </row>
    <row r="2" spans="1:52" ht="21">
      <c r="A2" s="2" t="s">
        <v>18</v>
      </c>
    </row>
    <row r="3" spans="1:52">
      <c r="A3" t="s">
        <v>19</v>
      </c>
    </row>
    <row r="4" spans="1:52">
      <c r="A4" t="s">
        <v>20</v>
      </c>
      <c r="B4" s="37" t="s">
        <v>21</v>
      </c>
      <c r="E4" s="37" t="s">
        <v>22</v>
      </c>
    </row>
    <row r="6" spans="1:52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89" t="s">
        <v>25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75" t="s">
        <v>26</v>
      </c>
      <c r="Y6" s="90" t="s">
        <v>90</v>
      </c>
      <c r="Z6" s="90"/>
      <c r="AA6" s="89" t="s">
        <v>28</v>
      </c>
      <c r="AB6" s="90"/>
      <c r="AC6" s="91"/>
      <c r="AD6" s="89" t="s">
        <v>29</v>
      </c>
      <c r="AE6" s="90"/>
      <c r="AF6" s="90"/>
      <c r="AG6" s="90"/>
      <c r="AH6" s="90"/>
      <c r="AI6" s="90"/>
      <c r="AJ6" s="75" t="s">
        <v>30</v>
      </c>
      <c r="AK6" s="75" t="s">
        <v>31</v>
      </c>
      <c r="AL6" s="75" t="s">
        <v>32</v>
      </c>
      <c r="AM6" s="75" t="s">
        <v>33</v>
      </c>
      <c r="AN6" s="75" t="s">
        <v>34</v>
      </c>
      <c r="AO6" s="75" t="s">
        <v>35</v>
      </c>
      <c r="AP6" s="75" t="s">
        <v>36</v>
      </c>
      <c r="AQ6" s="75" t="s">
        <v>37</v>
      </c>
      <c r="AR6" s="75" t="s">
        <v>38</v>
      </c>
      <c r="AS6" s="95" t="s">
        <v>39</v>
      </c>
      <c r="AT6" s="95"/>
      <c r="AU6" s="95"/>
      <c r="AV6" s="96"/>
      <c r="AW6" s="97" t="s">
        <v>40</v>
      </c>
      <c r="AX6" s="95"/>
      <c r="AY6" s="95"/>
      <c r="AZ6" s="95"/>
    </row>
    <row r="7" spans="1:52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92" t="s">
        <v>50</v>
      </c>
      <c r="L7" s="93"/>
      <c r="M7" s="98"/>
      <c r="N7" s="92" t="s">
        <v>51</v>
      </c>
      <c r="O7" s="93"/>
      <c r="P7" s="93"/>
      <c r="Q7" s="75" t="s">
        <v>52</v>
      </c>
      <c r="R7" s="75" t="s">
        <v>53</v>
      </c>
      <c r="S7" s="93" t="s">
        <v>54</v>
      </c>
      <c r="T7" s="93"/>
      <c r="U7" s="93"/>
      <c r="V7" s="75" t="s">
        <v>55</v>
      </c>
      <c r="W7" s="75" t="s">
        <v>56</v>
      </c>
      <c r="X7" s="75"/>
      <c r="Y7" s="88" t="s">
        <v>91</v>
      </c>
      <c r="Z7" s="94" t="s">
        <v>92</v>
      </c>
      <c r="AA7" s="75" t="s">
        <v>57</v>
      </c>
      <c r="AB7" s="75" t="s">
        <v>58</v>
      </c>
      <c r="AC7" s="80" t="s">
        <v>59</v>
      </c>
      <c r="AD7" s="75" t="s">
        <v>60</v>
      </c>
      <c r="AE7" s="75" t="s">
        <v>61</v>
      </c>
      <c r="AF7" s="75" t="s">
        <v>62</v>
      </c>
      <c r="AG7" s="75" t="s">
        <v>63</v>
      </c>
      <c r="AH7" s="75" t="s">
        <v>64</v>
      </c>
      <c r="AI7" s="74" t="s">
        <v>66</v>
      </c>
      <c r="AJ7" s="75"/>
      <c r="AK7" s="75"/>
      <c r="AL7" s="75"/>
      <c r="AM7" s="75"/>
      <c r="AN7" s="75"/>
      <c r="AO7" s="75"/>
      <c r="AP7" s="75"/>
      <c r="AQ7" s="75"/>
      <c r="AR7" s="75"/>
      <c r="AS7" s="75" t="s">
        <v>67</v>
      </c>
      <c r="AT7" s="75" t="s">
        <v>68</v>
      </c>
      <c r="AU7" s="74" t="s">
        <v>69</v>
      </c>
      <c r="AV7" s="80" t="s">
        <v>70</v>
      </c>
      <c r="AW7" s="76" t="s">
        <v>71</v>
      </c>
      <c r="AX7" s="75" t="s">
        <v>72</v>
      </c>
      <c r="AY7" s="74" t="s">
        <v>73</v>
      </c>
      <c r="AZ7" s="74" t="s">
        <v>74</v>
      </c>
    </row>
    <row r="8" spans="1:52" ht="47.25">
      <c r="A8" s="84"/>
      <c r="B8" s="76"/>
      <c r="C8" s="75"/>
      <c r="D8" s="75"/>
      <c r="E8" s="75"/>
      <c r="F8" s="75"/>
      <c r="G8" s="75"/>
      <c r="H8" s="75"/>
      <c r="I8" s="75"/>
      <c r="J8" s="75"/>
      <c r="K8" s="6" t="s">
        <v>75</v>
      </c>
      <c r="L8" s="4" t="s">
        <v>76</v>
      </c>
      <c r="M8" s="3" t="s">
        <v>55</v>
      </c>
      <c r="N8" s="5" t="s">
        <v>79</v>
      </c>
      <c r="O8" s="4" t="s">
        <v>80</v>
      </c>
      <c r="P8" s="4" t="s">
        <v>82</v>
      </c>
      <c r="Q8" s="75"/>
      <c r="R8" s="75"/>
      <c r="S8" s="4" t="s">
        <v>83</v>
      </c>
      <c r="T8" s="4" t="s">
        <v>84</v>
      </c>
      <c r="U8" s="4" t="s">
        <v>85</v>
      </c>
      <c r="V8" s="75"/>
      <c r="W8" s="75"/>
      <c r="X8" s="75"/>
      <c r="Y8" s="88"/>
      <c r="Z8" s="83"/>
      <c r="AA8" s="75"/>
      <c r="AB8" s="75"/>
      <c r="AC8" s="81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81"/>
      <c r="AW8" s="76"/>
      <c r="AX8" s="75"/>
      <c r="AY8" s="75"/>
      <c r="AZ8" s="75"/>
    </row>
    <row r="9" spans="1:52">
      <c r="A9">
        <v>2007</v>
      </c>
      <c r="B9" s="14">
        <f>SUM('07-14'!B9:B20)</f>
        <v>109366.29999999999</v>
      </c>
      <c r="C9" s="14">
        <f>SUM('07-14'!C9:C20)</f>
        <v>44721</v>
      </c>
      <c r="D9" s="14">
        <f>SUM('07-14'!D9:D20)</f>
        <v>3935.8999999999992</v>
      </c>
      <c r="E9" s="14">
        <f>SUM('07-14'!E9:E20)</f>
        <v>750.8</v>
      </c>
      <c r="F9" s="14">
        <f>SUM('07-14'!F9:F20)</f>
        <v>0</v>
      </c>
      <c r="G9" s="14">
        <f>SUM('07-14'!G9:G20)</f>
        <v>4271.4000000000005</v>
      </c>
      <c r="H9" s="14">
        <f>SUM('07-14'!H9:H20)</f>
        <v>510.59999999999997</v>
      </c>
      <c r="I9" s="14">
        <f>SUM('07-14'!I9:I20)</f>
        <v>183.9</v>
      </c>
      <c r="J9" s="14">
        <f>SUM('07-14'!J9:J20)</f>
        <v>61.1</v>
      </c>
      <c r="K9" s="14">
        <f>SUM('07-14'!K9:K20)</f>
        <v>18615.2</v>
      </c>
      <c r="L9" s="14">
        <f>SUM('07-14'!L9:L20)</f>
        <v>6410.9</v>
      </c>
      <c r="M9" s="14">
        <f>SUM('07-14'!M9:M20)</f>
        <v>48.8</v>
      </c>
      <c r="N9" s="14">
        <f>SUM('07-14'!N9:N20)</f>
        <v>5813.1</v>
      </c>
      <c r="O9" s="14">
        <f>SUM('07-14'!O9:O20)</f>
        <v>10609.400000000001</v>
      </c>
      <c r="P9" s="14">
        <f>SUM('07-14'!P9:P20)</f>
        <v>45.199999999999996</v>
      </c>
      <c r="Q9" s="14">
        <f>SUM('07-14'!Q9:Q20)</f>
        <v>50460.800000000003</v>
      </c>
      <c r="R9" s="14">
        <f>SUM('07-14'!R9:R20)</f>
        <v>981.90000000000009</v>
      </c>
      <c r="S9" s="14">
        <f>SUM('07-14'!S9:S20)</f>
        <v>28322.599999999995</v>
      </c>
      <c r="T9" s="14">
        <f>SUM('07-14'!T9:T20)</f>
        <v>12711.099999999999</v>
      </c>
      <c r="U9" s="14">
        <f>SUM('07-14'!U9:U20)</f>
        <v>353.52</v>
      </c>
      <c r="V9" s="14">
        <f>SUM('07-14'!V9:V20)</f>
        <v>54.4</v>
      </c>
      <c r="W9" s="14">
        <f>SUM('07-14'!W9:W20)</f>
        <v>447.90000000000003</v>
      </c>
      <c r="X9" s="14">
        <f>SUM('07-14'!X9:X20)</f>
        <v>28926.179999999993</v>
      </c>
      <c r="Y9" s="14">
        <f>SUM('07-14'!Y9:Y20)</f>
        <v>48.499999999999993</v>
      </c>
      <c r="Z9" s="14">
        <f>SUM('07-14'!Z9:Z20)</f>
        <v>224.40000000000003</v>
      </c>
      <c r="AA9" s="14">
        <f>SUM('07-14'!AA9:AA20)</f>
        <v>7465.2000000000007</v>
      </c>
      <c r="AB9" s="14">
        <f>SUM('07-14'!AB9:AB20)</f>
        <v>9709.6999999999989</v>
      </c>
      <c r="AC9" s="14">
        <f>SUM('07-14'!AC9:AC20)</f>
        <v>2728.1000000000004</v>
      </c>
      <c r="AD9" s="14">
        <f>SUM('07-14'!AD9:AD20)</f>
        <v>24447.799999999996</v>
      </c>
      <c r="AE9" s="14">
        <f>SUM('07-14'!AE9:AE20)</f>
        <v>662.5</v>
      </c>
      <c r="AF9" s="14">
        <f>SUM('07-14'!AF9:AF20)</f>
        <v>1131.8</v>
      </c>
      <c r="AG9" s="14">
        <f>SUM('07-14'!AG9:AG20)</f>
        <v>7518.5999999999995</v>
      </c>
      <c r="AH9" s="14">
        <f>SUM('07-14'!AH9:AH20)</f>
        <v>0</v>
      </c>
      <c r="AI9" s="14">
        <f>SUM('07-14'!AI9:AI20)</f>
        <v>875.9</v>
      </c>
      <c r="AJ9" s="14">
        <f>SUM('07-14'!AJ9:AJ20)</f>
        <v>34636.6</v>
      </c>
      <c r="AK9" s="14">
        <f>SUM('07-14'!AK9:AK20)</f>
        <v>198710.5</v>
      </c>
      <c r="AL9" s="14">
        <f>SUM('07-14'!AL9:AL20)</f>
        <v>194439.09999999995</v>
      </c>
      <c r="AM9" s="14">
        <f>SUM('07-14'!AM9:AM20)</f>
        <v>172991.91999999998</v>
      </c>
      <c r="AN9" s="14">
        <f>SUM('07-14'!AN9:AN20)</f>
        <v>189414.42</v>
      </c>
      <c r="AO9" s="14">
        <f>SUM('07-14'!AO9:AO20)</f>
        <v>25718.580000000009</v>
      </c>
      <c r="AP9" s="14">
        <f>SUM('07-14'!AP9:AP20)</f>
        <v>25670.080000000009</v>
      </c>
      <c r="AQ9" s="14">
        <f>SUM('07-14'!AQ9:AQ20)</f>
        <v>9296.080000000009</v>
      </c>
      <c r="AR9" s="14">
        <f>SUM('07-14'!AR9:AR20)</f>
        <v>9247.580000000009</v>
      </c>
      <c r="AS9" s="14">
        <f>SUM('07-14'!AS9:AS20)</f>
        <v>83161.3</v>
      </c>
      <c r="AT9" s="14">
        <f>SUM('07-14'!AT9:AT20)</f>
        <v>85371.400000000009</v>
      </c>
      <c r="AU9" s="14">
        <f>SUM('07-14'!AU9:AU20)</f>
        <v>28.8</v>
      </c>
      <c r="AV9" s="14">
        <f>SUM('07-14'!AV9:AV20)</f>
        <v>1688.2</v>
      </c>
      <c r="AW9" s="14">
        <f>SUM('07-14'!AW9:AW20)</f>
        <v>99486.099999999991</v>
      </c>
      <c r="AX9" s="14">
        <f>SUM('07-14'!AX9:AX20)</f>
        <v>78313.5</v>
      </c>
      <c r="AY9" s="14">
        <f>SUM('07-14'!AY9:AY20)</f>
        <v>58</v>
      </c>
      <c r="AZ9" s="14">
        <f>SUM('07-14'!AZ9:AZ20)</f>
        <v>1688.2</v>
      </c>
    </row>
    <row r="10" spans="1:52">
      <c r="A10">
        <v>2008</v>
      </c>
      <c r="B10" s="14">
        <f>SUM('07-14'!B21:B32)</f>
        <v>148559.69999999995</v>
      </c>
      <c r="C10" s="14">
        <f>SUM('07-14'!C21:C32)</f>
        <v>54693.700000000004</v>
      </c>
      <c r="D10" s="14">
        <f>SUM('07-14'!D21:D32)</f>
        <v>4727.8999999999996</v>
      </c>
      <c r="E10" s="14">
        <f>SUM('07-14'!E21:E32)</f>
        <v>910.20000000000016</v>
      </c>
      <c r="F10" s="14">
        <f>SUM('07-14'!F21:F32)</f>
        <v>0</v>
      </c>
      <c r="G10" s="14">
        <f>SUM('07-14'!G21:G32)</f>
        <v>8284.9</v>
      </c>
      <c r="H10" s="14">
        <f>SUM('07-14'!H21:H32)</f>
        <v>533.70000000000005</v>
      </c>
      <c r="I10" s="14">
        <f>SUM('07-14'!I21:I32)</f>
        <v>173.39999999999998</v>
      </c>
      <c r="J10" s="14">
        <f>SUM('07-14'!J21:J32)</f>
        <v>577.70000000000005</v>
      </c>
      <c r="K10" s="14">
        <f>SUM('07-14'!K21:K32)</f>
        <v>24686.799999999996</v>
      </c>
      <c r="L10" s="14">
        <f>SUM('07-14'!L21:L32)</f>
        <v>8072.9</v>
      </c>
      <c r="M10" s="14">
        <f>SUM('07-14'!M21:M32)</f>
        <v>1.2</v>
      </c>
      <c r="N10" s="14">
        <f>SUM('07-14'!N21:N32)</f>
        <v>6660.1</v>
      </c>
      <c r="O10" s="14">
        <f>SUM('07-14'!O21:O32)</f>
        <v>11213.8</v>
      </c>
      <c r="P10" s="14">
        <f>SUM('07-14'!P21:P32)</f>
        <v>23</v>
      </c>
      <c r="Q10" s="14">
        <f>SUM('07-14'!Q21:Q32)</f>
        <v>64551.8</v>
      </c>
      <c r="R10" s="14">
        <f>SUM('07-14'!R21:R32)</f>
        <v>2352.9999999999995</v>
      </c>
      <c r="S10" s="14">
        <f>SUM('07-14'!S21:S32)</f>
        <v>45335.9</v>
      </c>
      <c r="T10" s="14">
        <f>SUM('07-14'!T21:T32)</f>
        <v>15906.1</v>
      </c>
      <c r="U10" s="14">
        <f>SUM('07-14'!U21:U32)</f>
        <v>449.50000000000006</v>
      </c>
      <c r="V10" s="14">
        <f>SUM('07-14'!V21:V32)</f>
        <v>15.1</v>
      </c>
      <c r="W10" s="14">
        <f>SUM('07-14'!W21:W32)</f>
        <v>1634.0000000000002</v>
      </c>
      <c r="X10" s="14">
        <f>SUM('07-14'!X21:X32)</f>
        <v>37557.999999999978</v>
      </c>
      <c r="Y10" s="14">
        <f>SUM('07-14'!Y21:Y32)</f>
        <v>0</v>
      </c>
      <c r="Z10" s="14">
        <f>SUM('07-14'!Z21:Z32)</f>
        <v>673.2</v>
      </c>
      <c r="AA10" s="14">
        <f>SUM('07-14'!AA21:AA32)</f>
        <v>10607.3</v>
      </c>
      <c r="AB10" s="14">
        <f>SUM('07-14'!AB21:AB32)</f>
        <v>11243.399999999998</v>
      </c>
      <c r="AC10" s="14">
        <f>SUM('07-14'!AC21:AC32)</f>
        <v>1725.6999999999998</v>
      </c>
      <c r="AD10" s="14">
        <f>SUM('07-14'!AD21:AD32)</f>
        <v>36901.700000000004</v>
      </c>
      <c r="AE10" s="14">
        <f>SUM('07-14'!AE21:AE32)</f>
        <v>475.6</v>
      </c>
      <c r="AF10" s="14">
        <f>SUM('07-14'!AF21:AF32)</f>
        <v>1322.1999999999998</v>
      </c>
      <c r="AG10" s="14">
        <f>SUM('07-14'!AG21:AG32)</f>
        <v>10447.6</v>
      </c>
      <c r="AH10" s="14">
        <f>SUM('07-14'!AH21:AH32)</f>
        <v>0</v>
      </c>
      <c r="AI10" s="14">
        <f>SUM('07-14'!AI21:AI32)</f>
        <v>1498.1</v>
      </c>
      <c r="AJ10" s="14">
        <f>SUM('07-14'!AJ21:AJ32)</f>
        <v>50645.2</v>
      </c>
      <c r="AK10" s="14">
        <f>SUM('07-14'!AK21:AK32)</f>
        <v>269779.59999999998</v>
      </c>
      <c r="AL10" s="14">
        <f>SUM('07-14'!AL21:AL32)</f>
        <v>261494.7</v>
      </c>
      <c r="AM10" s="14">
        <f>SUM('07-14'!AM21:AM32)</f>
        <v>237250.90000000002</v>
      </c>
      <c r="AN10" s="14">
        <f>SUM('07-14'!AN21:AN32)</f>
        <v>255124.80000000002</v>
      </c>
      <c r="AO10" s="14">
        <f>SUM('07-14'!AO21:AO32)</f>
        <v>32528.69999999999</v>
      </c>
      <c r="AP10" s="14">
        <f>SUM('07-14'!AP21:AP32)</f>
        <v>32528.69999999999</v>
      </c>
      <c r="AQ10" s="14">
        <f>SUM('07-14'!AQ21:AQ32)</f>
        <v>14654.799999999985</v>
      </c>
      <c r="AR10" s="14">
        <f>SUM('07-14'!AR21:AR32)</f>
        <v>14654.799999999985</v>
      </c>
      <c r="AS10" s="14">
        <f>SUM('07-14'!AS21:AS32)</f>
        <v>135483.70000000001</v>
      </c>
      <c r="AT10" s="14">
        <f>SUM('07-14'!AT21:AT32)</f>
        <v>90520</v>
      </c>
      <c r="AU10" s="14">
        <f>SUM('07-14'!AU21:AU32)</f>
        <v>65</v>
      </c>
      <c r="AV10" s="14">
        <f>SUM('07-14'!AV21:AV32)</f>
        <v>1995.3999999999999</v>
      </c>
      <c r="AW10" s="14">
        <f>SUM('07-14'!AW21:AW32)</f>
        <v>154710.5</v>
      </c>
      <c r="AX10" s="14">
        <f>SUM('07-14'!AX21:AX32)</f>
        <v>85956.6</v>
      </c>
      <c r="AY10" s="14">
        <f>SUM('07-14'!AY21:AY32)</f>
        <v>56.400000000000006</v>
      </c>
      <c r="AZ10" s="14">
        <f>SUM('07-14'!AZ21:AZ32)</f>
        <v>1995.3999999999999</v>
      </c>
    </row>
    <row r="11" spans="1:52">
      <c r="A11">
        <v>2009</v>
      </c>
      <c r="B11" s="14">
        <f>SUM('07-14'!B33:B44)</f>
        <v>150228.09999999998</v>
      </c>
      <c r="C11" s="14">
        <f>SUM('07-14'!C33:C44)</f>
        <v>77063.999999999985</v>
      </c>
      <c r="D11" s="14">
        <f>SUM('07-14'!D33:D44)</f>
        <v>5730.9</v>
      </c>
      <c r="E11" s="14">
        <f>SUM('07-14'!E33:E44)</f>
        <v>1152.3</v>
      </c>
      <c r="F11" s="14">
        <f>SUM('07-14'!F33:F44)</f>
        <v>0</v>
      </c>
      <c r="G11" s="14">
        <f>SUM('07-14'!G33:G44)</f>
        <v>15749.5</v>
      </c>
      <c r="H11" s="14">
        <f>SUM('07-14'!H33:H44)</f>
        <v>9923.5</v>
      </c>
      <c r="I11" s="14">
        <f>SUM('07-14'!I33:I44)</f>
        <v>41.599999999999994</v>
      </c>
      <c r="J11" s="14">
        <f>SUM('07-14'!J33:J44)</f>
        <v>155</v>
      </c>
      <c r="K11" s="14">
        <f>SUM('07-14'!K33:K44)</f>
        <v>33777.299999999996</v>
      </c>
      <c r="L11" s="14">
        <f>SUM('07-14'!L33:L44)</f>
        <v>11459.52</v>
      </c>
      <c r="M11" s="14">
        <f>SUM('07-14'!M33:M44)</f>
        <v>9.6999999999999993</v>
      </c>
      <c r="N11" s="14">
        <f>SUM('07-14'!N33:N44)</f>
        <v>11086.2</v>
      </c>
      <c r="O11" s="14">
        <f>SUM('07-14'!O33:O44)</f>
        <v>13330.5</v>
      </c>
      <c r="P11" s="14">
        <f>SUM('07-14'!P33:P44)</f>
        <v>45.2</v>
      </c>
      <c r="Q11" s="14">
        <f>SUM('07-14'!Q33:Q44)</f>
        <v>83240</v>
      </c>
      <c r="R11" s="14">
        <f>SUM('07-14'!R33:R44)</f>
        <v>2535.1</v>
      </c>
      <c r="S11" s="14">
        <f>SUM('07-14'!S33:S44)</f>
        <v>52475.7</v>
      </c>
      <c r="T11" s="14">
        <f>SUM('07-14'!T33:T44)</f>
        <v>21244.6</v>
      </c>
      <c r="U11" s="14">
        <f>SUM('07-14'!U33:U44)</f>
        <v>397.20000000000005</v>
      </c>
      <c r="V11" s="14">
        <f>SUM('07-14'!V33:V44)</f>
        <v>10.799999999999997</v>
      </c>
      <c r="W11" s="14">
        <f>SUM('07-14'!W33:W44)</f>
        <v>1738.0000000000002</v>
      </c>
      <c r="X11" s="14">
        <f>SUM('07-14'!X33:X44)</f>
        <v>28695.080000000013</v>
      </c>
      <c r="Y11" s="14">
        <f>SUM('07-14'!Y33:Y44)</f>
        <v>7.7</v>
      </c>
      <c r="Z11" s="14">
        <f>SUM('07-14'!Z33:Z44)</f>
        <v>161.6</v>
      </c>
      <c r="AA11" s="14">
        <f>SUM('07-14'!AA33:AA44)</f>
        <v>15490.099999999999</v>
      </c>
      <c r="AB11" s="14">
        <f>SUM('07-14'!AB33:AB44)</f>
        <v>19310.3</v>
      </c>
      <c r="AC11" s="14">
        <f>SUM('07-14'!AC33:AC44)</f>
        <v>1195.1000000000001</v>
      </c>
      <c r="AD11" s="14">
        <f>SUM('07-14'!AD33:AD44)</f>
        <v>41162.200000000004</v>
      </c>
      <c r="AE11" s="14">
        <f>SUM('07-14'!AE33:AE44)</f>
        <v>542.20000000000005</v>
      </c>
      <c r="AF11" s="14">
        <f>SUM('07-14'!AF33:AF44)</f>
        <v>1636.5999999999997</v>
      </c>
      <c r="AG11" s="14">
        <f>SUM('07-14'!AG33:AG44)</f>
        <v>14105.200000000003</v>
      </c>
      <c r="AH11" s="14">
        <f>SUM('07-14'!AH33:AH44)</f>
        <v>0</v>
      </c>
      <c r="AI11" s="14">
        <f>SUM('07-14'!AI33:AI44)</f>
        <v>1868.7000000000003</v>
      </c>
      <c r="AJ11" s="14">
        <f>SUM('07-14'!AJ33:AJ44)</f>
        <v>59314.899999999994</v>
      </c>
      <c r="AK11" s="14">
        <f>SUM('07-14'!AK33:AK44)</f>
        <v>319529.09999999998</v>
      </c>
      <c r="AL11" s="14">
        <f>SUM('07-14'!AL33:AL44)</f>
        <v>303779.60000000003</v>
      </c>
      <c r="AM11" s="14">
        <f>SUM('07-14'!AM33:AM44)</f>
        <v>302243.51999999996</v>
      </c>
      <c r="AN11" s="14">
        <f>SUM('07-14'!AN33:AN44)</f>
        <v>326660.22000000003</v>
      </c>
      <c r="AO11" s="14">
        <f>SUM('07-14'!AO33:AO44)</f>
        <v>17285.580000000013</v>
      </c>
      <c r="AP11" s="14">
        <f>SUM('07-14'!AP33:AP44)</f>
        <v>17277.880000000012</v>
      </c>
      <c r="AQ11" s="14">
        <f>SUM('07-14'!AQ33:AQ44)</f>
        <v>-7131.1199999999844</v>
      </c>
      <c r="AR11" s="14">
        <f>SUM('07-14'!AR33:AR44)</f>
        <v>-7138.8199999999852</v>
      </c>
      <c r="AS11" s="14">
        <f>SUM('07-14'!AS33:AS44)</f>
        <v>114508.6</v>
      </c>
      <c r="AT11" s="14">
        <f>SUM('07-14'!AT33:AT44)</f>
        <v>134744.89999999997</v>
      </c>
      <c r="AU11" s="14">
        <f>SUM('07-14'!AU33:AU44)</f>
        <v>0</v>
      </c>
      <c r="AV11" s="14">
        <f>SUM('07-14'!AV33:AV44)</f>
        <v>2455.1</v>
      </c>
      <c r="AW11" s="14">
        <f>SUM('07-14'!AW33:AW44)</f>
        <v>124415.10000000002</v>
      </c>
      <c r="AX11" s="14">
        <f>SUM('07-14'!AX33:AX44)</f>
        <v>117699.09999999999</v>
      </c>
      <c r="AY11" s="14">
        <f>SUM('07-14'!AY33:AY44)</f>
        <v>8.1999999999999993</v>
      </c>
      <c r="AZ11" s="14">
        <f>SUM('07-14'!AZ33:AZ44)</f>
        <v>2455.1</v>
      </c>
    </row>
    <row r="12" spans="1:52">
      <c r="A12">
        <v>2010</v>
      </c>
      <c r="B12" s="14">
        <f>SUM('07-14'!B45:B56)</f>
        <v>206249.1</v>
      </c>
      <c r="C12" s="14">
        <f>SUM('07-14'!C45:C56)</f>
        <v>100961.5</v>
      </c>
      <c r="D12" s="14">
        <f>SUM('07-14'!D45:D56)</f>
        <v>7638.5999999999995</v>
      </c>
      <c r="E12" s="14">
        <f>SUM('07-14'!E45:E56)</f>
        <v>1422.2</v>
      </c>
      <c r="F12" s="14">
        <f>SUM('07-14'!F45:F56)</f>
        <v>0</v>
      </c>
      <c r="G12" s="14">
        <f>SUM('07-14'!G45:G56)</f>
        <v>32133.399999999998</v>
      </c>
      <c r="H12" s="14">
        <f>SUM('07-14'!H45:H56)</f>
        <v>1081.0000000000002</v>
      </c>
      <c r="I12" s="14">
        <f>SUM('07-14'!I45:I56)</f>
        <v>809.8</v>
      </c>
      <c r="J12" s="14">
        <f>SUM('07-14'!J45:J56)</f>
        <v>0</v>
      </c>
      <c r="K12" s="14">
        <f>SUM('07-14'!K45:K56)</f>
        <v>48042.7</v>
      </c>
      <c r="L12" s="14">
        <f>SUM('07-14'!L45:L56)</f>
        <v>15379.8</v>
      </c>
      <c r="M12" s="14">
        <f>SUM('07-14'!M45:M56)</f>
        <v>12.699999999999987</v>
      </c>
      <c r="N12" s="14">
        <f>SUM('07-14'!N45:N56)</f>
        <v>10254.6</v>
      </c>
      <c r="O12" s="14">
        <f>SUM('07-14'!O45:O56)</f>
        <v>11792.600000000002</v>
      </c>
      <c r="P12" s="14">
        <f>SUM('07-14'!P45:P56)</f>
        <v>56.2</v>
      </c>
      <c r="Q12" s="14">
        <f>SUM('07-14'!Q45:Q56)</f>
        <v>107067.99999999999</v>
      </c>
      <c r="R12" s="14">
        <f>SUM('07-14'!R45:R56)</f>
        <v>5395.9999999999991</v>
      </c>
      <c r="S12" s="14">
        <f>SUM('07-14'!S45:S56)</f>
        <v>75889</v>
      </c>
      <c r="T12" s="14">
        <f>SUM('07-14'!T45:T56)</f>
        <v>25601.899999999998</v>
      </c>
      <c r="U12" s="14">
        <f>SUM('07-14'!U45:U56)</f>
        <v>503.00000000000006</v>
      </c>
      <c r="V12" s="14">
        <f>SUM('07-14'!V45:V56)</f>
        <v>6</v>
      </c>
      <c r="W12" s="14">
        <f>SUM('07-14'!W45:W56)</f>
        <v>1778.3</v>
      </c>
      <c r="X12" s="14">
        <f>SUM('07-14'!X45:X56)</f>
        <v>48514.800000000025</v>
      </c>
      <c r="Y12" s="14">
        <f>SUM('07-14'!Y45:Y56)</f>
        <v>32.900000000000006</v>
      </c>
      <c r="Z12" s="14">
        <f>SUM('07-14'!Z45:Z56)</f>
        <v>160.29999999999998</v>
      </c>
      <c r="AA12" s="14">
        <f>SUM('07-14'!AA45:AA56)</f>
        <v>17416.099999999999</v>
      </c>
      <c r="AB12" s="14">
        <f>SUM('07-14'!AB45:AB56)</f>
        <v>27536.2</v>
      </c>
      <c r="AC12" s="14">
        <f>SUM('07-14'!AC45:AC56)</f>
        <v>687.8</v>
      </c>
      <c r="AD12" s="14">
        <f>SUM('07-14'!AD45:AD56)</f>
        <v>62573.600000000006</v>
      </c>
      <c r="AE12" s="14">
        <f>SUM('07-14'!AE45:AE56)</f>
        <v>887.30000000000007</v>
      </c>
      <c r="AF12" s="14">
        <f>SUM('07-14'!AF45:AF56)</f>
        <v>2029.8999999999999</v>
      </c>
      <c r="AG12" s="14">
        <f>SUM('07-14'!AG45:AG56)</f>
        <v>20033.800000000003</v>
      </c>
      <c r="AH12" s="14">
        <f>SUM('07-14'!AH45:AH56)</f>
        <v>0</v>
      </c>
      <c r="AI12" s="14">
        <f>SUM('07-14'!AI45:AI56)</f>
        <v>2271.1999999999998</v>
      </c>
      <c r="AJ12" s="14">
        <f>SUM('07-14'!AJ45:AJ56)</f>
        <v>87795.799999999988</v>
      </c>
      <c r="AK12" s="14">
        <f>SUM('07-14'!AK45:AK56)</f>
        <v>438284.6</v>
      </c>
      <c r="AL12" s="14">
        <f>SUM('07-14'!AL45:AL56)</f>
        <v>406151.19999999995</v>
      </c>
      <c r="AM12" s="14">
        <f>SUM('07-14'!AM45:AM56)</f>
        <v>413169.5</v>
      </c>
      <c r="AN12" s="14">
        <f>SUM('07-14'!AN45:AN56)</f>
        <v>435216.7</v>
      </c>
      <c r="AO12" s="14">
        <f>SUM('07-14'!AO45:AO56)</f>
        <v>25115.099999999995</v>
      </c>
      <c r="AP12" s="14">
        <f>SUM('07-14'!AP45:AP56)</f>
        <v>25082.199999999993</v>
      </c>
      <c r="AQ12" s="14">
        <f>SUM('07-14'!AQ45:AQ56)</f>
        <v>3067.8999999999978</v>
      </c>
      <c r="AR12" s="14">
        <f>SUM('07-14'!AR45:AR56)</f>
        <v>3034.9999999999973</v>
      </c>
      <c r="AS12" s="14">
        <f>SUM('07-14'!AS45:AS56)</f>
        <v>199879.1</v>
      </c>
      <c r="AT12" s="14">
        <f>SUM('07-14'!AT45:AT56)</f>
        <v>137117.69999999998</v>
      </c>
      <c r="AU12" s="14">
        <f>SUM('07-14'!AU45:AU56)</f>
        <v>0</v>
      </c>
      <c r="AV12" s="14">
        <f>SUM('07-14'!AV45:AV56)</f>
        <v>2468.1</v>
      </c>
      <c r="AW12" s="14">
        <f>SUM('07-14'!AW45:AW56)</f>
        <v>182447.8</v>
      </c>
      <c r="AX12" s="14">
        <f>SUM('07-14'!AX45:AX56)</f>
        <v>157616.9</v>
      </c>
      <c r="AY12" s="14">
        <f>SUM('07-14'!AY45:AY56)</f>
        <v>0</v>
      </c>
      <c r="AZ12" s="14">
        <f>SUM('07-14'!AZ45:AZ56)</f>
        <v>2468.1</v>
      </c>
    </row>
    <row r="13" spans="1:52">
      <c r="A13">
        <v>2011</v>
      </c>
      <c r="B13" s="14">
        <f>SUM('07-14'!B57:B68)</f>
        <v>264005</v>
      </c>
      <c r="C13" s="14">
        <f>SUM('07-14'!C57:C68)</f>
        <v>133680.1</v>
      </c>
      <c r="D13" s="14">
        <f>SUM('07-14'!D57:D68)</f>
        <v>10559.4</v>
      </c>
      <c r="E13" s="14">
        <f>SUM('07-14'!E57:E68)</f>
        <v>1600</v>
      </c>
      <c r="F13" s="14">
        <f>SUM('07-14'!F57:F68)</f>
        <v>0</v>
      </c>
      <c r="G13" s="14">
        <f>SUM('07-14'!G57:G68)</f>
        <v>23389.699999999997</v>
      </c>
      <c r="H13" s="14">
        <f>SUM('07-14'!H57:H68)</f>
        <v>277.90000000000003</v>
      </c>
      <c r="I13" s="14">
        <f>SUM('07-14'!I57:I68)</f>
        <v>1274.6000000000001</v>
      </c>
      <c r="J13" s="14">
        <f>SUM('07-14'!J57:J68)</f>
        <v>0</v>
      </c>
      <c r="K13" s="14">
        <f>SUM('07-14'!K57:K68)</f>
        <v>61196.4</v>
      </c>
      <c r="L13" s="14">
        <f>SUM('07-14'!L57:L68)</f>
        <v>20673</v>
      </c>
      <c r="M13" s="14">
        <f>SUM('07-14'!M57:M68)</f>
        <v>18.799999999999997</v>
      </c>
      <c r="N13" s="14">
        <f>SUM('07-14'!N57:N68)</f>
        <v>14897.000000000002</v>
      </c>
      <c r="O13" s="14">
        <f>SUM('07-14'!O57:O68)</f>
        <v>20686.5</v>
      </c>
      <c r="P13" s="14">
        <f>SUM('07-14'!P57:P68)</f>
        <v>7.3</v>
      </c>
      <c r="Q13" s="14">
        <f>SUM('07-14'!Q57:Q68)</f>
        <v>147085.4</v>
      </c>
      <c r="R13" s="14">
        <f>SUM('07-14'!R57:R68)</f>
        <v>10673</v>
      </c>
      <c r="S13" s="14">
        <f>SUM('07-14'!S57:S68)</f>
        <v>103586.00000000001</v>
      </c>
      <c r="T13" s="14">
        <f>SUM('07-14'!T57:T68)</f>
        <v>29367.500000000004</v>
      </c>
      <c r="U13" s="14">
        <f>SUM('07-14'!U57:U68)</f>
        <v>989.9</v>
      </c>
      <c r="V13" s="14">
        <f>SUM('07-14'!V57:V68)</f>
        <v>4.8000000000000007</v>
      </c>
      <c r="W13" s="14">
        <f>SUM('07-14'!W57:W68)</f>
        <v>2813.7000000000003</v>
      </c>
      <c r="X13" s="14">
        <f>SUM('07-14'!X57:X68)</f>
        <v>22787.399999999972</v>
      </c>
      <c r="Y13" s="14">
        <f>SUM('07-14'!Y57:Y68)</f>
        <v>0.89999999999999991</v>
      </c>
      <c r="Z13" s="14">
        <f>SUM('07-14'!Z57:Z68)</f>
        <v>55.600000000000009</v>
      </c>
      <c r="AA13" s="14">
        <f>SUM('07-14'!AA57:AA68)</f>
        <v>24441.100000000002</v>
      </c>
      <c r="AB13" s="14">
        <f>SUM('07-14'!AB57:AB68)</f>
        <v>28222.399999999994</v>
      </c>
      <c r="AC13" s="14">
        <f>SUM('07-14'!AC57:AC68)</f>
        <v>843.29999999999984</v>
      </c>
      <c r="AD13" s="14">
        <f>SUM('07-14'!AD57:AD68)</f>
        <v>85516.700000000012</v>
      </c>
      <c r="AE13" s="14">
        <f>SUM('07-14'!AE57:AE68)</f>
        <v>1070.2</v>
      </c>
      <c r="AF13" s="14">
        <f>SUM('07-14'!AF57:AF68)</f>
        <v>2188</v>
      </c>
      <c r="AG13" s="14">
        <f>SUM('07-14'!AG57:AG68)</f>
        <v>28004.6</v>
      </c>
      <c r="AH13" s="14">
        <f>SUM('07-14'!AH57:AH68)</f>
        <v>0</v>
      </c>
      <c r="AI13" s="14">
        <f>SUM('07-14'!AI57:AI68)</f>
        <v>3123.2</v>
      </c>
      <c r="AJ13" s="14">
        <f>SUM('07-14'!AJ57:AJ68)</f>
        <v>119902.7</v>
      </c>
      <c r="AK13" s="14">
        <f>SUM('07-14'!AK57:AK68)</f>
        <v>554745.89999999991</v>
      </c>
      <c r="AL13" s="14">
        <f>SUM('07-14'!AL57:AL68)</f>
        <v>531356.19999999995</v>
      </c>
      <c r="AM13" s="14">
        <f>SUM('07-14'!AM57:AM68)</f>
        <v>549825.30000000005</v>
      </c>
      <c r="AN13" s="14">
        <f>SUM('07-14'!AN57:AN68)</f>
        <v>585408.80000000005</v>
      </c>
      <c r="AO13" s="14">
        <f>SUM('07-14'!AO57:AO68)</f>
        <v>4920.5999999999767</v>
      </c>
      <c r="AP13" s="14">
        <f>SUM('07-14'!AP57:AP68)</f>
        <v>4919.6999999999753</v>
      </c>
      <c r="AQ13" s="14">
        <f>SUM('07-14'!AQ57:AQ68)</f>
        <v>-30662.900000000031</v>
      </c>
      <c r="AR13" s="14">
        <f>SUM('07-14'!AR57:AR68)</f>
        <v>-30663.800000000032</v>
      </c>
      <c r="AS13" s="14">
        <f>SUM('07-14'!AS57:AS68)</f>
        <v>258732.2</v>
      </c>
      <c r="AT13" s="14">
        <f>SUM('07-14'!AT57:AT68)</f>
        <v>175205.69999999998</v>
      </c>
      <c r="AU13" s="14">
        <f>SUM('07-14'!AU57:AU68)</f>
        <v>15.1</v>
      </c>
      <c r="AV13" s="14">
        <f>SUM('07-14'!AV57:AV68)</f>
        <v>1986.5</v>
      </c>
      <c r="AW13" s="14">
        <f>SUM('07-14'!AW57:AW68)</f>
        <v>233808.80000000002</v>
      </c>
      <c r="AX13" s="14">
        <f>SUM('07-14'!AX57:AX68)</f>
        <v>169481.30000000002</v>
      </c>
      <c r="AY13" s="14">
        <f>SUM('07-14'!AY57:AY68)</f>
        <v>0</v>
      </c>
      <c r="AZ13" s="14">
        <f>SUM('07-14'!AZ57:AZ68)</f>
        <v>1986.5</v>
      </c>
    </row>
    <row r="14" spans="1:52">
      <c r="A14">
        <v>2012</v>
      </c>
      <c r="B14" s="14">
        <f>SUM('07-14'!B69:B80)</f>
        <v>329553</v>
      </c>
      <c r="C14" s="14">
        <f>SUM('07-14'!C69:C80)</f>
        <v>174388.20000000004</v>
      </c>
      <c r="D14" s="14">
        <f>SUM('07-14'!D69:D80)</f>
        <v>13204.799999999997</v>
      </c>
      <c r="E14" s="14">
        <f>SUM('07-14'!E69:E80)</f>
        <v>1883.8999999999996</v>
      </c>
      <c r="F14" s="14">
        <f>SUM('07-14'!F69:F80)</f>
        <v>0</v>
      </c>
      <c r="G14" s="14">
        <f>SUM('07-14'!G69:G80)</f>
        <v>28757.199999999997</v>
      </c>
      <c r="H14" s="14">
        <f>SUM('07-14'!H69:H80)</f>
        <v>317.50000000000006</v>
      </c>
      <c r="I14" s="14">
        <f>SUM('07-14'!I69:I80)</f>
        <v>2085.2000000000003</v>
      </c>
      <c r="J14" s="14">
        <f>SUM('07-14'!J69:J80)</f>
        <v>0</v>
      </c>
      <c r="K14" s="14">
        <f>SUM('07-14'!K69:K80)</f>
        <v>79132.600000000006</v>
      </c>
      <c r="L14" s="14">
        <f>SUM('07-14'!L69:L80)</f>
        <v>25050.500000000004</v>
      </c>
      <c r="M14" s="14">
        <f>SUM('07-14'!M69:M80)</f>
        <v>23.799999999999997</v>
      </c>
      <c r="N14" s="14">
        <f>SUM('07-14'!N69:N80)</f>
        <v>21241.5</v>
      </c>
      <c r="O14" s="14">
        <f>SUM('07-14'!O69:O80)</f>
        <v>29948.3</v>
      </c>
      <c r="P14" s="14">
        <f>SUM('07-14'!P69:P80)</f>
        <v>85.600000000000009</v>
      </c>
      <c r="Q14" s="14">
        <f>SUM('07-14'!Q69:Q80)</f>
        <v>204617.1</v>
      </c>
      <c r="R14" s="14">
        <f>SUM('07-14'!R69:R80)</f>
        <v>21499.100000000002</v>
      </c>
      <c r="S14" s="14">
        <f>SUM('07-14'!S69:S80)</f>
        <v>119472.5</v>
      </c>
      <c r="T14" s="14">
        <f>SUM('07-14'!T69:T80)</f>
        <v>35474.33</v>
      </c>
      <c r="U14" s="14">
        <f>SUM('07-14'!U69:U80)</f>
        <v>1034.5</v>
      </c>
      <c r="V14" s="14">
        <f>SUM('07-14'!V69:V80)</f>
        <v>18.5</v>
      </c>
      <c r="W14" s="14">
        <f>SUM('07-14'!W69:W80)</f>
        <v>6583</v>
      </c>
      <c r="X14" s="14">
        <f>SUM('07-14'!X69:X80)</f>
        <v>6008.4699999999648</v>
      </c>
      <c r="Y14" s="14">
        <f>SUM('07-14'!Y69:Y80)</f>
        <v>1.3</v>
      </c>
      <c r="Z14" s="14">
        <f>SUM('07-14'!Z69:Z80)</f>
        <v>210.79999999999998</v>
      </c>
      <c r="AA14" s="14">
        <f>SUM('07-14'!AA69:AA80)</f>
        <v>30163.3</v>
      </c>
      <c r="AB14" s="14">
        <f>SUM('07-14'!AB69:AB80)</f>
        <v>31034.899999999994</v>
      </c>
      <c r="AC14" s="14">
        <f>SUM('07-14'!AC69:AC80)</f>
        <v>585.79999999999995</v>
      </c>
      <c r="AD14" s="14">
        <f>SUM('07-14'!AD69:AD80)</f>
        <v>122850.1</v>
      </c>
      <c r="AE14" s="14">
        <f>SUM('07-14'!AE69:AE80)</f>
        <v>1053.9000000000001</v>
      </c>
      <c r="AF14" s="14">
        <f>SUM('07-14'!AF69:AF80)</f>
        <v>1656.1000000000001</v>
      </c>
      <c r="AG14" s="14">
        <f>SUM('07-14'!AG69:AG80)</f>
        <v>40708.799999999996</v>
      </c>
      <c r="AH14" s="14">
        <f>SUM('07-14'!AH69:AH80)</f>
        <v>0</v>
      </c>
      <c r="AI14" s="14">
        <f>SUM('07-14'!AI69:AI80)</f>
        <v>1817.3999999999999</v>
      </c>
      <c r="AJ14" s="14">
        <f>SUM('07-14'!AJ69:AJ80)</f>
        <v>168086.3</v>
      </c>
      <c r="AK14" s="14">
        <f>SUM('07-14'!AK69:AK80)</f>
        <v>718488.20000000007</v>
      </c>
      <c r="AL14" s="14">
        <f>SUM('07-14'!AL69:AL80)</f>
        <v>689730.99999999988</v>
      </c>
      <c r="AM14" s="14">
        <f>SUM('07-14'!AM69:AM80)</f>
        <v>722861.83</v>
      </c>
      <c r="AN14" s="14">
        <f>SUM('07-14'!AN69:AN80)</f>
        <v>774051.63000000012</v>
      </c>
      <c r="AO14" s="14">
        <f>SUM('07-14'!AO69:AO80)</f>
        <v>-4373.6300000000556</v>
      </c>
      <c r="AP14" s="14">
        <f>SUM('07-14'!AP69:AP80)</f>
        <v>-4374.9300000000558</v>
      </c>
      <c r="AQ14" s="14">
        <f>SUM('07-14'!AQ69:AQ80)</f>
        <v>-55563.430000000058</v>
      </c>
      <c r="AR14" s="14">
        <f>SUM('07-14'!AR69:AR80)</f>
        <v>-55564.730000000054</v>
      </c>
      <c r="AS14" s="14">
        <f>SUM('07-14'!AS69:AS80)</f>
        <v>150086.59999999998</v>
      </c>
      <c r="AT14" s="14">
        <f>SUM('07-14'!AT69:AT80)</f>
        <v>241533.2</v>
      </c>
      <c r="AU14" s="14">
        <f>SUM('07-14'!AU69:AU80)</f>
        <v>0</v>
      </c>
      <c r="AV14" s="14">
        <f>SUM('07-14'!AV69:AV80)</f>
        <v>3468.7</v>
      </c>
      <c r="AW14" s="14">
        <f>SUM('07-14'!AW69:AW80)</f>
        <v>149626.6</v>
      </c>
      <c r="AX14" s="14">
        <f>SUM('07-14'!AX69:AX80)</f>
        <v>186429.8</v>
      </c>
      <c r="AY14" s="14">
        <f>SUM('07-14'!AY69:AY80)</f>
        <v>0</v>
      </c>
      <c r="AZ14" s="14">
        <f>SUM('07-14'!AZ69:AZ80)</f>
        <v>3468.7</v>
      </c>
    </row>
    <row r="15" spans="1:52">
      <c r="A15">
        <v>2013</v>
      </c>
      <c r="B15" s="14">
        <f>SUM('07-14'!B81:B92)</f>
        <v>404461.1</v>
      </c>
      <c r="C15" s="14">
        <f>SUM('07-14'!C81:C92)</f>
        <v>229890.19999999998</v>
      </c>
      <c r="D15" s="14">
        <f>SUM('07-14'!D81:D92)</f>
        <v>17596.400000000001</v>
      </c>
      <c r="E15" s="14">
        <f>SUM('07-14'!E81:E92)</f>
        <v>2475.2999999999997</v>
      </c>
      <c r="F15" s="14">
        <f>SUM('07-14'!F81:F92)</f>
        <v>0</v>
      </c>
      <c r="G15" s="14">
        <f>SUM('07-14'!G81:G92)</f>
        <v>59259.199999999997</v>
      </c>
      <c r="H15" s="14">
        <f>SUM('07-14'!H81:H92)</f>
        <v>473.60000000000014</v>
      </c>
      <c r="I15" s="14">
        <f>SUM('07-14'!I81:I92)</f>
        <v>3699.8</v>
      </c>
      <c r="J15" s="14">
        <f>SUM('07-14'!J81:J92)</f>
        <v>0</v>
      </c>
      <c r="K15" s="14">
        <f>SUM('07-14'!K81:K92)</f>
        <v>101643.19999999998</v>
      </c>
      <c r="L15" s="14">
        <f>SUM('07-14'!L81:L92)</f>
        <v>35759.499999999993</v>
      </c>
      <c r="M15" s="14">
        <f>SUM('07-14'!M81:M92)</f>
        <v>34.299999999999997</v>
      </c>
      <c r="N15" s="14">
        <f>SUM('07-14'!N81:N92)</f>
        <v>23710.400000000001</v>
      </c>
      <c r="O15" s="14">
        <f>SUM('07-14'!O81:O92)</f>
        <v>18288</v>
      </c>
      <c r="P15" s="14">
        <f>SUM('07-14'!P81:P92)</f>
        <v>178.8</v>
      </c>
      <c r="Q15" s="14">
        <f>SUM('07-14'!Q81:Q92)</f>
        <v>272066.2</v>
      </c>
      <c r="R15" s="14">
        <f>SUM('07-14'!R81:R92)</f>
        <v>31561.4</v>
      </c>
      <c r="S15" s="14">
        <f>SUM('07-14'!S81:S92)</f>
        <v>154106.9</v>
      </c>
      <c r="T15" s="14">
        <f>SUM('07-14'!T81:T92)</f>
        <v>43092.7</v>
      </c>
      <c r="U15" s="14">
        <f>SUM('07-14'!U81:U92)</f>
        <v>1153.5</v>
      </c>
      <c r="V15" s="14">
        <f>SUM('07-14'!V81:V92)</f>
        <v>24.800000000000004</v>
      </c>
      <c r="W15" s="14">
        <f>SUM('07-14'!W81:W92)</f>
        <v>10024.999999999998</v>
      </c>
      <c r="X15" s="14">
        <f>SUM('07-14'!X81:X92)</f>
        <v>26210.899999999958</v>
      </c>
      <c r="Y15" s="14">
        <f>SUM('07-14'!Y81:Y92)</f>
        <v>0.1</v>
      </c>
      <c r="Z15" s="14">
        <f>SUM('07-14'!Z81:Z92)</f>
        <v>58.599999999999994</v>
      </c>
      <c r="AA15" s="14">
        <f>SUM('07-14'!AA81:AA92)</f>
        <v>41263.699999999997</v>
      </c>
      <c r="AB15" s="14">
        <f>SUM('07-14'!AB81:AB92)</f>
        <v>44393.9</v>
      </c>
      <c r="AC15" s="14">
        <f>SUM('07-14'!AC81:AC92)</f>
        <v>5089.3999999999996</v>
      </c>
      <c r="AD15" s="14">
        <f>SUM('07-14'!AD81:AD92)</f>
        <v>163554.29999999999</v>
      </c>
      <c r="AE15" s="14">
        <f>SUM('07-14'!AE81:AE92)</f>
        <v>942.69999999999993</v>
      </c>
      <c r="AF15" s="14">
        <f>SUM('07-14'!AF81:AF92)</f>
        <v>884.10000000000014</v>
      </c>
      <c r="AG15" s="14">
        <f>SUM('07-14'!AG81:AG92)</f>
        <v>54039.4</v>
      </c>
      <c r="AH15" s="14">
        <f>SUM('07-14'!AH81:AH92)</f>
        <v>0</v>
      </c>
      <c r="AI15" s="14">
        <f>SUM('07-14'!AI81:AI92)</f>
        <v>2006.5</v>
      </c>
      <c r="AJ15" s="14">
        <f>SUM('07-14'!AJ81:AJ92)</f>
        <v>221427</v>
      </c>
      <c r="AK15" s="14">
        <f>SUM('07-14'!AK81:AK92)</f>
        <v>939341.3</v>
      </c>
      <c r="AL15" s="14">
        <f>SUM('07-14'!AL81:AL92)</f>
        <v>880082.10000000021</v>
      </c>
      <c r="AM15" s="14">
        <f>SUM('07-14'!AM81:AM92)</f>
        <v>961820.29999999993</v>
      </c>
      <c r="AN15" s="14">
        <f>SUM('07-14'!AN81:AN92)</f>
        <v>1003818.7000000001</v>
      </c>
      <c r="AO15" s="14">
        <f>SUM('07-14'!AO81:AO92)</f>
        <v>-22479.000000000015</v>
      </c>
      <c r="AP15" s="14">
        <f>SUM('07-14'!AP81:AP92)</f>
        <v>-22479.100000000013</v>
      </c>
      <c r="AQ15" s="14">
        <f>SUM('07-14'!AQ81:AQ92)</f>
        <v>-64477.400000000031</v>
      </c>
      <c r="AR15" s="14">
        <f>SUM('07-14'!AR81:AR92)</f>
        <v>-64477.500000000029</v>
      </c>
      <c r="AS15" s="14">
        <f>SUM('07-14'!AS81:AS92)</f>
        <v>178933.80000000002</v>
      </c>
      <c r="AT15" s="14">
        <f>SUM('07-14'!AT81:AT92)</f>
        <v>356654.80000000005</v>
      </c>
      <c r="AU15" s="14">
        <f>SUM('07-14'!AU81:AU92)</f>
        <v>0</v>
      </c>
      <c r="AV15" s="14">
        <f>SUM('07-14'!AV81:AV92)</f>
        <v>3579.2000000000003</v>
      </c>
      <c r="AW15" s="14">
        <f>SUM('07-14'!AW81:AW92)</f>
        <v>212711.80000000002</v>
      </c>
      <c r="AX15" s="14">
        <f>SUM('07-14'!AX81:AX92)</f>
        <v>258399.40000000002</v>
      </c>
      <c r="AY15" s="14">
        <f>SUM('07-14'!AY81:AY92)</f>
        <v>0</v>
      </c>
      <c r="AZ15" s="14">
        <f>SUM('07-14'!AZ81:AZ92)</f>
        <v>3579.2000000000003</v>
      </c>
    </row>
    <row r="16" spans="1:52">
      <c r="A16">
        <v>2014</v>
      </c>
      <c r="B16" s="14">
        <f>SUM('07-14'!B93:B104)</f>
        <v>563415.70000000007</v>
      </c>
      <c r="C16" s="14">
        <f>SUM('07-14'!C93:C104)</f>
        <v>300889.40000000002</v>
      </c>
      <c r="D16" s="14">
        <f>SUM('07-14'!D93:D104)</f>
        <v>30253.899999999998</v>
      </c>
      <c r="E16" s="14">
        <f>SUM('07-14'!E93:E104)</f>
        <v>3379.8</v>
      </c>
      <c r="F16" s="14">
        <f>SUM('07-14'!F93:F104)</f>
        <v>0</v>
      </c>
      <c r="G16" s="14">
        <f>SUM('07-14'!G93:G104)</f>
        <v>120749</v>
      </c>
      <c r="H16" s="14">
        <f>SUM('07-14'!H93:H104)</f>
        <v>407.1</v>
      </c>
      <c r="I16" s="14">
        <f>SUM('07-14'!I93:I104)</f>
        <v>3698.7000000000003</v>
      </c>
      <c r="J16" s="14">
        <f>SUM('07-14'!J93:J104)</f>
        <v>0</v>
      </c>
      <c r="K16" s="14">
        <f>SUM('07-14'!K93:K104)</f>
        <v>143182.20000000001</v>
      </c>
      <c r="L16" s="14">
        <f>SUM('07-14'!L93:L104)</f>
        <v>51289.3</v>
      </c>
      <c r="M16" s="14">
        <f>SUM('07-14'!M93:M104)</f>
        <v>43.59</v>
      </c>
      <c r="N16" s="14">
        <f>SUM('07-14'!N93:N104)</f>
        <v>42399.4</v>
      </c>
      <c r="O16" s="14">
        <f>SUM('07-14'!O93:O104)</f>
        <v>28758.600000000006</v>
      </c>
      <c r="P16" s="14">
        <f>SUM('07-14'!P93:P104)</f>
        <v>271.70000000000005</v>
      </c>
      <c r="Q16" s="14">
        <f>SUM('07-14'!Q93:Q104)</f>
        <v>363385</v>
      </c>
      <c r="R16" s="14">
        <f>SUM('07-14'!R93:R104)</f>
        <v>43658.200000000004</v>
      </c>
      <c r="S16" s="14">
        <f>SUM('07-14'!S93:S104)</f>
        <v>245178.09999999998</v>
      </c>
      <c r="T16" s="14">
        <f>SUM('07-14'!T93:T104)</f>
        <v>56546.7</v>
      </c>
      <c r="U16" s="14">
        <f>SUM('07-14'!U93:U104)</f>
        <v>912.69999999999993</v>
      </c>
      <c r="V16" s="14">
        <f>SUM('07-14'!V93:V104)</f>
        <v>34.199999999999996</v>
      </c>
      <c r="W16" s="14">
        <f>SUM('07-14'!W93:W104)</f>
        <v>26011.5</v>
      </c>
      <c r="X16" s="14">
        <f>SUM('07-14'!X93:X104)</f>
        <v>21122.410000000033</v>
      </c>
      <c r="Y16" s="14">
        <f>SUM('07-14'!Y93:Y104)</f>
        <v>0</v>
      </c>
      <c r="Z16" s="14">
        <f>SUM('07-14'!Z93:Z104)</f>
        <v>0</v>
      </c>
      <c r="AA16" s="14">
        <f>SUM('07-14'!AA93:AA104)</f>
        <v>54504.399999999994</v>
      </c>
      <c r="AB16" s="14">
        <f>SUM('07-14'!AB93:AB104)</f>
        <v>63262</v>
      </c>
      <c r="AC16" s="14">
        <f>SUM('07-14'!AC93:AC104)</f>
        <v>13501.399999999998</v>
      </c>
      <c r="AD16" s="14">
        <f>SUM('07-14'!AD93:AD104)</f>
        <v>253572.59999999998</v>
      </c>
      <c r="AE16" s="14">
        <f>SUM('07-14'!AE93:AE104)</f>
        <v>1187.8</v>
      </c>
      <c r="AF16" s="14">
        <f>SUM('07-14'!AF93:AF104)</f>
        <v>1091.5</v>
      </c>
      <c r="AG16" s="14">
        <f>SUM('07-14'!AG93:AG104)</f>
        <v>72318</v>
      </c>
      <c r="AH16" s="14">
        <f>SUM('07-14'!AH93:AH104)</f>
        <v>0</v>
      </c>
      <c r="AI16" s="14">
        <f>SUM('07-14'!AI93:AI104)</f>
        <v>2175.9</v>
      </c>
      <c r="AJ16" s="14">
        <f>SUM('07-14'!AJ93:AJ104)</f>
        <v>330345.8</v>
      </c>
      <c r="AK16" s="14">
        <f>SUM('07-14'!AK93:AK104)</f>
        <v>1353564.8999999997</v>
      </c>
      <c r="AL16" s="14">
        <f>SUM('07-14'!AL93:AL104)</f>
        <v>1232815.8999999999</v>
      </c>
      <c r="AM16" s="14">
        <f>SUM('07-14'!AM93:AM104)</f>
        <v>1392126.79</v>
      </c>
      <c r="AN16" s="14">
        <f>SUM('07-14'!AN93:AN104)</f>
        <v>1463284.79</v>
      </c>
      <c r="AO16" s="14">
        <f>SUM('07-14'!AO93:AO104)</f>
        <v>-38561.889999999956</v>
      </c>
      <c r="AP16" s="14">
        <f>SUM('07-14'!AP93:AP104)</f>
        <v>0</v>
      </c>
      <c r="AQ16" s="14">
        <f>SUM('07-14'!AQ93:AQ104)</f>
        <v>-109719.88999999996</v>
      </c>
      <c r="AR16" s="14">
        <f>SUM('07-14'!AR93:AR104)</f>
        <v>0</v>
      </c>
      <c r="AS16" s="14">
        <f>SUM('07-14'!AS93:AS104)</f>
        <v>179511.6</v>
      </c>
      <c r="AT16" s="14">
        <f>SUM('07-14'!AT93:AT104)</f>
        <v>650335.30000000005</v>
      </c>
      <c r="AU16" s="14">
        <f>SUM('07-14'!AU93:AU104)</f>
        <v>0</v>
      </c>
      <c r="AV16" s="14">
        <f>SUM('07-14'!AV93:AV104)</f>
        <v>4006.5000000000005</v>
      </c>
      <c r="AW16" s="14">
        <f>SUM('07-14'!AW93:AW104)</f>
        <v>258831.6</v>
      </c>
      <c r="AX16" s="14">
        <f>SUM('07-14'!AX93:AX104)</f>
        <v>461294.6</v>
      </c>
      <c r="AY16" s="14">
        <f>SUM('07-14'!AY93:AY104)</f>
        <v>0.8</v>
      </c>
      <c r="AZ16" s="14">
        <f>SUM('07-14'!AZ93:AZ104)</f>
        <v>4006.5000000000005</v>
      </c>
    </row>
  </sheetData>
  <mergeCells count="53">
    <mergeCell ref="AS7:AS8"/>
    <mergeCell ref="AT7:AT8"/>
    <mergeCell ref="AU7:AU8"/>
    <mergeCell ref="AV7:AV8"/>
    <mergeCell ref="AN6:AN8"/>
    <mergeCell ref="AW7:AW8"/>
    <mergeCell ref="Y7:Y8"/>
    <mergeCell ref="Z7:Z8"/>
    <mergeCell ref="AA7:AA8"/>
    <mergeCell ref="AB7:AB8"/>
    <mergeCell ref="AC7:AC8"/>
    <mergeCell ref="AD7:AD8"/>
    <mergeCell ref="AO6:AO8"/>
    <mergeCell ref="AP6:AP8"/>
    <mergeCell ref="AQ6:AQ8"/>
    <mergeCell ref="AR6:AR8"/>
    <mergeCell ref="AS6:AV6"/>
    <mergeCell ref="AW6:AZ6"/>
    <mergeCell ref="AX7:AX8"/>
    <mergeCell ref="AY7:AY8"/>
    <mergeCell ref="AZ7:AZ8"/>
    <mergeCell ref="AD6:AI6"/>
    <mergeCell ref="AJ6:AJ8"/>
    <mergeCell ref="AK6:AK8"/>
    <mergeCell ref="AL6:AL8"/>
    <mergeCell ref="AM6:AM8"/>
    <mergeCell ref="AE7:AE8"/>
    <mergeCell ref="AF7:AF8"/>
    <mergeCell ref="AG7:AG8"/>
    <mergeCell ref="AH7:AH8"/>
    <mergeCell ref="AI7:AI8"/>
    <mergeCell ref="A6:A8"/>
    <mergeCell ref="B6:J6"/>
    <mergeCell ref="K6:W6"/>
    <mergeCell ref="X6:X8"/>
    <mergeCell ref="Y6:Z6"/>
    <mergeCell ref="W7:W8"/>
    <mergeCell ref="F7:F8"/>
    <mergeCell ref="G7:G8"/>
    <mergeCell ref="H7:H8"/>
    <mergeCell ref="I7:I8"/>
    <mergeCell ref="J7:J8"/>
    <mergeCell ref="K7:M7"/>
    <mergeCell ref="N7:P7"/>
    <mergeCell ref="Q7:Q8"/>
    <mergeCell ref="R7:R8"/>
    <mergeCell ref="S7:U7"/>
    <mergeCell ref="AA6:AC6"/>
    <mergeCell ref="B7:B8"/>
    <mergeCell ref="C7:C8"/>
    <mergeCell ref="D7:D8"/>
    <mergeCell ref="E7:E8"/>
    <mergeCell ref="V7:V8"/>
  </mergeCells>
  <hyperlinks>
    <hyperlink ref="B4" r:id="rId1" xr:uid="{4E96AC69-562B-47FB-AD5C-99E2C8166EA6}"/>
    <hyperlink ref="E4" location="INDICE!A1" display="Volver al indice" xr:uid="{ABD4E050-8BAF-4936-981F-FD869682C1D2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52DB-4491-41C3-B35D-8A02EC7B4DC7}">
  <dimension ref="A1:CV117"/>
  <sheetViews>
    <sheetView zoomScaleNormal="100" workbookViewId="0">
      <pane xSplit="1" ySplit="8" topLeftCell="B111" activePane="bottomRight" state="frozen"/>
      <selection pane="topRight" activeCell="B1" sqref="B1"/>
      <selection pane="bottomLeft" activeCell="A7" sqref="A7"/>
      <selection pane="bottomRight" activeCell="G119" sqref="G119"/>
    </sheetView>
  </sheetViews>
  <sheetFormatPr baseColWidth="10" defaultColWidth="11.42578125" defaultRowHeight="15"/>
  <cols>
    <col min="2" max="2" width="15.5703125" bestFit="1" customWidth="1"/>
    <col min="3" max="3" width="14.140625" bestFit="1" customWidth="1"/>
    <col min="4" max="4" width="13.85546875" bestFit="1" customWidth="1"/>
    <col min="5" max="6" width="12.7109375" bestFit="1" customWidth="1"/>
    <col min="7" max="8" width="13.85546875" bestFit="1" customWidth="1"/>
    <col min="9" max="10" width="12.7109375" bestFit="1" customWidth="1"/>
    <col min="11" max="11" width="18.5703125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140625" bestFit="1" customWidth="1"/>
    <col min="17" max="17" width="12.7109375" bestFit="1" customWidth="1"/>
    <col min="18" max="18" width="14.140625" bestFit="1" customWidth="1"/>
    <col min="19" max="19" width="12.7109375" bestFit="1" customWidth="1"/>
    <col min="20" max="20" width="14.140625" bestFit="1" customWidth="1"/>
    <col min="21" max="21" width="13.85546875" bestFit="1" customWidth="1"/>
    <col min="22" max="23" width="12.7109375" bestFit="1" customWidth="1"/>
    <col min="24" max="24" width="13.85546875" bestFit="1" customWidth="1"/>
    <col min="25" max="25" width="14.85546875" bestFit="1" customWidth="1"/>
    <col min="26" max="26" width="12.7109375" bestFit="1" customWidth="1"/>
    <col min="27" max="27" width="13.85546875" bestFit="1" customWidth="1"/>
    <col min="28" max="28" width="12.85546875" bestFit="1" customWidth="1"/>
    <col min="29" max="29" width="12.7109375" bestFit="1" customWidth="1"/>
    <col min="30" max="30" width="14.140625" bestFit="1" customWidth="1"/>
    <col min="31" max="31" width="12.85546875" bestFit="1" customWidth="1"/>
    <col min="32" max="32" width="12.7109375" bestFit="1" customWidth="1"/>
    <col min="33" max="33" width="13.85546875" bestFit="1" customWidth="1"/>
    <col min="34" max="35" width="12.7109375" bestFit="1" customWidth="1"/>
    <col min="36" max="36" width="14.7109375" bestFit="1" customWidth="1"/>
    <col min="37" max="37" width="14.140625" bestFit="1" customWidth="1"/>
    <col min="38" max="40" width="15.5703125" bestFit="1" customWidth="1"/>
    <col min="41" max="42" width="14.85546875" bestFit="1" customWidth="1"/>
    <col min="43" max="43" width="14.140625" bestFit="1" customWidth="1"/>
    <col min="44" max="44" width="13.85546875" customWidth="1"/>
    <col min="45" max="46" width="12.7109375" bestFit="1" customWidth="1"/>
    <col min="47" max="47" width="15.5703125" bestFit="1" customWidth="1"/>
    <col min="48" max="48" width="22.5703125" customWidth="1"/>
    <col min="49" max="50" width="12.7109375" bestFit="1" customWidth="1"/>
  </cols>
  <sheetData>
    <row r="1" spans="1:50" ht="23.25">
      <c r="A1" s="1" t="s">
        <v>17</v>
      </c>
    </row>
    <row r="2" spans="1:50" ht="21">
      <c r="A2" s="2" t="s">
        <v>18</v>
      </c>
    </row>
    <row r="3" spans="1:50">
      <c r="A3" t="s">
        <v>19</v>
      </c>
      <c r="J3" s="14"/>
    </row>
    <row r="4" spans="1:50">
      <c r="A4" t="s">
        <v>20</v>
      </c>
      <c r="B4" s="37" t="s">
        <v>21</v>
      </c>
      <c r="E4" s="37" t="s">
        <v>22</v>
      </c>
      <c r="J4" s="14"/>
    </row>
    <row r="5" spans="1:50">
      <c r="J5" s="14"/>
    </row>
    <row r="6" spans="1:50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5" t="s">
        <v>26</v>
      </c>
      <c r="Z6" s="75" t="s">
        <v>27</v>
      </c>
      <c r="AA6" s="73" t="s">
        <v>28</v>
      </c>
      <c r="AB6" s="73"/>
      <c r="AC6" s="84"/>
      <c r="AD6" s="72" t="s">
        <v>29</v>
      </c>
      <c r="AE6" s="73"/>
      <c r="AF6" s="73"/>
      <c r="AG6" s="73"/>
      <c r="AH6" s="73"/>
      <c r="AI6" s="73"/>
      <c r="AJ6" s="75" t="s">
        <v>30</v>
      </c>
      <c r="AK6" s="75" t="s">
        <v>31</v>
      </c>
      <c r="AL6" s="75" t="s">
        <v>32</v>
      </c>
      <c r="AM6" s="75" t="s">
        <v>33</v>
      </c>
      <c r="AN6" s="75" t="s">
        <v>34</v>
      </c>
      <c r="AO6" s="75" t="s">
        <v>35</v>
      </c>
      <c r="AP6" s="75" t="s">
        <v>37</v>
      </c>
      <c r="AQ6" s="77" t="s">
        <v>39</v>
      </c>
      <c r="AR6" s="77"/>
      <c r="AS6" s="77"/>
      <c r="AT6" s="78"/>
      <c r="AU6" s="79" t="s">
        <v>40</v>
      </c>
      <c r="AV6" s="77"/>
      <c r="AW6" s="77"/>
      <c r="AX6" s="77"/>
    </row>
    <row r="7" spans="1:50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77" t="s">
        <v>51</v>
      </c>
      <c r="O7" s="77"/>
      <c r="P7" s="77"/>
      <c r="Q7" s="77"/>
      <c r="R7" s="75" t="s">
        <v>52</v>
      </c>
      <c r="S7" s="75" t="s">
        <v>53</v>
      </c>
      <c r="T7" s="77" t="s">
        <v>54</v>
      </c>
      <c r="U7" s="77"/>
      <c r="V7" s="77"/>
      <c r="W7" s="75" t="s">
        <v>55</v>
      </c>
      <c r="X7" s="75" t="s">
        <v>56</v>
      </c>
      <c r="Y7" s="75"/>
      <c r="Z7" s="88"/>
      <c r="AA7" s="74" t="s">
        <v>57</v>
      </c>
      <c r="AB7" s="75" t="s">
        <v>58</v>
      </c>
      <c r="AC7" s="80" t="s">
        <v>59</v>
      </c>
      <c r="AD7" s="75" t="s">
        <v>60</v>
      </c>
      <c r="AE7" s="75" t="s">
        <v>61</v>
      </c>
      <c r="AF7" s="75" t="s">
        <v>62</v>
      </c>
      <c r="AG7" s="75" t="s">
        <v>63</v>
      </c>
      <c r="AH7" s="75" t="s">
        <v>64</v>
      </c>
      <c r="AI7" s="74" t="s">
        <v>66</v>
      </c>
      <c r="AJ7" s="75"/>
      <c r="AK7" s="75"/>
      <c r="AL7" s="75"/>
      <c r="AM7" s="75"/>
      <c r="AN7" s="75"/>
      <c r="AO7" s="75"/>
      <c r="AP7" s="75"/>
      <c r="AQ7" s="75" t="s">
        <v>67</v>
      </c>
      <c r="AR7" s="75" t="s">
        <v>68</v>
      </c>
      <c r="AS7" s="74" t="s">
        <v>69</v>
      </c>
      <c r="AT7" s="80" t="s">
        <v>70</v>
      </c>
      <c r="AU7" s="76" t="s">
        <v>71</v>
      </c>
      <c r="AV7" s="75" t="s">
        <v>72</v>
      </c>
      <c r="AW7" s="74" t="s">
        <v>73</v>
      </c>
      <c r="AX7" s="74" t="s">
        <v>74</v>
      </c>
    </row>
    <row r="8" spans="1:50" ht="63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3" t="s">
        <v>79</v>
      </c>
      <c r="O8" s="9" t="s">
        <v>80</v>
      </c>
      <c r="P8" s="9" t="s">
        <v>81</v>
      </c>
      <c r="Q8" s="9" t="s">
        <v>82</v>
      </c>
      <c r="R8" s="75"/>
      <c r="S8" s="75"/>
      <c r="T8" s="9" t="s">
        <v>83</v>
      </c>
      <c r="U8" s="9" t="s">
        <v>84</v>
      </c>
      <c r="V8" s="9" t="s">
        <v>85</v>
      </c>
      <c r="W8" s="75"/>
      <c r="X8" s="75"/>
      <c r="Y8" s="75"/>
      <c r="Z8" s="88"/>
      <c r="AA8" s="75"/>
      <c r="AB8" s="75"/>
      <c r="AC8" s="81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81"/>
      <c r="AU8" s="76"/>
      <c r="AV8" s="75"/>
      <c r="AW8" s="75"/>
      <c r="AX8" s="75"/>
    </row>
    <row r="9" spans="1:50">
      <c r="A9" s="7">
        <v>42005</v>
      </c>
      <c r="B9" s="52">
        <v>50880.5</v>
      </c>
      <c r="C9" s="52">
        <v>38710.800000000003</v>
      </c>
      <c r="D9" s="52">
        <v>2192.8000000000002</v>
      </c>
      <c r="E9" s="52">
        <v>346.8</v>
      </c>
      <c r="F9" s="52">
        <v>0</v>
      </c>
      <c r="G9" s="52">
        <v>1413.8000000000002</v>
      </c>
      <c r="H9" s="52">
        <v>87</v>
      </c>
      <c r="I9" s="52">
        <v>125.60000000000001</v>
      </c>
      <c r="J9" s="52">
        <v>0</v>
      </c>
      <c r="K9" s="52">
        <v>15188.3</v>
      </c>
      <c r="L9" s="52">
        <v>6299.1</v>
      </c>
      <c r="M9" s="52">
        <v>2.7</v>
      </c>
      <c r="N9" s="52">
        <v>713.59999999999991</v>
      </c>
      <c r="O9" s="52">
        <v>7934.7</v>
      </c>
      <c r="P9" s="52">
        <v>3357.3</v>
      </c>
      <c r="Q9" s="52">
        <v>14.2</v>
      </c>
      <c r="R9" s="52">
        <v>35679.300000000003</v>
      </c>
      <c r="S9" s="52">
        <v>2616.9</v>
      </c>
      <c r="T9" s="52">
        <v>19321.900000000001</v>
      </c>
      <c r="U9" s="52">
        <v>5651.5999999999995</v>
      </c>
      <c r="V9" s="52">
        <v>79.200000000000017</v>
      </c>
      <c r="W9" s="52">
        <v>4.5</v>
      </c>
      <c r="X9" s="52">
        <v>1403.9</v>
      </c>
      <c r="Y9" s="52">
        <v>-1152.5999999999913</v>
      </c>
      <c r="Z9" s="52">
        <v>1.7</v>
      </c>
      <c r="AA9" s="52">
        <v>4661.8999999999996</v>
      </c>
      <c r="AB9" s="52">
        <v>7160.5999999999985</v>
      </c>
      <c r="AC9" s="52">
        <v>489.6</v>
      </c>
      <c r="AD9" s="52">
        <v>17369.400000000001</v>
      </c>
      <c r="AE9" s="52">
        <v>15.600000000000023</v>
      </c>
      <c r="AF9" s="52">
        <v>17.399999999999999</v>
      </c>
      <c r="AG9" s="52">
        <v>8507.2999999999993</v>
      </c>
      <c r="AH9" s="52">
        <v>0</v>
      </c>
      <c r="AI9" s="52">
        <v>252.6</v>
      </c>
      <c r="AJ9" s="52">
        <v>26162.3</v>
      </c>
      <c r="AK9" s="52">
        <v>119921.3</v>
      </c>
      <c r="AL9" s="52">
        <v>118507.5</v>
      </c>
      <c r="AM9" s="52">
        <v>124735.99999999999</v>
      </c>
      <c r="AN9" s="52">
        <v>133384.29999999999</v>
      </c>
      <c r="AO9" s="52">
        <v>-4814.6999999999825</v>
      </c>
      <c r="AP9" s="52">
        <v>-13462.999999999985</v>
      </c>
      <c r="AQ9" s="52">
        <v>28091.599999999999</v>
      </c>
      <c r="AR9" s="52">
        <v>60810.3</v>
      </c>
      <c r="AS9" s="52">
        <v>0</v>
      </c>
      <c r="AT9" s="52">
        <v>120.4</v>
      </c>
      <c r="AU9" s="52">
        <v>57687.8</v>
      </c>
      <c r="AV9" s="52">
        <v>17751.099999999999</v>
      </c>
      <c r="AW9" s="52">
        <v>0</v>
      </c>
      <c r="AX9" s="52">
        <v>120.4</v>
      </c>
    </row>
    <row r="10" spans="1:50">
      <c r="A10" s="7">
        <v>42036</v>
      </c>
      <c r="B10" s="52">
        <v>47917.599999999999</v>
      </c>
      <c r="C10" s="52">
        <v>28843.7</v>
      </c>
      <c r="D10" s="52">
        <v>1980</v>
      </c>
      <c r="E10" s="52">
        <v>278.8</v>
      </c>
      <c r="F10" s="52">
        <v>0</v>
      </c>
      <c r="G10" s="52">
        <v>835.59999999999991</v>
      </c>
      <c r="H10" s="52">
        <v>15.8</v>
      </c>
      <c r="I10" s="52">
        <v>242.1</v>
      </c>
      <c r="J10" s="52">
        <v>0</v>
      </c>
      <c r="K10" s="52">
        <v>13566.8</v>
      </c>
      <c r="L10" s="52">
        <v>4588.3999999999996</v>
      </c>
      <c r="M10" s="52">
        <v>3.9</v>
      </c>
      <c r="N10" s="52">
        <v>952.90000000000032</v>
      </c>
      <c r="O10" s="52">
        <v>308.8</v>
      </c>
      <c r="P10" s="52">
        <v>1583.1</v>
      </c>
      <c r="Q10" s="52">
        <v>21.400000000000002</v>
      </c>
      <c r="R10" s="52">
        <v>33837.9</v>
      </c>
      <c r="S10" s="52">
        <v>2506.8999999999996</v>
      </c>
      <c r="T10" s="52">
        <v>23379.4</v>
      </c>
      <c r="U10" s="52">
        <v>4986.8</v>
      </c>
      <c r="V10" s="52">
        <v>87.2</v>
      </c>
      <c r="W10" s="52">
        <v>9.8000000000000007</v>
      </c>
      <c r="X10" s="52">
        <v>1849.6999999999998</v>
      </c>
      <c r="Y10" s="52">
        <v>-5986.3000000000029</v>
      </c>
      <c r="Z10" s="52">
        <v>3.6000000000000005</v>
      </c>
      <c r="AA10" s="52">
        <v>4725.5</v>
      </c>
      <c r="AB10" s="52">
        <v>5668.6</v>
      </c>
      <c r="AC10" s="52">
        <v>15.900000000000002</v>
      </c>
      <c r="AD10" s="52">
        <v>19169.2</v>
      </c>
      <c r="AE10" s="52">
        <v>43.5</v>
      </c>
      <c r="AF10" s="52">
        <v>80.300000000000011</v>
      </c>
      <c r="AG10" s="52">
        <v>6547.0000000000009</v>
      </c>
      <c r="AH10" s="52">
        <v>0</v>
      </c>
      <c r="AI10" s="52">
        <v>680</v>
      </c>
      <c r="AJ10" s="52">
        <v>26520</v>
      </c>
      <c r="AK10" s="52">
        <v>106637.20000000001</v>
      </c>
      <c r="AL10" s="52">
        <v>105801.60000000001</v>
      </c>
      <c r="AM10" s="52">
        <v>121768.20000000001</v>
      </c>
      <c r="AN10" s="52">
        <v>123029.90000000001</v>
      </c>
      <c r="AO10" s="52">
        <v>-15131</v>
      </c>
      <c r="AP10" s="52">
        <v>-16392.699999999997</v>
      </c>
      <c r="AQ10" s="52">
        <v>22777.3</v>
      </c>
      <c r="AR10" s="52">
        <v>18736.3</v>
      </c>
      <c r="AS10" s="52">
        <v>0</v>
      </c>
      <c r="AT10" s="52">
        <v>155.19999999999999</v>
      </c>
      <c r="AU10" s="52">
        <v>7475.2000000000007</v>
      </c>
      <c r="AV10" s="52">
        <v>17645.699999999997</v>
      </c>
      <c r="AW10" s="52">
        <v>0</v>
      </c>
      <c r="AX10" s="52">
        <v>155.19999999999999</v>
      </c>
    </row>
    <row r="11" spans="1:50">
      <c r="A11" s="7">
        <v>42064</v>
      </c>
      <c r="B11" s="52">
        <v>44743.199999999997</v>
      </c>
      <c r="C11" s="52">
        <v>28896.9</v>
      </c>
      <c r="D11" s="52">
        <v>2103.9</v>
      </c>
      <c r="E11" s="52">
        <v>374</v>
      </c>
      <c r="F11" s="52">
        <v>0</v>
      </c>
      <c r="G11" s="52">
        <v>1294.5999999999999</v>
      </c>
      <c r="H11" s="52">
        <v>45.8</v>
      </c>
      <c r="I11" s="52">
        <v>416.1</v>
      </c>
      <c r="J11" s="52">
        <v>0</v>
      </c>
      <c r="K11" s="52">
        <v>12971.3</v>
      </c>
      <c r="L11" s="52">
        <v>4781.3</v>
      </c>
      <c r="M11" s="52">
        <v>1.3</v>
      </c>
      <c r="N11" s="52">
        <v>2745.7999999999997</v>
      </c>
      <c r="O11" s="52">
        <v>2965.2</v>
      </c>
      <c r="P11" s="52">
        <v>4755.1000000000004</v>
      </c>
      <c r="Q11" s="52">
        <v>18.8</v>
      </c>
      <c r="R11" s="52">
        <v>37290.499999999993</v>
      </c>
      <c r="S11" s="52">
        <v>2638</v>
      </c>
      <c r="T11" s="52">
        <v>22769.200000000001</v>
      </c>
      <c r="U11" s="52">
        <v>5592.0999999999995</v>
      </c>
      <c r="V11" s="52">
        <v>90.3</v>
      </c>
      <c r="W11" s="52">
        <v>3.5</v>
      </c>
      <c r="X11" s="52">
        <v>1435.1999999999998</v>
      </c>
      <c r="Y11" s="52">
        <v>-15428</v>
      </c>
      <c r="Z11" s="52">
        <v>9.7000000000000011</v>
      </c>
      <c r="AA11" s="52">
        <v>6031.4</v>
      </c>
      <c r="AB11" s="52">
        <v>6023.5</v>
      </c>
      <c r="AC11" s="52">
        <v>421.5</v>
      </c>
      <c r="AD11" s="52">
        <v>19694.099999999999</v>
      </c>
      <c r="AE11" s="52">
        <v>457.4</v>
      </c>
      <c r="AF11" s="52">
        <v>204.79999999999998</v>
      </c>
      <c r="AG11" s="52">
        <v>7255.9</v>
      </c>
      <c r="AH11" s="52">
        <v>0</v>
      </c>
      <c r="AI11" s="52">
        <v>330</v>
      </c>
      <c r="AJ11" s="52">
        <v>27942.199999999997</v>
      </c>
      <c r="AK11" s="52">
        <v>105826.4</v>
      </c>
      <c r="AL11" s="52">
        <v>104531.79999999999</v>
      </c>
      <c r="AM11" s="52">
        <v>128010.09999999998</v>
      </c>
      <c r="AN11" s="52">
        <v>133721.09999999998</v>
      </c>
      <c r="AO11" s="52">
        <v>-22183.699999999983</v>
      </c>
      <c r="AP11" s="52">
        <v>-27894.699999999983</v>
      </c>
      <c r="AQ11" s="52">
        <v>30657.9</v>
      </c>
      <c r="AR11" s="52">
        <v>39973.9</v>
      </c>
      <c r="AS11" s="52">
        <v>0</v>
      </c>
      <c r="AT11" s="52">
        <v>269.10000000000002</v>
      </c>
      <c r="AU11" s="52">
        <v>13874.5</v>
      </c>
      <c r="AV11" s="52">
        <v>28862.6</v>
      </c>
      <c r="AW11" s="52">
        <v>0</v>
      </c>
      <c r="AX11" s="52">
        <v>269.10000000000002</v>
      </c>
    </row>
    <row r="12" spans="1:50">
      <c r="A12" s="7">
        <v>42095</v>
      </c>
      <c r="B12" s="52">
        <v>57717.4</v>
      </c>
      <c r="C12" s="52">
        <v>31806.9</v>
      </c>
      <c r="D12" s="52">
        <v>2756.9</v>
      </c>
      <c r="E12" s="52">
        <v>448.2</v>
      </c>
      <c r="F12" s="52">
        <v>0</v>
      </c>
      <c r="G12" s="52">
        <v>2184.4000000000005</v>
      </c>
      <c r="H12" s="52">
        <v>104.00000000000001</v>
      </c>
      <c r="I12" s="52">
        <v>543.09999999999991</v>
      </c>
      <c r="J12" s="52">
        <v>0</v>
      </c>
      <c r="K12" s="52">
        <v>13192.699999999999</v>
      </c>
      <c r="L12" s="52">
        <v>4953.3000000000011</v>
      </c>
      <c r="M12" s="52">
        <v>2.4000000000000004</v>
      </c>
      <c r="N12" s="52">
        <v>1002.8000000000001</v>
      </c>
      <c r="O12" s="52">
        <v>4508.8</v>
      </c>
      <c r="P12" s="52">
        <v>642.70000000000005</v>
      </c>
      <c r="Q12" s="52">
        <v>22.599999999999998</v>
      </c>
      <c r="R12" s="52">
        <v>39159.599999999991</v>
      </c>
      <c r="S12" s="52">
        <v>3305</v>
      </c>
      <c r="T12" s="52">
        <v>28043.800000000003</v>
      </c>
      <c r="U12" s="52">
        <v>5713.7999999999993</v>
      </c>
      <c r="V12" s="52">
        <v>180.1</v>
      </c>
      <c r="W12" s="52">
        <v>1.2</v>
      </c>
      <c r="X12" s="52">
        <v>1940.8000000000002</v>
      </c>
      <c r="Y12" s="52">
        <v>-6466</v>
      </c>
      <c r="Z12" s="52">
        <v>22.9</v>
      </c>
      <c r="AA12" s="52">
        <v>5502.7</v>
      </c>
      <c r="AB12" s="52">
        <v>7849.2</v>
      </c>
      <c r="AC12" s="52">
        <v>4308.3999999999996</v>
      </c>
      <c r="AD12" s="52">
        <v>22208</v>
      </c>
      <c r="AE12" s="52">
        <v>87</v>
      </c>
      <c r="AF12" s="52">
        <v>30.300000000000004</v>
      </c>
      <c r="AG12" s="52">
        <v>7418.6</v>
      </c>
      <c r="AH12" s="52">
        <v>0</v>
      </c>
      <c r="AI12" s="52">
        <v>294.89999999999998</v>
      </c>
      <c r="AJ12" s="52">
        <v>30038.800000000003</v>
      </c>
      <c r="AK12" s="52">
        <v>125622.59999999999</v>
      </c>
      <c r="AL12" s="52">
        <v>123438.2</v>
      </c>
      <c r="AM12" s="52">
        <v>144214.40000000002</v>
      </c>
      <c r="AN12" s="52">
        <v>149726</v>
      </c>
      <c r="AO12" s="52">
        <v>-18591.800000000032</v>
      </c>
      <c r="AP12" s="52">
        <v>-24103.400000000009</v>
      </c>
      <c r="AQ12" s="52">
        <v>26374.600000000002</v>
      </c>
      <c r="AR12" s="52">
        <v>44970.9</v>
      </c>
      <c r="AS12" s="52">
        <v>0</v>
      </c>
      <c r="AT12" s="52">
        <v>220</v>
      </c>
      <c r="AU12" s="52">
        <v>24117.8</v>
      </c>
      <c r="AV12" s="52">
        <v>23124.3</v>
      </c>
      <c r="AW12" s="52">
        <v>0</v>
      </c>
      <c r="AX12" s="52">
        <v>220</v>
      </c>
    </row>
    <row r="13" spans="1:50">
      <c r="A13" s="7">
        <v>42125</v>
      </c>
      <c r="B13" s="52">
        <v>66026.599999999991</v>
      </c>
      <c r="C13" s="52">
        <v>29786.2</v>
      </c>
      <c r="D13" s="52">
        <v>2244.6999999999998</v>
      </c>
      <c r="E13" s="52">
        <v>293.5</v>
      </c>
      <c r="F13" s="52">
        <v>0</v>
      </c>
      <c r="G13" s="52">
        <v>297.4000000000002</v>
      </c>
      <c r="H13" s="52">
        <v>68.5</v>
      </c>
      <c r="I13" s="52">
        <v>299.8</v>
      </c>
      <c r="J13" s="52">
        <v>0</v>
      </c>
      <c r="K13" s="52">
        <v>14151.1</v>
      </c>
      <c r="L13" s="52">
        <v>5085.2999999999993</v>
      </c>
      <c r="M13" s="52">
        <v>1.9</v>
      </c>
      <c r="N13" s="52">
        <v>2819.4</v>
      </c>
      <c r="O13" s="52">
        <v>6301.1</v>
      </c>
      <c r="P13" s="52">
        <v>5.6</v>
      </c>
      <c r="Q13" s="52">
        <v>22.8</v>
      </c>
      <c r="R13" s="52">
        <v>40378.1</v>
      </c>
      <c r="S13" s="52">
        <v>3709</v>
      </c>
      <c r="T13" s="52">
        <v>25320.899999999998</v>
      </c>
      <c r="U13" s="52">
        <v>4812.2</v>
      </c>
      <c r="V13" s="52">
        <v>63.1</v>
      </c>
      <c r="W13" s="52">
        <v>4.5999999999999996</v>
      </c>
      <c r="X13" s="52">
        <v>1140.3000000000002</v>
      </c>
      <c r="Y13" s="52">
        <v>-4793.1000000000204</v>
      </c>
      <c r="Z13" s="52">
        <v>99.100000000000009</v>
      </c>
      <c r="AA13" s="52">
        <v>4988</v>
      </c>
      <c r="AB13" s="52">
        <v>7608.3</v>
      </c>
      <c r="AC13" s="52">
        <v>10.199999999999999</v>
      </c>
      <c r="AD13" s="52">
        <v>19227.8</v>
      </c>
      <c r="AE13" s="52">
        <v>83.9</v>
      </c>
      <c r="AF13" s="52">
        <v>54.100000000000009</v>
      </c>
      <c r="AG13" s="52">
        <v>8167.2000000000007</v>
      </c>
      <c r="AH13" s="52">
        <v>0</v>
      </c>
      <c r="AI13" s="52">
        <v>297.60000000000002</v>
      </c>
      <c r="AJ13" s="52">
        <v>27830.6</v>
      </c>
      <c r="AK13" s="52">
        <v>126946.4</v>
      </c>
      <c r="AL13" s="52">
        <v>126649</v>
      </c>
      <c r="AM13" s="52">
        <v>135126.39999999999</v>
      </c>
      <c r="AN13" s="52">
        <v>144246.9</v>
      </c>
      <c r="AO13" s="52">
        <v>-8180</v>
      </c>
      <c r="AP13" s="52">
        <v>-17300.5</v>
      </c>
      <c r="AQ13" s="52">
        <v>15222.699999999999</v>
      </c>
      <c r="AR13" s="52">
        <v>32337.399999999998</v>
      </c>
      <c r="AS13" s="52">
        <v>1.1000000000000001</v>
      </c>
      <c r="AT13" s="52">
        <v>205.4</v>
      </c>
      <c r="AU13" s="52">
        <v>15011.1</v>
      </c>
      <c r="AV13" s="52">
        <v>27249.600000000002</v>
      </c>
      <c r="AW13" s="52">
        <v>0</v>
      </c>
      <c r="AX13" s="52">
        <v>205.4</v>
      </c>
    </row>
    <row r="14" spans="1:50">
      <c r="A14" s="7">
        <v>42156</v>
      </c>
      <c r="B14" s="52">
        <v>71682.399999999994</v>
      </c>
      <c r="C14" s="52">
        <v>31770</v>
      </c>
      <c r="D14" s="52">
        <v>10571.300000000003</v>
      </c>
      <c r="E14" s="52">
        <v>387.9</v>
      </c>
      <c r="F14" s="52">
        <v>0</v>
      </c>
      <c r="G14" s="52">
        <v>1659.6</v>
      </c>
      <c r="H14" s="52">
        <v>16.700000000000003</v>
      </c>
      <c r="I14" s="52">
        <v>334.8</v>
      </c>
      <c r="J14" s="52">
        <v>0</v>
      </c>
      <c r="K14" s="52">
        <v>15725.900000000001</v>
      </c>
      <c r="L14" s="52">
        <v>6090.8</v>
      </c>
      <c r="M14" s="52">
        <v>1.9</v>
      </c>
      <c r="N14" s="52">
        <v>3590.2999999999993</v>
      </c>
      <c r="O14" s="52">
        <v>7618.4000000000005</v>
      </c>
      <c r="P14" s="52">
        <v>8735.6</v>
      </c>
      <c r="Q14" s="52">
        <v>24</v>
      </c>
      <c r="R14" s="52">
        <v>57662.5</v>
      </c>
      <c r="S14" s="52">
        <v>3995.2999999999997</v>
      </c>
      <c r="T14" s="52">
        <v>28902.799999999996</v>
      </c>
      <c r="U14" s="52">
        <v>4987.3000000000011</v>
      </c>
      <c r="V14" s="52">
        <v>133.9</v>
      </c>
      <c r="W14" s="52">
        <v>4</v>
      </c>
      <c r="X14" s="52">
        <v>2449.9</v>
      </c>
      <c r="Y14" s="52">
        <v>-14764.300000000003</v>
      </c>
      <c r="Z14" s="52">
        <v>36.299999999999997</v>
      </c>
      <c r="AA14" s="52">
        <v>5388.4</v>
      </c>
      <c r="AB14" s="52">
        <v>9530.7999999999993</v>
      </c>
      <c r="AC14" s="52">
        <v>3334.2999999999997</v>
      </c>
      <c r="AD14" s="52">
        <v>41563.300000000003</v>
      </c>
      <c r="AE14" s="52">
        <v>151.60000000000002</v>
      </c>
      <c r="AF14" s="52">
        <v>152.70000000000002</v>
      </c>
      <c r="AG14" s="52">
        <v>10546.8</v>
      </c>
      <c r="AH14" s="52">
        <v>0</v>
      </c>
      <c r="AI14" s="52">
        <v>5.4</v>
      </c>
      <c r="AJ14" s="52">
        <v>52419.799999999996</v>
      </c>
      <c r="AK14" s="52">
        <v>168878.8</v>
      </c>
      <c r="AL14" s="52">
        <v>167219.19999999998</v>
      </c>
      <c r="AM14" s="52">
        <v>190651.6</v>
      </c>
      <c r="AN14" s="52">
        <v>201860.3</v>
      </c>
      <c r="AO14" s="52">
        <v>-21772.800000000017</v>
      </c>
      <c r="AP14" s="52">
        <v>-32981.5</v>
      </c>
      <c r="AQ14" s="52">
        <v>15300.2</v>
      </c>
      <c r="AR14" s="52">
        <v>78944.800000000003</v>
      </c>
      <c r="AS14" s="52">
        <v>1.1000000000000001</v>
      </c>
      <c r="AT14" s="52">
        <v>432.6</v>
      </c>
      <c r="AU14" s="52">
        <v>25838.799999999999</v>
      </c>
      <c r="AV14" s="52">
        <v>48425.8</v>
      </c>
      <c r="AW14" s="52">
        <v>0</v>
      </c>
      <c r="AX14" s="52">
        <v>432.6</v>
      </c>
    </row>
    <row r="15" spans="1:50">
      <c r="A15" s="7">
        <v>42186</v>
      </c>
      <c r="B15" s="52">
        <v>65790.8</v>
      </c>
      <c r="C15" s="52">
        <v>46534.9</v>
      </c>
      <c r="D15" s="52">
        <v>2768.7</v>
      </c>
      <c r="E15" s="52">
        <v>567</v>
      </c>
      <c r="F15" s="52">
        <v>0</v>
      </c>
      <c r="G15" s="52">
        <v>4209</v>
      </c>
      <c r="H15" s="52">
        <v>18.799999999999994</v>
      </c>
      <c r="I15" s="52">
        <v>298.39999999999998</v>
      </c>
      <c r="J15" s="52">
        <v>0</v>
      </c>
      <c r="K15" s="52">
        <v>21396.5</v>
      </c>
      <c r="L15" s="52">
        <v>6230.2000000000007</v>
      </c>
      <c r="M15" s="52">
        <v>1</v>
      </c>
      <c r="N15" s="52">
        <v>501.99999999999994</v>
      </c>
      <c r="O15" s="52">
        <v>403.1</v>
      </c>
      <c r="P15" s="52">
        <v>922.8</v>
      </c>
      <c r="Q15" s="52">
        <v>22.900000000000002</v>
      </c>
      <c r="R15" s="52">
        <v>40884.800000000003</v>
      </c>
      <c r="S15" s="52">
        <v>3868.8999999999996</v>
      </c>
      <c r="T15" s="52">
        <v>32338.799999999999</v>
      </c>
      <c r="U15" s="52">
        <v>7502.2000000000007</v>
      </c>
      <c r="V15" s="52">
        <v>76.099999999999994</v>
      </c>
      <c r="W15" s="52">
        <v>2.6</v>
      </c>
      <c r="X15" s="52">
        <v>2844.7999999999997</v>
      </c>
      <c r="Y15" s="52">
        <v>4113.6999999999825</v>
      </c>
      <c r="Z15" s="52">
        <v>50.8</v>
      </c>
      <c r="AA15" s="52">
        <v>5525.5</v>
      </c>
      <c r="AB15" s="52">
        <v>8331</v>
      </c>
      <c r="AC15" s="52">
        <v>44.400000000000006</v>
      </c>
      <c r="AD15" s="52">
        <v>25654.5</v>
      </c>
      <c r="AE15" s="52">
        <v>143.30000000000001</v>
      </c>
      <c r="AF15" s="52">
        <v>236.2</v>
      </c>
      <c r="AG15" s="52">
        <v>8059.9</v>
      </c>
      <c r="AH15" s="52">
        <v>0</v>
      </c>
      <c r="AI15" s="52">
        <v>815.90000000000009</v>
      </c>
      <c r="AJ15" s="52">
        <v>34909.800000000003</v>
      </c>
      <c r="AK15" s="52">
        <v>155148.20000000001</v>
      </c>
      <c r="AL15" s="52">
        <v>150939.20000000001</v>
      </c>
      <c r="AM15" s="52">
        <v>163979.50000000003</v>
      </c>
      <c r="AN15" s="52">
        <v>164884.60000000003</v>
      </c>
      <c r="AO15" s="52">
        <v>-8831.3000000000175</v>
      </c>
      <c r="AP15" s="52">
        <v>-9736.4000000000233</v>
      </c>
      <c r="AQ15" s="52">
        <v>12352.2</v>
      </c>
      <c r="AR15" s="52">
        <v>55453.4</v>
      </c>
      <c r="AS15" s="52">
        <v>0</v>
      </c>
      <c r="AT15" s="52">
        <v>343.9</v>
      </c>
      <c r="AU15" s="52">
        <v>24728.499999999996</v>
      </c>
      <c r="AV15" s="52">
        <v>42040.7</v>
      </c>
      <c r="AW15" s="52">
        <v>0</v>
      </c>
      <c r="AX15" s="52">
        <v>343.9</v>
      </c>
    </row>
    <row r="16" spans="1:50">
      <c r="A16" s="7">
        <v>42217</v>
      </c>
      <c r="B16" s="52">
        <v>62401.599999999999</v>
      </c>
      <c r="C16" s="52">
        <v>33435.699999999997</v>
      </c>
      <c r="D16" s="52">
        <v>2690.5</v>
      </c>
      <c r="E16" s="52">
        <v>347.8</v>
      </c>
      <c r="F16" s="52">
        <v>0</v>
      </c>
      <c r="G16" s="52">
        <v>1949.4999999999995</v>
      </c>
      <c r="H16" s="52">
        <v>12.400000000000002</v>
      </c>
      <c r="I16" s="52">
        <v>277.39999999999998</v>
      </c>
      <c r="J16" s="52">
        <v>0</v>
      </c>
      <c r="K16" s="52">
        <v>15579.6</v>
      </c>
      <c r="L16" s="52">
        <v>5235.9000000000005</v>
      </c>
      <c r="M16" s="52">
        <v>0.9</v>
      </c>
      <c r="N16" s="52">
        <v>1981.6000000000001</v>
      </c>
      <c r="O16" s="52">
        <v>378</v>
      </c>
      <c r="P16" s="52">
        <v>1929.3</v>
      </c>
      <c r="Q16" s="52">
        <v>26.3</v>
      </c>
      <c r="R16" s="52">
        <v>40454.5</v>
      </c>
      <c r="S16" s="52">
        <v>3884.9000000000005</v>
      </c>
      <c r="T16" s="52">
        <v>30433</v>
      </c>
      <c r="U16" s="52">
        <v>6029.6</v>
      </c>
      <c r="V16" s="52">
        <v>82.6</v>
      </c>
      <c r="W16" s="52">
        <v>3.2</v>
      </c>
      <c r="X16" s="52">
        <v>2743.4000000000005</v>
      </c>
      <c r="Y16" s="52">
        <v>-5718.6000000000058</v>
      </c>
      <c r="Z16" s="52">
        <v>30.799999999999997</v>
      </c>
      <c r="AA16" s="52">
        <v>5552.2999999999993</v>
      </c>
      <c r="AB16" s="52">
        <v>7891.4</v>
      </c>
      <c r="AC16" s="52">
        <v>1070.5999999999999</v>
      </c>
      <c r="AD16" s="52">
        <v>23014.6</v>
      </c>
      <c r="AE16" s="52">
        <v>102.1</v>
      </c>
      <c r="AF16" s="52">
        <v>22.000000000000004</v>
      </c>
      <c r="AG16" s="52">
        <v>8259.9</v>
      </c>
      <c r="AH16" s="52">
        <v>0</v>
      </c>
      <c r="AI16" s="52">
        <v>317.60000000000002</v>
      </c>
      <c r="AJ16" s="52">
        <v>31716.199999999997</v>
      </c>
      <c r="AK16" s="52">
        <v>132861.9</v>
      </c>
      <c r="AL16" s="52">
        <v>130912.4</v>
      </c>
      <c r="AM16" s="52">
        <v>150704.4</v>
      </c>
      <c r="AN16" s="52">
        <v>153064</v>
      </c>
      <c r="AO16" s="52">
        <v>-17842.5</v>
      </c>
      <c r="AP16" s="52">
        <v>-20202.100000000006</v>
      </c>
      <c r="AQ16" s="52">
        <v>20233.3</v>
      </c>
      <c r="AR16" s="52">
        <v>36585</v>
      </c>
      <c r="AS16" s="52">
        <v>0</v>
      </c>
      <c r="AT16" s="52">
        <v>406.99999999999994</v>
      </c>
      <c r="AU16" s="52">
        <v>13344.499999999998</v>
      </c>
      <c r="AV16" s="52">
        <v>32171.7</v>
      </c>
      <c r="AW16" s="52">
        <v>0</v>
      </c>
      <c r="AX16" s="52">
        <v>407</v>
      </c>
    </row>
    <row r="17" spans="1:50">
      <c r="A17" s="7">
        <v>42248</v>
      </c>
      <c r="B17" s="52">
        <v>60212.1</v>
      </c>
      <c r="C17" s="52">
        <v>35038.200000000004</v>
      </c>
      <c r="D17" s="52">
        <v>2719.5</v>
      </c>
      <c r="E17" s="52">
        <v>454.1</v>
      </c>
      <c r="F17" s="52">
        <v>0</v>
      </c>
      <c r="G17" s="52">
        <v>3484.8999999999996</v>
      </c>
      <c r="H17" s="52">
        <v>45.000000000000007</v>
      </c>
      <c r="I17" s="52">
        <v>598.79999999999995</v>
      </c>
      <c r="J17" s="52">
        <v>0</v>
      </c>
      <c r="K17" s="52">
        <v>17288.2</v>
      </c>
      <c r="L17" s="52">
        <v>6376.9000000000005</v>
      </c>
      <c r="M17" s="52">
        <v>1</v>
      </c>
      <c r="N17" s="52">
        <v>4847.8999999999996</v>
      </c>
      <c r="O17" s="52">
        <v>3311.6</v>
      </c>
      <c r="P17" s="52">
        <v>5417.3</v>
      </c>
      <c r="Q17" s="52">
        <v>36.5</v>
      </c>
      <c r="R17" s="52">
        <v>46401.5</v>
      </c>
      <c r="S17" s="52">
        <v>3656.8</v>
      </c>
      <c r="T17" s="52">
        <v>26472</v>
      </c>
      <c r="U17" s="52">
        <v>6320.6</v>
      </c>
      <c r="V17" s="52">
        <v>97.899999999999991</v>
      </c>
      <c r="W17" s="52">
        <v>1.3</v>
      </c>
      <c r="X17" s="52">
        <v>1534.4000000000005</v>
      </c>
      <c r="Y17" s="52">
        <v>-13794</v>
      </c>
      <c r="Z17" s="52">
        <v>87.199999999999989</v>
      </c>
      <c r="AA17" s="52">
        <v>7243.4</v>
      </c>
      <c r="AB17" s="52">
        <v>7138.2</v>
      </c>
      <c r="AC17" s="52">
        <v>888.4</v>
      </c>
      <c r="AD17" s="52">
        <v>25163.9</v>
      </c>
      <c r="AE17" s="52">
        <v>211.1</v>
      </c>
      <c r="AF17" s="52">
        <v>201.89999999999998</v>
      </c>
      <c r="AG17" s="52">
        <v>8754.1999999999989</v>
      </c>
      <c r="AH17" s="52">
        <v>0</v>
      </c>
      <c r="AI17" s="52">
        <v>526.9</v>
      </c>
      <c r="AJ17" s="52">
        <v>34858</v>
      </c>
      <c r="AK17" s="52">
        <v>137497.79999999999</v>
      </c>
      <c r="AL17" s="52">
        <v>134012.90000000002</v>
      </c>
      <c r="AM17" s="52">
        <v>158315.1</v>
      </c>
      <c r="AN17" s="52">
        <v>166474.6</v>
      </c>
      <c r="AO17" s="52">
        <v>-20817.300000000017</v>
      </c>
      <c r="AP17" s="52">
        <v>-28976.800000000017</v>
      </c>
      <c r="AQ17" s="52">
        <v>12135</v>
      </c>
      <c r="AR17" s="52">
        <v>132322.29999999999</v>
      </c>
      <c r="AS17" s="52">
        <v>0</v>
      </c>
      <c r="AT17" s="52">
        <v>478.2</v>
      </c>
      <c r="AU17" s="52">
        <v>97343.8</v>
      </c>
      <c r="AV17" s="52">
        <v>27036.7</v>
      </c>
      <c r="AW17" s="52">
        <v>0</v>
      </c>
      <c r="AX17" s="52">
        <v>478.2</v>
      </c>
    </row>
    <row r="18" spans="1:50">
      <c r="A18" s="7">
        <v>42278</v>
      </c>
      <c r="B18" s="52">
        <v>62451.1</v>
      </c>
      <c r="C18" s="52">
        <v>35498</v>
      </c>
      <c r="D18" s="52">
        <v>3612.9</v>
      </c>
      <c r="E18" s="52">
        <v>351.5</v>
      </c>
      <c r="F18" s="52">
        <v>0</v>
      </c>
      <c r="G18" s="52">
        <v>1620.4999999999998</v>
      </c>
      <c r="H18" s="52">
        <v>38.5</v>
      </c>
      <c r="I18" s="52">
        <v>317.8</v>
      </c>
      <c r="J18" s="52">
        <v>0</v>
      </c>
      <c r="K18" s="52">
        <v>17375.3</v>
      </c>
      <c r="L18" s="52">
        <v>6336.7</v>
      </c>
      <c r="M18" s="52">
        <v>0.9</v>
      </c>
      <c r="N18" s="52">
        <v>558.60000000000014</v>
      </c>
      <c r="O18" s="52">
        <v>4695.2</v>
      </c>
      <c r="P18" s="52">
        <v>1548.1000000000001</v>
      </c>
      <c r="Q18" s="52">
        <v>32.200000000000003</v>
      </c>
      <c r="R18" s="52">
        <v>45212.799999999996</v>
      </c>
      <c r="S18" s="52">
        <v>2650.5</v>
      </c>
      <c r="T18" s="52">
        <v>31217.5</v>
      </c>
      <c r="U18" s="52">
        <v>7397.4000000000005</v>
      </c>
      <c r="V18" s="52">
        <v>75.2</v>
      </c>
      <c r="W18" s="52">
        <v>1.8</v>
      </c>
      <c r="X18" s="52">
        <v>2278.1999999999998</v>
      </c>
      <c r="Y18" s="52">
        <v>-13942</v>
      </c>
      <c r="Z18" s="52">
        <v>5.5</v>
      </c>
      <c r="AA18" s="52">
        <v>5789.8</v>
      </c>
      <c r="AB18" s="52">
        <v>6971.3</v>
      </c>
      <c r="AC18" s="52">
        <v>64.400000000000006</v>
      </c>
      <c r="AD18" s="52">
        <v>23735.9</v>
      </c>
      <c r="AE18" s="52">
        <v>147.6</v>
      </c>
      <c r="AF18" s="52">
        <v>40.5</v>
      </c>
      <c r="AG18" s="52">
        <v>8564.9999999999982</v>
      </c>
      <c r="AH18" s="52">
        <v>0</v>
      </c>
      <c r="AI18" s="52">
        <v>278.60000000000002</v>
      </c>
      <c r="AJ18" s="52">
        <v>32767.599999999999</v>
      </c>
      <c r="AK18" s="52">
        <v>136663.4</v>
      </c>
      <c r="AL18" s="52">
        <v>135042.9</v>
      </c>
      <c r="AM18" s="52">
        <v>158171.59999999998</v>
      </c>
      <c r="AN18" s="52">
        <v>163425.4</v>
      </c>
      <c r="AO18" s="52">
        <v>-21508.199999999983</v>
      </c>
      <c r="AP18" s="52">
        <v>-26762</v>
      </c>
      <c r="AQ18" s="52">
        <v>68970.7</v>
      </c>
      <c r="AR18" s="52">
        <v>50984.4</v>
      </c>
      <c r="AS18" s="52">
        <v>0</v>
      </c>
      <c r="AT18" s="52">
        <v>1565.2</v>
      </c>
      <c r="AU18" s="52">
        <v>15977.5</v>
      </c>
      <c r="AV18" s="52">
        <v>86215.6</v>
      </c>
      <c r="AW18" s="52">
        <v>0</v>
      </c>
      <c r="AX18" s="52">
        <v>1565.2</v>
      </c>
    </row>
    <row r="19" spans="1:50">
      <c r="A19" s="7">
        <v>42309</v>
      </c>
      <c r="B19" s="52">
        <v>58375.9</v>
      </c>
      <c r="C19" s="52">
        <v>33167.699999999997</v>
      </c>
      <c r="D19" s="52">
        <v>2282.9</v>
      </c>
      <c r="E19" s="52">
        <v>427.09999999999997</v>
      </c>
      <c r="F19" s="52">
        <v>0</v>
      </c>
      <c r="G19" s="52">
        <v>2076.5000000000009</v>
      </c>
      <c r="H19" s="52">
        <v>52.2</v>
      </c>
      <c r="I19" s="52">
        <v>1212.7000000000003</v>
      </c>
      <c r="J19" s="52">
        <v>0</v>
      </c>
      <c r="K19" s="52">
        <v>16846.300000000003</v>
      </c>
      <c r="L19" s="52">
        <v>7177.0999999999995</v>
      </c>
      <c r="M19" s="52">
        <v>0.79999999999999993</v>
      </c>
      <c r="N19" s="52">
        <v>344.4</v>
      </c>
      <c r="O19" s="52">
        <v>4550.8</v>
      </c>
      <c r="P19" s="52">
        <v>4147.6000000000004</v>
      </c>
      <c r="Q19" s="52">
        <v>31.4</v>
      </c>
      <c r="R19" s="52">
        <v>45250.700000000004</v>
      </c>
      <c r="S19" s="52">
        <v>2153.1</v>
      </c>
      <c r="T19" s="52">
        <v>26086.699999999997</v>
      </c>
      <c r="U19" s="52">
        <v>6892.3</v>
      </c>
      <c r="V19" s="52">
        <v>92.800000000000011</v>
      </c>
      <c r="W19" s="52">
        <v>3.0999999999999996</v>
      </c>
      <c r="X19" s="52">
        <v>2460.4000000000005</v>
      </c>
      <c r="Y19" s="52">
        <v>-14294.900000000009</v>
      </c>
      <c r="Z19" s="52">
        <v>79</v>
      </c>
      <c r="AA19" s="52">
        <v>5125.6999999999989</v>
      </c>
      <c r="AB19" s="52">
        <v>6298.1</v>
      </c>
      <c r="AC19" s="52">
        <v>1199.1000000000001</v>
      </c>
      <c r="AD19" s="52">
        <v>29900.5</v>
      </c>
      <c r="AE19" s="52">
        <v>58.699999999999996</v>
      </c>
      <c r="AF19" s="52">
        <v>105.5</v>
      </c>
      <c r="AG19" s="52">
        <v>7832.2</v>
      </c>
      <c r="AH19" s="52">
        <v>0</v>
      </c>
      <c r="AI19" s="52">
        <v>183.7</v>
      </c>
      <c r="AJ19" s="52">
        <v>38080.6</v>
      </c>
      <c r="AK19" s="52">
        <v>135754.6</v>
      </c>
      <c r="AL19" s="52">
        <v>133678.1</v>
      </c>
      <c r="AM19" s="52">
        <v>157698.20000000001</v>
      </c>
      <c r="AN19" s="52">
        <v>162593.4</v>
      </c>
      <c r="AO19" s="52">
        <v>-21943.600000000006</v>
      </c>
      <c r="AP19" s="52">
        <v>-26838.799999999988</v>
      </c>
      <c r="AQ19" s="52">
        <v>25273.4</v>
      </c>
      <c r="AR19" s="52">
        <v>119788.59999999999</v>
      </c>
      <c r="AS19" s="52">
        <v>0</v>
      </c>
      <c r="AT19" s="52">
        <v>1891.1000000000001</v>
      </c>
      <c r="AU19" s="52">
        <v>59236</v>
      </c>
      <c r="AV19" s="52">
        <v>76611.199999999997</v>
      </c>
      <c r="AW19" s="52">
        <v>0</v>
      </c>
      <c r="AX19" s="52">
        <v>1891.1</v>
      </c>
    </row>
    <row r="20" spans="1:50">
      <c r="A20" s="7">
        <v>42339</v>
      </c>
      <c r="B20" s="52">
        <v>60602.099999999991</v>
      </c>
      <c r="C20" s="52">
        <v>45929.700000000004</v>
      </c>
      <c r="D20" s="52">
        <v>3263.8999999999996</v>
      </c>
      <c r="E20" s="52">
        <v>414.7</v>
      </c>
      <c r="F20" s="52">
        <v>0</v>
      </c>
      <c r="G20" s="52">
        <v>1192.5999999999995</v>
      </c>
      <c r="H20" s="52">
        <v>2383.2999999999997</v>
      </c>
      <c r="I20" s="52">
        <v>1065.8999999999999</v>
      </c>
      <c r="J20" s="52">
        <v>0</v>
      </c>
      <c r="K20" s="52">
        <v>25783.599999999999</v>
      </c>
      <c r="L20" s="52">
        <v>6314.1</v>
      </c>
      <c r="M20" s="52">
        <v>1.1000000000000001</v>
      </c>
      <c r="N20" s="52">
        <v>5107.1000000000004</v>
      </c>
      <c r="O20" s="52">
        <v>11024.099999999999</v>
      </c>
      <c r="P20" s="52">
        <v>8628.9</v>
      </c>
      <c r="Q20" s="52">
        <v>28</v>
      </c>
      <c r="R20" s="52">
        <v>73484.900000000009</v>
      </c>
      <c r="S20" s="52">
        <v>1106.5</v>
      </c>
      <c r="T20" s="52">
        <v>28091.300000000003</v>
      </c>
      <c r="U20" s="52">
        <v>12390.400000000001</v>
      </c>
      <c r="V20" s="52">
        <v>76.100000000000009</v>
      </c>
      <c r="W20" s="52">
        <v>3.3</v>
      </c>
      <c r="X20" s="52">
        <v>2545.8000000000002</v>
      </c>
      <c r="Y20" s="52">
        <v>-51104.100000000035</v>
      </c>
      <c r="Z20" s="52">
        <v>30.2</v>
      </c>
      <c r="AA20" s="52">
        <v>3618.5</v>
      </c>
      <c r="AB20" s="52">
        <v>4328.7999999999993</v>
      </c>
      <c r="AC20" s="52">
        <v>87.7</v>
      </c>
      <c r="AD20" s="52">
        <v>43720.9</v>
      </c>
      <c r="AE20" s="52">
        <v>237.10000000000002</v>
      </c>
      <c r="AF20" s="52">
        <v>183.79999999999998</v>
      </c>
      <c r="AG20" s="52">
        <v>10787.599999999999</v>
      </c>
      <c r="AH20" s="52">
        <v>0</v>
      </c>
      <c r="AI20" s="52">
        <v>139.6</v>
      </c>
      <c r="AJ20" s="52">
        <v>55069</v>
      </c>
      <c r="AK20" s="52">
        <v>169951.39999999997</v>
      </c>
      <c r="AL20" s="52">
        <v>168758.8</v>
      </c>
      <c r="AM20" s="52">
        <v>212929.1</v>
      </c>
      <c r="AN20" s="52">
        <v>229060.30000000002</v>
      </c>
      <c r="AO20" s="52">
        <v>-42977.700000000041</v>
      </c>
      <c r="AP20" s="52">
        <v>-59108.900000000052</v>
      </c>
      <c r="AQ20" s="52">
        <v>72167.8</v>
      </c>
      <c r="AR20" s="52">
        <v>151619.9</v>
      </c>
      <c r="AS20" s="52">
        <v>0</v>
      </c>
      <c r="AT20" s="52">
        <v>156.5</v>
      </c>
      <c r="AU20" s="52">
        <v>32399.8</v>
      </c>
      <c r="AV20" s="52">
        <v>132279</v>
      </c>
      <c r="AW20" s="52">
        <v>0</v>
      </c>
      <c r="AX20" s="52">
        <v>156.5</v>
      </c>
    </row>
    <row r="21" spans="1:50">
      <c r="A21" s="7">
        <v>42370</v>
      </c>
      <c r="B21" s="52">
        <v>65507.3</v>
      </c>
      <c r="C21" s="52">
        <v>50824</v>
      </c>
      <c r="D21" s="52">
        <v>2476.1000000000004</v>
      </c>
      <c r="E21" s="52">
        <v>213.7</v>
      </c>
      <c r="F21" s="52">
        <v>0</v>
      </c>
      <c r="G21" s="52">
        <v>1605.7000000000003</v>
      </c>
      <c r="H21" s="52">
        <v>29.6</v>
      </c>
      <c r="I21" s="52">
        <v>961.3</v>
      </c>
      <c r="J21" s="52">
        <v>0</v>
      </c>
      <c r="K21" s="52">
        <v>19098.899999999998</v>
      </c>
      <c r="L21" s="52">
        <v>4447.5</v>
      </c>
      <c r="M21" s="52">
        <v>0.2</v>
      </c>
      <c r="N21" s="52">
        <v>2102.9</v>
      </c>
      <c r="O21" s="52">
        <v>834.9</v>
      </c>
      <c r="P21" s="52">
        <v>937.39999999999986</v>
      </c>
      <c r="Q21" s="52">
        <v>30.8</v>
      </c>
      <c r="R21" s="52">
        <v>52205</v>
      </c>
      <c r="S21" s="52">
        <v>1261.4999999999998</v>
      </c>
      <c r="T21" s="52">
        <v>20617.699999999997</v>
      </c>
      <c r="U21" s="52">
        <v>6193.7</v>
      </c>
      <c r="V21" s="52">
        <v>10.5</v>
      </c>
      <c r="W21" s="52">
        <v>3.3</v>
      </c>
      <c r="X21" s="52">
        <v>2157.6000000000004</v>
      </c>
      <c r="Y21" s="52">
        <v>12653.200000000012</v>
      </c>
      <c r="Z21" s="52">
        <v>2.8</v>
      </c>
      <c r="AA21" s="52">
        <v>3345.5</v>
      </c>
      <c r="AB21" s="52">
        <v>11507.6</v>
      </c>
      <c r="AC21" s="52">
        <v>0</v>
      </c>
      <c r="AD21" s="52">
        <v>12383.7</v>
      </c>
      <c r="AE21" s="52">
        <v>2</v>
      </c>
      <c r="AF21" s="52">
        <v>0.8</v>
      </c>
      <c r="AG21" s="52">
        <v>12313.5</v>
      </c>
      <c r="AH21" s="52">
        <v>0</v>
      </c>
      <c r="AI21" s="52">
        <v>0</v>
      </c>
      <c r="AJ21" s="52">
        <v>24700</v>
      </c>
      <c r="AK21" s="52">
        <v>146320.5</v>
      </c>
      <c r="AL21" s="52">
        <v>144714.80000000002</v>
      </c>
      <c r="AM21" s="52">
        <v>145579.80000000002</v>
      </c>
      <c r="AN21" s="52">
        <v>148517.6</v>
      </c>
      <c r="AO21" s="52">
        <v>740.69999999998254</v>
      </c>
      <c r="AP21" s="52">
        <v>-2197.1000000000058</v>
      </c>
      <c r="AQ21" s="52">
        <v>33988</v>
      </c>
      <c r="AR21" s="52">
        <v>5170.8999999999996</v>
      </c>
      <c r="AS21" s="52">
        <v>0</v>
      </c>
      <c r="AT21" s="52">
        <v>36.4</v>
      </c>
      <c r="AU21" s="52">
        <v>25491</v>
      </c>
      <c r="AV21" s="52">
        <v>11470.8</v>
      </c>
      <c r="AW21" s="52">
        <v>0</v>
      </c>
      <c r="AX21" s="52">
        <v>36.400000000000006</v>
      </c>
    </row>
    <row r="22" spans="1:50">
      <c r="A22" s="7">
        <v>42401</v>
      </c>
      <c r="B22" s="52">
        <v>58594.899999999994</v>
      </c>
      <c r="C22" s="52">
        <v>37246.300000000003</v>
      </c>
      <c r="D22" s="52">
        <v>2292.6</v>
      </c>
      <c r="E22" s="52">
        <v>424.59999999999997</v>
      </c>
      <c r="F22" s="52">
        <v>0</v>
      </c>
      <c r="G22" s="52">
        <v>1025.9000000000001</v>
      </c>
      <c r="H22" s="52">
        <v>31.7</v>
      </c>
      <c r="I22" s="52">
        <v>1056.0999999999999</v>
      </c>
      <c r="J22" s="52">
        <v>0</v>
      </c>
      <c r="K22" s="52">
        <v>19032.400000000001</v>
      </c>
      <c r="L22" s="52">
        <v>4943</v>
      </c>
      <c r="M22" s="52">
        <v>0.2</v>
      </c>
      <c r="N22" s="52">
        <v>3096.6</v>
      </c>
      <c r="O22" s="52">
        <v>797.7</v>
      </c>
      <c r="P22" s="52">
        <v>3916.7</v>
      </c>
      <c r="Q22" s="52">
        <v>9.1</v>
      </c>
      <c r="R22" s="52">
        <v>44952.9</v>
      </c>
      <c r="S22" s="52">
        <v>3427.2999999999997</v>
      </c>
      <c r="T22" s="52">
        <v>24986.699999999997</v>
      </c>
      <c r="U22" s="52">
        <v>5739.6</v>
      </c>
      <c r="V22" s="52">
        <v>38.700000000000003</v>
      </c>
      <c r="W22" s="52">
        <v>3</v>
      </c>
      <c r="X22" s="52">
        <v>4458.2999999999993</v>
      </c>
      <c r="Y22" s="52">
        <v>-10813.399999999994</v>
      </c>
      <c r="Z22" s="52">
        <v>5.0999999999999979</v>
      </c>
      <c r="AA22" s="52">
        <v>5290.2000000000007</v>
      </c>
      <c r="AB22" s="52">
        <v>4412.3</v>
      </c>
      <c r="AC22" s="52">
        <v>25.9</v>
      </c>
      <c r="AD22" s="52">
        <v>26181.4</v>
      </c>
      <c r="AE22" s="52">
        <v>87.800000000000011</v>
      </c>
      <c r="AF22" s="52">
        <v>0</v>
      </c>
      <c r="AG22" s="52">
        <v>8105.7999999999993</v>
      </c>
      <c r="AH22" s="52">
        <v>0</v>
      </c>
      <c r="AI22" s="52">
        <v>268.3</v>
      </c>
      <c r="AJ22" s="52">
        <v>34643.300000000003</v>
      </c>
      <c r="AK22" s="52">
        <v>135320.5</v>
      </c>
      <c r="AL22" s="52">
        <v>134294.60000000003</v>
      </c>
      <c r="AM22" s="52">
        <v>151962.9</v>
      </c>
      <c r="AN22" s="52">
        <v>155857.20000000001</v>
      </c>
      <c r="AO22" s="52">
        <v>-16642.399999999994</v>
      </c>
      <c r="AP22" s="52">
        <v>-20536.700000000012</v>
      </c>
      <c r="AQ22" s="52">
        <v>11929.899999999998</v>
      </c>
      <c r="AR22" s="52">
        <v>49222.799999999996</v>
      </c>
      <c r="AS22" s="52">
        <v>0</v>
      </c>
      <c r="AT22" s="52">
        <v>294.10000000000002</v>
      </c>
      <c r="AU22" s="52">
        <v>17434.5</v>
      </c>
      <c r="AV22" s="52">
        <v>23181.499999999996</v>
      </c>
      <c r="AW22" s="52">
        <v>0</v>
      </c>
      <c r="AX22" s="52">
        <v>294.10000000000002</v>
      </c>
    </row>
    <row r="23" spans="1:50">
      <c r="A23" s="7">
        <v>42430</v>
      </c>
      <c r="B23" s="52">
        <v>61826.5</v>
      </c>
      <c r="C23" s="52">
        <v>37906.800000000003</v>
      </c>
      <c r="D23" s="52">
        <v>3199.9</v>
      </c>
      <c r="E23" s="52">
        <v>366.40000000000009</v>
      </c>
      <c r="F23" s="52">
        <v>0</v>
      </c>
      <c r="G23" s="52">
        <v>2206.6999999999985</v>
      </c>
      <c r="H23" s="52">
        <v>2512.8000000000002</v>
      </c>
      <c r="I23" s="52">
        <v>795.8</v>
      </c>
      <c r="J23" s="52">
        <v>0</v>
      </c>
      <c r="K23" s="52">
        <v>18491.099999999999</v>
      </c>
      <c r="L23" s="52">
        <v>5160.1000000000004</v>
      </c>
      <c r="M23" s="52">
        <v>1.7</v>
      </c>
      <c r="N23" s="52">
        <v>6439.8</v>
      </c>
      <c r="O23" s="52">
        <v>5380.3</v>
      </c>
      <c r="P23" s="52">
        <v>6647</v>
      </c>
      <c r="Q23" s="52">
        <v>9.1999999999999993</v>
      </c>
      <c r="R23" s="52">
        <v>53302.8</v>
      </c>
      <c r="S23" s="52">
        <v>3106.6</v>
      </c>
      <c r="T23" s="52">
        <v>33767.199999999997</v>
      </c>
      <c r="U23" s="52">
        <v>8621.4</v>
      </c>
      <c r="V23" s="52">
        <v>91.300000000000011</v>
      </c>
      <c r="W23" s="52">
        <v>4.3</v>
      </c>
      <c r="X23" s="52">
        <v>3451.3</v>
      </c>
      <c r="Y23" s="52">
        <v>-29012.199999999953</v>
      </c>
      <c r="Z23" s="52">
        <v>16.899999999999999</v>
      </c>
      <c r="AA23" s="52">
        <v>6142.4000000000015</v>
      </c>
      <c r="AB23" s="52">
        <v>6077.0000000000009</v>
      </c>
      <c r="AC23" s="52">
        <v>617.5</v>
      </c>
      <c r="AD23" s="52">
        <v>44556</v>
      </c>
      <c r="AE23" s="52">
        <v>34.799999999999997</v>
      </c>
      <c r="AF23" s="52">
        <v>153.5</v>
      </c>
      <c r="AG23" s="52">
        <v>10157.9</v>
      </c>
      <c r="AH23" s="52">
        <v>0</v>
      </c>
      <c r="AI23" s="52">
        <v>708.3</v>
      </c>
      <c r="AJ23" s="52">
        <v>55610.500000000007</v>
      </c>
      <c r="AK23" s="52">
        <v>164442.29999999999</v>
      </c>
      <c r="AL23" s="52">
        <v>162235.6</v>
      </c>
      <c r="AM23" s="52">
        <v>194454.39999999997</v>
      </c>
      <c r="AN23" s="52">
        <v>206274.49999999994</v>
      </c>
      <c r="AO23" s="52">
        <v>-30012.099999999977</v>
      </c>
      <c r="AP23" s="52">
        <v>-41832.199999999953</v>
      </c>
      <c r="AQ23" s="52">
        <v>8257.2000000000007</v>
      </c>
      <c r="AR23" s="52">
        <v>84598.999999999985</v>
      </c>
      <c r="AS23" s="52">
        <v>0</v>
      </c>
      <c r="AT23" s="52">
        <v>257.10000000000002</v>
      </c>
      <c r="AU23" s="52">
        <v>16476.400000000001</v>
      </c>
      <c r="AV23" s="52">
        <v>64547.600000000006</v>
      </c>
      <c r="AW23" s="52">
        <v>0</v>
      </c>
      <c r="AX23" s="52">
        <v>257.10000000000002</v>
      </c>
    </row>
    <row r="24" spans="1:50">
      <c r="A24" s="7">
        <v>42461</v>
      </c>
      <c r="B24" s="52">
        <v>69274.000000000015</v>
      </c>
      <c r="C24" s="52">
        <v>42730.7</v>
      </c>
      <c r="D24" s="52">
        <v>2682.1</v>
      </c>
      <c r="E24" s="52">
        <v>420.7</v>
      </c>
      <c r="F24" s="52">
        <v>0</v>
      </c>
      <c r="G24" s="52">
        <v>2406.8999999999996</v>
      </c>
      <c r="H24" s="52">
        <v>83.3</v>
      </c>
      <c r="I24" s="52">
        <v>547.5</v>
      </c>
      <c r="J24" s="52">
        <v>0</v>
      </c>
      <c r="K24" s="52">
        <v>16944.2</v>
      </c>
      <c r="L24" s="52">
        <v>5067.1000000000004</v>
      </c>
      <c r="M24" s="52">
        <v>1.1000000000000001</v>
      </c>
      <c r="N24" s="52">
        <v>2506.7999999999997</v>
      </c>
      <c r="O24" s="52">
        <v>3674.6</v>
      </c>
      <c r="P24" s="52">
        <v>2170.9</v>
      </c>
      <c r="Q24" s="52">
        <v>9.6</v>
      </c>
      <c r="R24" s="52">
        <v>53963.399999999994</v>
      </c>
      <c r="S24" s="52">
        <v>1925.4999999999998</v>
      </c>
      <c r="T24" s="52">
        <v>29703.4</v>
      </c>
      <c r="U24" s="52">
        <v>7431.4</v>
      </c>
      <c r="V24" s="52">
        <v>127.7</v>
      </c>
      <c r="W24" s="52">
        <v>9.8000000000000007</v>
      </c>
      <c r="X24" s="52">
        <v>1905.1000000000004</v>
      </c>
      <c r="Y24" s="52">
        <v>-5124.4999999999709</v>
      </c>
      <c r="Z24" s="52">
        <v>2.7000000000000011</v>
      </c>
      <c r="AA24" s="52">
        <v>5507.4</v>
      </c>
      <c r="AB24" s="52">
        <v>6443</v>
      </c>
      <c r="AC24" s="52">
        <v>2.7000000000000037</v>
      </c>
      <c r="AD24" s="52">
        <v>31640.9</v>
      </c>
      <c r="AE24" s="52">
        <v>91.399999999999991</v>
      </c>
      <c r="AF24" s="52">
        <v>16.899999999999999</v>
      </c>
      <c r="AG24" s="52">
        <v>9754.6</v>
      </c>
      <c r="AH24" s="52">
        <v>0</v>
      </c>
      <c r="AI24" s="52">
        <v>66.599999999999994</v>
      </c>
      <c r="AJ24" s="52">
        <v>41570.400000000001</v>
      </c>
      <c r="AK24" s="52">
        <v>159718.30000000002</v>
      </c>
      <c r="AL24" s="52">
        <v>157311.40000000002</v>
      </c>
      <c r="AM24" s="52">
        <v>170611.8</v>
      </c>
      <c r="AN24" s="52">
        <v>176793.19999999998</v>
      </c>
      <c r="AO24" s="52">
        <v>-10893.499999999971</v>
      </c>
      <c r="AP24" s="52">
        <v>-17074.899999999965</v>
      </c>
      <c r="AQ24" s="52">
        <v>4964.2000000000007</v>
      </c>
      <c r="AR24" s="52">
        <v>148661.6</v>
      </c>
      <c r="AS24" s="52">
        <v>0</v>
      </c>
      <c r="AT24" s="52">
        <v>501</v>
      </c>
      <c r="AU24" s="52">
        <v>102140.8</v>
      </c>
      <c r="AV24" s="52">
        <v>34410.1</v>
      </c>
      <c r="AW24" s="52">
        <v>0</v>
      </c>
      <c r="AX24" s="52">
        <v>501</v>
      </c>
    </row>
    <row r="25" spans="1:50">
      <c r="A25" s="7">
        <v>42491</v>
      </c>
      <c r="B25" s="52">
        <v>86492.5</v>
      </c>
      <c r="C25" s="52">
        <v>42640.1</v>
      </c>
      <c r="D25" s="52">
        <v>3002</v>
      </c>
      <c r="E25" s="52">
        <v>381.4</v>
      </c>
      <c r="F25" s="52">
        <v>0</v>
      </c>
      <c r="G25" s="52">
        <v>2820.8000000000006</v>
      </c>
      <c r="H25" s="52">
        <v>808.19999999999993</v>
      </c>
      <c r="I25" s="52">
        <v>793.6</v>
      </c>
      <c r="J25" s="52">
        <v>0</v>
      </c>
      <c r="K25" s="52">
        <v>17530.3</v>
      </c>
      <c r="L25" s="52">
        <v>6108.5000000000009</v>
      </c>
      <c r="M25" s="52">
        <v>0.2</v>
      </c>
      <c r="N25" s="52">
        <v>6523.2000000000007</v>
      </c>
      <c r="O25" s="52">
        <v>5496.1999999999989</v>
      </c>
      <c r="P25" s="52">
        <v>6476.8</v>
      </c>
      <c r="Q25" s="52">
        <v>8.3000000000000007</v>
      </c>
      <c r="R25" s="52">
        <v>55984.799999999996</v>
      </c>
      <c r="S25" s="52">
        <v>1216.9000000000001</v>
      </c>
      <c r="T25" s="52">
        <v>41350.5</v>
      </c>
      <c r="U25" s="52">
        <v>8257.7999999999993</v>
      </c>
      <c r="V25" s="52">
        <v>147</v>
      </c>
      <c r="W25" s="52">
        <v>1.5</v>
      </c>
      <c r="X25" s="52">
        <v>2579.1999999999989</v>
      </c>
      <c r="Y25" s="52">
        <v>-8265.8000000000175</v>
      </c>
      <c r="Z25" s="52">
        <v>85.8</v>
      </c>
      <c r="AA25" s="52">
        <v>7272.9000000000005</v>
      </c>
      <c r="AB25" s="52">
        <v>7519.2000000000007</v>
      </c>
      <c r="AC25" s="52">
        <v>1021.5</v>
      </c>
      <c r="AD25" s="52">
        <v>36317.300000000003</v>
      </c>
      <c r="AE25" s="52">
        <v>0</v>
      </c>
      <c r="AF25" s="52">
        <v>60.3</v>
      </c>
      <c r="AG25" s="52">
        <v>10848.2</v>
      </c>
      <c r="AH25" s="52">
        <v>0</v>
      </c>
      <c r="AI25" s="52">
        <v>520.9</v>
      </c>
      <c r="AJ25" s="52">
        <v>47746.700000000004</v>
      </c>
      <c r="AK25" s="52">
        <v>184771.1</v>
      </c>
      <c r="AL25" s="52">
        <v>181950.30000000002</v>
      </c>
      <c r="AM25" s="52">
        <v>196745.30000000002</v>
      </c>
      <c r="AN25" s="52">
        <v>208764.70000000004</v>
      </c>
      <c r="AO25" s="52">
        <v>-11974.200000000012</v>
      </c>
      <c r="AP25" s="52">
        <v>-23993.600000000035</v>
      </c>
      <c r="AQ25" s="52">
        <v>72188.399999999994</v>
      </c>
      <c r="AR25" s="52">
        <v>54955</v>
      </c>
      <c r="AS25" s="52">
        <v>725.6</v>
      </c>
      <c r="AT25" s="52">
        <v>711.8</v>
      </c>
      <c r="AU25" s="52">
        <v>24461.500000000004</v>
      </c>
      <c r="AV25" s="52">
        <v>79413.899999999994</v>
      </c>
      <c r="AW25" s="52">
        <v>0</v>
      </c>
      <c r="AX25" s="52">
        <v>711.8</v>
      </c>
    </row>
    <row r="26" spans="1:50">
      <c r="A26" s="7">
        <v>42522</v>
      </c>
      <c r="B26" s="52">
        <v>79657.900000000009</v>
      </c>
      <c r="C26" s="52">
        <v>43029.5</v>
      </c>
      <c r="D26" s="52">
        <v>3706.5000000000005</v>
      </c>
      <c r="E26" s="52">
        <v>456.10000000000008</v>
      </c>
      <c r="F26" s="52">
        <v>0</v>
      </c>
      <c r="G26" s="52">
        <v>1682.0999999999992</v>
      </c>
      <c r="H26" s="52">
        <v>547.70000000000005</v>
      </c>
      <c r="I26" s="52">
        <v>903.59999999999991</v>
      </c>
      <c r="J26" s="52">
        <v>0</v>
      </c>
      <c r="K26" s="52">
        <v>20272.400000000001</v>
      </c>
      <c r="L26" s="52">
        <v>6285.0000000000009</v>
      </c>
      <c r="M26" s="52">
        <v>0.5</v>
      </c>
      <c r="N26" s="52">
        <v>17397.900000000001</v>
      </c>
      <c r="O26" s="52">
        <v>11181.4</v>
      </c>
      <c r="P26" s="52">
        <v>10255.5</v>
      </c>
      <c r="Q26" s="52">
        <v>7.6</v>
      </c>
      <c r="R26" s="52">
        <v>78450.7</v>
      </c>
      <c r="S26" s="52">
        <v>1132.5999999999999</v>
      </c>
      <c r="T26" s="52">
        <v>40725.199999999997</v>
      </c>
      <c r="U26" s="52">
        <v>8022.9</v>
      </c>
      <c r="V26" s="52">
        <v>52.800000000000004</v>
      </c>
      <c r="W26" s="52">
        <v>6.1</v>
      </c>
      <c r="X26" s="52">
        <v>4041.9000000000005</v>
      </c>
      <c r="Y26" s="52">
        <v>-57593.599999999962</v>
      </c>
      <c r="Z26" s="52">
        <v>66</v>
      </c>
      <c r="AA26" s="52">
        <v>6412.9</v>
      </c>
      <c r="AB26" s="52">
        <v>5650.7000000000007</v>
      </c>
      <c r="AC26" s="52">
        <v>2996.1</v>
      </c>
      <c r="AD26" s="52">
        <v>55329.8</v>
      </c>
      <c r="AE26" s="52">
        <v>678.3</v>
      </c>
      <c r="AF26" s="52">
        <v>391.7</v>
      </c>
      <c r="AG26" s="52">
        <v>13726.7</v>
      </c>
      <c r="AH26" s="52">
        <v>0</v>
      </c>
      <c r="AI26" s="52">
        <v>118.1</v>
      </c>
      <c r="AJ26" s="52">
        <v>70244.600000000006</v>
      </c>
      <c r="AK26" s="52">
        <v>200294</v>
      </c>
      <c r="AL26" s="52">
        <v>198611.90000000002</v>
      </c>
      <c r="AM26" s="52">
        <v>244302</v>
      </c>
      <c r="AN26" s="52">
        <v>272881.3</v>
      </c>
      <c r="AO26" s="52">
        <v>-44008</v>
      </c>
      <c r="AP26" s="52">
        <v>-72587.299999999988</v>
      </c>
      <c r="AQ26" s="52">
        <v>34765.1</v>
      </c>
      <c r="AR26" s="52">
        <v>118497.29999999999</v>
      </c>
      <c r="AS26" s="52">
        <v>0</v>
      </c>
      <c r="AT26" s="52">
        <v>558.4</v>
      </c>
      <c r="AU26" s="52">
        <v>31137.200000000004</v>
      </c>
      <c r="AV26" s="52">
        <v>64537.9</v>
      </c>
      <c r="AW26" s="52">
        <v>0</v>
      </c>
      <c r="AX26" s="52">
        <v>558.4</v>
      </c>
    </row>
    <row r="27" spans="1:50">
      <c r="A27" s="7">
        <v>42552</v>
      </c>
      <c r="B27" s="52">
        <v>76550.5</v>
      </c>
      <c r="C27" s="52">
        <v>59399.199999999997</v>
      </c>
      <c r="D27" s="52">
        <v>3533.7000000000003</v>
      </c>
      <c r="E27" s="52">
        <v>523.79999999999995</v>
      </c>
      <c r="F27" s="52">
        <v>0</v>
      </c>
      <c r="G27" s="52">
        <v>2600.1999999999998</v>
      </c>
      <c r="H27" s="52">
        <v>814.1</v>
      </c>
      <c r="I27" s="52">
        <v>847.69999999999993</v>
      </c>
      <c r="J27" s="52">
        <v>0</v>
      </c>
      <c r="K27" s="52">
        <v>27085.3</v>
      </c>
      <c r="L27" s="52">
        <v>6462.8</v>
      </c>
      <c r="M27" s="52">
        <v>1.5000000000000002</v>
      </c>
      <c r="N27" s="52">
        <v>1914.9</v>
      </c>
      <c r="O27" s="52">
        <v>1303</v>
      </c>
      <c r="P27" s="52">
        <v>2147.5</v>
      </c>
      <c r="Q27" s="52">
        <v>8.1999999999999993</v>
      </c>
      <c r="R27" s="52">
        <v>55171.199999999997</v>
      </c>
      <c r="S27" s="52">
        <v>2688.6</v>
      </c>
      <c r="T27" s="52">
        <v>42189.2</v>
      </c>
      <c r="U27" s="52">
        <v>17578.7</v>
      </c>
      <c r="V27" s="52">
        <v>88.699999999999989</v>
      </c>
      <c r="W27" s="52">
        <v>4.8</v>
      </c>
      <c r="X27" s="52">
        <v>4844.8999999999996</v>
      </c>
      <c r="Y27" s="52">
        <v>-15072.600000000006</v>
      </c>
      <c r="Z27" s="52">
        <v>4.2999999999999989</v>
      </c>
      <c r="AA27" s="52">
        <v>6558.2999999999993</v>
      </c>
      <c r="AB27" s="52">
        <v>5879.4</v>
      </c>
      <c r="AC27" s="52">
        <v>78.200000000000017</v>
      </c>
      <c r="AD27" s="52">
        <v>28178.600000000006</v>
      </c>
      <c r="AE27" s="52">
        <v>155.19999999999999</v>
      </c>
      <c r="AF27" s="52">
        <v>1</v>
      </c>
      <c r="AG27" s="52">
        <v>10238.200000000001</v>
      </c>
      <c r="AH27" s="52">
        <v>0</v>
      </c>
      <c r="AI27" s="52">
        <v>118.1</v>
      </c>
      <c r="AJ27" s="52">
        <v>38691.100000000006</v>
      </c>
      <c r="AK27" s="52">
        <v>182964.6</v>
      </c>
      <c r="AL27" s="52">
        <v>180364.4</v>
      </c>
      <c r="AM27" s="52">
        <v>207330.90000000002</v>
      </c>
      <c r="AN27" s="52">
        <v>210548.80000000002</v>
      </c>
      <c r="AO27" s="52">
        <v>-24366.300000000017</v>
      </c>
      <c r="AP27" s="52">
        <v>-27584.200000000012</v>
      </c>
      <c r="AQ27" s="52">
        <v>14896.8</v>
      </c>
      <c r="AR27" s="52">
        <v>112526.69999999998</v>
      </c>
      <c r="AS27" s="52">
        <v>0</v>
      </c>
      <c r="AT27" s="52">
        <v>378.6</v>
      </c>
      <c r="AU27" s="52">
        <v>36571.300000000003</v>
      </c>
      <c r="AV27" s="52">
        <v>63268.000000000015</v>
      </c>
      <c r="AW27" s="52">
        <v>0</v>
      </c>
      <c r="AX27" s="52">
        <v>378.6</v>
      </c>
    </row>
    <row r="28" spans="1:50">
      <c r="A28" s="7">
        <v>42583</v>
      </c>
      <c r="B28" s="52">
        <v>73276.3</v>
      </c>
      <c r="C28" s="52">
        <v>46451.799999999996</v>
      </c>
      <c r="D28" s="52">
        <v>3784.7</v>
      </c>
      <c r="E28" s="52">
        <v>532.69999999999993</v>
      </c>
      <c r="F28" s="52">
        <v>0</v>
      </c>
      <c r="G28" s="52">
        <v>3586.1000000000026</v>
      </c>
      <c r="H28" s="52">
        <v>585</v>
      </c>
      <c r="I28" s="52">
        <v>874.9</v>
      </c>
      <c r="J28" s="52">
        <v>0</v>
      </c>
      <c r="K28" s="52">
        <v>23008.899999999998</v>
      </c>
      <c r="L28" s="52">
        <v>6142.5</v>
      </c>
      <c r="M28" s="52">
        <v>1.5</v>
      </c>
      <c r="N28" s="52">
        <v>956.30000000000052</v>
      </c>
      <c r="O28" s="52">
        <v>2403.6</v>
      </c>
      <c r="P28" s="52">
        <v>3957.2</v>
      </c>
      <c r="Q28" s="52">
        <v>5.7</v>
      </c>
      <c r="R28" s="52">
        <v>56113</v>
      </c>
      <c r="S28" s="52">
        <v>1228.8999999999996</v>
      </c>
      <c r="T28" s="52">
        <v>43464.3</v>
      </c>
      <c r="U28" s="52">
        <v>10808.6</v>
      </c>
      <c r="V28" s="52">
        <v>210.9</v>
      </c>
      <c r="W28" s="52">
        <v>4.5</v>
      </c>
      <c r="X28" s="52">
        <v>4525.6000000000004</v>
      </c>
      <c r="Y28" s="52">
        <v>-19782.800000000017</v>
      </c>
      <c r="Z28" s="52">
        <v>16.100000000000001</v>
      </c>
      <c r="AA28" s="52">
        <v>6484.6</v>
      </c>
      <c r="AB28" s="52">
        <v>6894.8</v>
      </c>
      <c r="AC28" s="52">
        <v>5629.3</v>
      </c>
      <c r="AD28" s="52">
        <v>35189.699999999997</v>
      </c>
      <c r="AE28" s="52">
        <v>437.3</v>
      </c>
      <c r="AF28" s="52">
        <v>0</v>
      </c>
      <c r="AG28" s="52">
        <v>10609.800000000001</v>
      </c>
      <c r="AH28" s="52">
        <v>0</v>
      </c>
      <c r="AI28" s="52">
        <v>264.39999999999998</v>
      </c>
      <c r="AJ28" s="52">
        <v>46501.200000000004</v>
      </c>
      <c r="AK28" s="52">
        <v>175608.80000000002</v>
      </c>
      <c r="AL28" s="52">
        <v>172022.7</v>
      </c>
      <c r="AM28" s="52">
        <v>211024.30000000005</v>
      </c>
      <c r="AN28" s="52">
        <v>214384.20000000004</v>
      </c>
      <c r="AO28" s="52">
        <v>-35415.500000000029</v>
      </c>
      <c r="AP28" s="52">
        <v>-38775.400000000023</v>
      </c>
      <c r="AQ28" s="52">
        <v>25512.3</v>
      </c>
      <c r="AR28" s="52">
        <v>61271.200000000004</v>
      </c>
      <c r="AS28" s="52">
        <v>0</v>
      </c>
      <c r="AT28" s="52">
        <v>519</v>
      </c>
      <c r="AU28" s="52">
        <v>19566.900000000001</v>
      </c>
      <c r="AV28" s="52">
        <v>65941.200000000012</v>
      </c>
      <c r="AW28" s="52">
        <v>0</v>
      </c>
      <c r="AX28" s="52">
        <v>519</v>
      </c>
    </row>
    <row r="29" spans="1:50">
      <c r="A29" s="7">
        <v>42614</v>
      </c>
      <c r="B29" s="52">
        <v>74910.7</v>
      </c>
      <c r="C29" s="52">
        <v>46070.400000000001</v>
      </c>
      <c r="D29" s="52">
        <v>4019.1000000000004</v>
      </c>
      <c r="E29" s="52">
        <v>594.9</v>
      </c>
      <c r="F29" s="52">
        <v>0</v>
      </c>
      <c r="G29" s="52">
        <v>3326.8999999999983</v>
      </c>
      <c r="H29" s="52">
        <v>1053.3000000000002</v>
      </c>
      <c r="I29" s="52">
        <v>1776.7</v>
      </c>
      <c r="J29" s="52">
        <v>0</v>
      </c>
      <c r="K29" s="52">
        <v>24103.199999999997</v>
      </c>
      <c r="L29" s="52">
        <v>6430.7000000000007</v>
      </c>
      <c r="M29" s="52">
        <v>0.3</v>
      </c>
      <c r="N29" s="52">
        <v>6065.3999999999987</v>
      </c>
      <c r="O29" s="52">
        <v>5913.1</v>
      </c>
      <c r="P29" s="52">
        <v>6113.3</v>
      </c>
      <c r="Q29" s="52">
        <v>8.8000000000000007</v>
      </c>
      <c r="R29" s="52">
        <v>62856.299999999996</v>
      </c>
      <c r="S29" s="52">
        <v>1203.1999999999996</v>
      </c>
      <c r="T29" s="52">
        <v>46919.5</v>
      </c>
      <c r="U29" s="52">
        <v>10090.900000000001</v>
      </c>
      <c r="V29" s="52">
        <v>70.5</v>
      </c>
      <c r="W29" s="52">
        <v>1.9</v>
      </c>
      <c r="X29" s="52">
        <v>3210.2000000000007</v>
      </c>
      <c r="Y29" s="52">
        <v>-35122.000000000029</v>
      </c>
      <c r="Z29" s="52">
        <v>14.6</v>
      </c>
      <c r="AA29" s="52">
        <v>6279.1999999999989</v>
      </c>
      <c r="AB29" s="52">
        <v>6071.7000000000007</v>
      </c>
      <c r="AC29" s="52">
        <v>1537.4999999999998</v>
      </c>
      <c r="AD29" s="52">
        <v>39238.400000000001</v>
      </c>
      <c r="AE29" s="52">
        <v>125.5</v>
      </c>
      <c r="AF29" s="52">
        <v>356.29999999999995</v>
      </c>
      <c r="AG29" s="52">
        <v>11676.6</v>
      </c>
      <c r="AH29" s="52">
        <v>0</v>
      </c>
      <c r="AI29" s="52">
        <v>500</v>
      </c>
      <c r="AJ29" s="52">
        <v>51896.800000000003</v>
      </c>
      <c r="AK29" s="52">
        <v>183663.40000000002</v>
      </c>
      <c r="AL29" s="52">
        <v>180336.5</v>
      </c>
      <c r="AM29" s="52">
        <v>220680.7</v>
      </c>
      <c r="AN29" s="52">
        <v>232659.20000000001</v>
      </c>
      <c r="AO29" s="52">
        <v>-37017.299999999988</v>
      </c>
      <c r="AP29" s="52">
        <v>-48995.799999999988</v>
      </c>
      <c r="AQ29" s="52">
        <v>9036.7999999999993</v>
      </c>
      <c r="AR29" s="52">
        <v>107127</v>
      </c>
      <c r="AS29" s="52">
        <v>0</v>
      </c>
      <c r="AT29" s="52">
        <v>374.3</v>
      </c>
      <c r="AU29" s="52">
        <v>18633.100000000002</v>
      </c>
      <c r="AV29" s="52">
        <v>75651.799999999988</v>
      </c>
      <c r="AW29" s="52">
        <v>0</v>
      </c>
      <c r="AX29" s="52">
        <v>374.3</v>
      </c>
    </row>
    <row r="30" spans="1:50">
      <c r="A30" s="7">
        <v>42644</v>
      </c>
      <c r="B30" s="52">
        <v>73864.900000000009</v>
      </c>
      <c r="C30" s="52">
        <v>46475.8</v>
      </c>
      <c r="D30" s="52">
        <v>4076.2</v>
      </c>
      <c r="E30" s="52">
        <v>581.40000000000009</v>
      </c>
      <c r="F30" s="52">
        <v>0</v>
      </c>
      <c r="G30" s="52">
        <v>1800.5</v>
      </c>
      <c r="H30" s="52">
        <v>698</v>
      </c>
      <c r="I30" s="52">
        <v>525.9</v>
      </c>
      <c r="J30" s="52">
        <v>0</v>
      </c>
      <c r="K30" s="52">
        <v>23634.600000000002</v>
      </c>
      <c r="L30" s="52">
        <v>11006</v>
      </c>
      <c r="M30" s="52">
        <v>1.3</v>
      </c>
      <c r="N30" s="52">
        <v>2438.1</v>
      </c>
      <c r="O30" s="52">
        <v>13194</v>
      </c>
      <c r="P30" s="52">
        <v>1701.6000000000001</v>
      </c>
      <c r="Q30" s="52">
        <v>8.2999999999999989</v>
      </c>
      <c r="R30" s="52">
        <v>63993.5</v>
      </c>
      <c r="S30" s="52">
        <v>690.90000000000009</v>
      </c>
      <c r="T30" s="52">
        <v>51922.400000000001</v>
      </c>
      <c r="U30" s="52">
        <v>11010.5</v>
      </c>
      <c r="V30" s="52">
        <v>92.2</v>
      </c>
      <c r="W30" s="52">
        <v>1.5</v>
      </c>
      <c r="X30" s="52">
        <v>4440.7000000000007</v>
      </c>
      <c r="Y30" s="52">
        <v>-54411.300000000032</v>
      </c>
      <c r="Z30" s="52">
        <v>50.599999999999994</v>
      </c>
      <c r="AA30" s="52">
        <v>7491.3000000000011</v>
      </c>
      <c r="AB30" s="52">
        <v>9045.7000000000007</v>
      </c>
      <c r="AC30" s="52">
        <v>6602.7</v>
      </c>
      <c r="AD30" s="52">
        <v>47840.200000000004</v>
      </c>
      <c r="AE30" s="52">
        <v>164.3</v>
      </c>
      <c r="AF30" s="52">
        <v>1.5</v>
      </c>
      <c r="AG30" s="52">
        <v>11890.1</v>
      </c>
      <c r="AH30" s="52">
        <v>0</v>
      </c>
      <c r="AI30" s="52">
        <v>183.1</v>
      </c>
      <c r="AJ30" s="52">
        <v>60079.200000000004</v>
      </c>
      <c r="AK30" s="52">
        <v>188152.5</v>
      </c>
      <c r="AL30" s="52">
        <v>186352</v>
      </c>
      <c r="AM30" s="52">
        <v>250020.80000000005</v>
      </c>
      <c r="AN30" s="52">
        <v>265652.90000000002</v>
      </c>
      <c r="AO30" s="52">
        <v>-61868.300000000047</v>
      </c>
      <c r="AP30" s="52">
        <v>-77500.400000000023</v>
      </c>
      <c r="AQ30" s="52">
        <v>15590.5</v>
      </c>
      <c r="AR30" s="52">
        <v>237300.10000000003</v>
      </c>
      <c r="AS30" s="52">
        <v>0</v>
      </c>
      <c r="AT30" s="52">
        <v>1379.7</v>
      </c>
      <c r="AU30" s="52">
        <v>119822.5</v>
      </c>
      <c r="AV30" s="52">
        <v>55567.700000000004</v>
      </c>
      <c r="AW30" s="52">
        <v>0</v>
      </c>
      <c r="AX30" s="52">
        <v>1379.6999999999998</v>
      </c>
    </row>
    <row r="31" spans="1:50">
      <c r="A31" s="7">
        <v>42675</v>
      </c>
      <c r="B31" s="52">
        <v>85989.1</v>
      </c>
      <c r="C31" s="52">
        <v>51941.799999999996</v>
      </c>
      <c r="D31" s="52">
        <v>4183.7</v>
      </c>
      <c r="E31" s="52">
        <v>451.29999999999995</v>
      </c>
      <c r="F31" s="52">
        <v>0</v>
      </c>
      <c r="G31" s="52">
        <v>1340.2999999999997</v>
      </c>
      <c r="H31" s="52">
        <v>1167.9000000000001</v>
      </c>
      <c r="I31" s="52">
        <v>545.6</v>
      </c>
      <c r="J31" s="52">
        <v>0</v>
      </c>
      <c r="K31" s="52">
        <v>22753.1</v>
      </c>
      <c r="L31" s="52">
        <v>8267.7000000000007</v>
      </c>
      <c r="M31" s="52">
        <v>0.20000000000000009</v>
      </c>
      <c r="N31" s="52">
        <v>4118.3</v>
      </c>
      <c r="O31" s="52">
        <v>2440.1000000000008</v>
      </c>
      <c r="P31" s="52">
        <v>5712.2999999999993</v>
      </c>
      <c r="Q31" s="52">
        <v>2.9</v>
      </c>
      <c r="R31" s="52">
        <v>66852</v>
      </c>
      <c r="S31" s="52">
        <v>487.00000000000011</v>
      </c>
      <c r="T31" s="52">
        <v>35771.699999999997</v>
      </c>
      <c r="U31" s="52">
        <v>11842</v>
      </c>
      <c r="V31" s="52">
        <v>171</v>
      </c>
      <c r="W31" s="52">
        <v>3.5</v>
      </c>
      <c r="X31" s="52">
        <v>1955.0000000000009</v>
      </c>
      <c r="Y31" s="52">
        <v>-9044.8000000000175</v>
      </c>
      <c r="Z31" s="52">
        <v>165.10000000000002</v>
      </c>
      <c r="AA31" s="52">
        <v>6352.6</v>
      </c>
      <c r="AB31" s="52">
        <v>4514.7</v>
      </c>
      <c r="AC31" s="52">
        <v>111.1</v>
      </c>
      <c r="AD31" s="52">
        <v>45905.600000000006</v>
      </c>
      <c r="AE31" s="52">
        <v>438.5</v>
      </c>
      <c r="AF31" s="52">
        <v>2.8999999999999986</v>
      </c>
      <c r="AG31" s="52">
        <v>14387.899999999998</v>
      </c>
      <c r="AH31" s="52">
        <v>0</v>
      </c>
      <c r="AI31" s="52">
        <v>324.8</v>
      </c>
      <c r="AJ31" s="52">
        <v>61059.700000000012</v>
      </c>
      <c r="AK31" s="52">
        <v>206844.5</v>
      </c>
      <c r="AL31" s="52">
        <v>205504.2</v>
      </c>
      <c r="AM31" s="52">
        <v>220144.2</v>
      </c>
      <c r="AN31" s="52">
        <v>226702.6</v>
      </c>
      <c r="AO31" s="52">
        <v>-13299.700000000012</v>
      </c>
      <c r="AP31" s="52">
        <v>-19858.100000000006</v>
      </c>
      <c r="AQ31" s="52">
        <v>83639.499999999985</v>
      </c>
      <c r="AR31" s="52">
        <v>124738.1</v>
      </c>
      <c r="AS31" s="52">
        <v>0</v>
      </c>
      <c r="AT31" s="52">
        <v>2396.4</v>
      </c>
      <c r="AU31" s="52">
        <v>44885.7</v>
      </c>
      <c r="AV31" s="52">
        <v>143633.80000000002</v>
      </c>
      <c r="AW31" s="52">
        <v>0</v>
      </c>
      <c r="AX31" s="52">
        <v>2396.4</v>
      </c>
    </row>
    <row r="32" spans="1:50">
      <c r="A32" s="7">
        <v>42705</v>
      </c>
      <c r="B32" s="52">
        <v>170718.4</v>
      </c>
      <c r="C32" s="52">
        <v>53370.9</v>
      </c>
      <c r="D32" s="52">
        <v>4323.1999999999989</v>
      </c>
      <c r="E32" s="52">
        <v>621.79999999999995</v>
      </c>
      <c r="F32" s="52">
        <v>0</v>
      </c>
      <c r="G32" s="52">
        <v>3158.1000000000008</v>
      </c>
      <c r="H32" s="52">
        <v>714.49999999999989</v>
      </c>
      <c r="I32" s="52">
        <v>1032.4000000000001</v>
      </c>
      <c r="J32" s="52">
        <v>0</v>
      </c>
      <c r="K32" s="52">
        <v>34876.9</v>
      </c>
      <c r="L32" s="52">
        <v>9006.1</v>
      </c>
      <c r="M32" s="52">
        <v>3.9000000000000004</v>
      </c>
      <c r="N32" s="52">
        <v>9608.4</v>
      </c>
      <c r="O32" s="52">
        <v>15472.5</v>
      </c>
      <c r="P32" s="52">
        <v>3957.2</v>
      </c>
      <c r="Q32" s="52">
        <v>1.9000000000000001</v>
      </c>
      <c r="R32" s="52">
        <v>90871.2</v>
      </c>
      <c r="S32" s="52">
        <v>642.00000000000011</v>
      </c>
      <c r="T32" s="52">
        <v>94369.8</v>
      </c>
      <c r="U32" s="52">
        <v>33940</v>
      </c>
      <c r="V32" s="52">
        <v>288.2</v>
      </c>
      <c r="W32" s="52">
        <v>10.199999999999999</v>
      </c>
      <c r="X32" s="52">
        <v>6441.2</v>
      </c>
      <c r="Y32" s="52">
        <v>-61593.000000000116</v>
      </c>
      <c r="Z32" s="52">
        <v>12.499999999999998</v>
      </c>
      <c r="AA32" s="52">
        <v>11576.400000000001</v>
      </c>
      <c r="AB32" s="52">
        <v>10181.6</v>
      </c>
      <c r="AC32" s="52">
        <v>511.3</v>
      </c>
      <c r="AD32" s="52">
        <v>79143.100000000006</v>
      </c>
      <c r="AE32" s="52">
        <v>1496</v>
      </c>
      <c r="AF32" s="52">
        <v>183.5</v>
      </c>
      <c r="AG32" s="52">
        <v>12874.100000000002</v>
      </c>
      <c r="AH32" s="52">
        <v>0</v>
      </c>
      <c r="AI32" s="52">
        <v>211.6</v>
      </c>
      <c r="AJ32" s="52">
        <v>93908.300000000017</v>
      </c>
      <c r="AK32" s="52">
        <v>327860.09999999998</v>
      </c>
      <c r="AL32" s="52">
        <v>324702</v>
      </c>
      <c r="AM32" s="52">
        <v>386629.00000000012</v>
      </c>
      <c r="AN32" s="52">
        <v>411709.90000000014</v>
      </c>
      <c r="AO32" s="52">
        <v>-58768.90000000014</v>
      </c>
      <c r="AP32" s="52">
        <v>-83849.800000000163</v>
      </c>
      <c r="AQ32" s="52">
        <v>126492.69999999998</v>
      </c>
      <c r="AR32" s="52">
        <v>345809.60000000003</v>
      </c>
      <c r="AS32" s="52">
        <v>0</v>
      </c>
      <c r="AT32" s="52">
        <v>1587.5</v>
      </c>
      <c r="AU32" s="52">
        <v>202703.29999999996</v>
      </c>
      <c r="AV32" s="52">
        <v>185749.19999999998</v>
      </c>
      <c r="AW32" s="52">
        <v>0</v>
      </c>
      <c r="AX32" s="52">
        <v>1587.5</v>
      </c>
    </row>
    <row r="33" spans="1:50">
      <c r="A33" s="7">
        <v>42736</v>
      </c>
      <c r="B33" s="52">
        <v>93184.700000000012</v>
      </c>
      <c r="C33" s="52">
        <v>67192.099999999991</v>
      </c>
      <c r="D33" s="52">
        <v>3843.2</v>
      </c>
      <c r="E33" s="52">
        <v>586.80000000000007</v>
      </c>
      <c r="F33" s="52">
        <v>0</v>
      </c>
      <c r="G33" s="52">
        <v>4120.2</v>
      </c>
      <c r="H33" s="52">
        <v>944.5</v>
      </c>
      <c r="I33" s="52">
        <v>383.2</v>
      </c>
      <c r="J33" s="52">
        <v>0</v>
      </c>
      <c r="K33" s="52">
        <v>26104.6</v>
      </c>
      <c r="L33" s="52">
        <v>7915.0999999999995</v>
      </c>
      <c r="M33" s="52">
        <v>57.70000000000001</v>
      </c>
      <c r="N33" s="52" t="s">
        <v>86</v>
      </c>
      <c r="O33" s="52" t="s">
        <v>86</v>
      </c>
      <c r="P33" s="52">
        <v>5826.8</v>
      </c>
      <c r="Q33" s="52">
        <v>1.7</v>
      </c>
      <c r="R33" s="52">
        <v>71141.8</v>
      </c>
      <c r="S33" s="52">
        <v>512.29999999999995</v>
      </c>
      <c r="T33" s="52">
        <v>30697.1</v>
      </c>
      <c r="U33" s="52">
        <v>10973.2</v>
      </c>
      <c r="V33" s="52">
        <v>240.4</v>
      </c>
      <c r="W33" s="52">
        <v>0</v>
      </c>
      <c r="X33" s="52">
        <v>2075.8999999999996</v>
      </c>
      <c r="Y33" s="52">
        <v>11391.800000000017</v>
      </c>
      <c r="Z33" s="52">
        <v>1.2999999999999998</v>
      </c>
      <c r="AA33" s="52">
        <v>6972.5999999999995</v>
      </c>
      <c r="AB33" s="52">
        <v>9954.3999999999978</v>
      </c>
      <c r="AC33" s="52">
        <v>22</v>
      </c>
      <c r="AD33" s="52">
        <v>25054.1</v>
      </c>
      <c r="AE33" s="52">
        <v>88.499999999999915</v>
      </c>
      <c r="AF33" s="52">
        <v>93.6</v>
      </c>
      <c r="AG33" s="52">
        <v>13354.9</v>
      </c>
      <c r="AH33" s="52">
        <v>0</v>
      </c>
      <c r="AI33" s="52">
        <v>0</v>
      </c>
      <c r="AJ33" s="52">
        <v>38591.1</v>
      </c>
      <c r="AK33" s="52">
        <v>208847.09999999998</v>
      </c>
      <c r="AL33" s="52">
        <v>204726.89999999997</v>
      </c>
      <c r="AM33" s="52">
        <v>205259.89999999997</v>
      </c>
      <c r="AN33" s="52">
        <v>214402.99999999997</v>
      </c>
      <c r="AO33" s="52">
        <v>3587.2000000000116</v>
      </c>
      <c r="AP33" s="52">
        <v>-5555.8999999999942</v>
      </c>
      <c r="AQ33" s="52">
        <v>26704.799999999999</v>
      </c>
      <c r="AR33" s="52">
        <v>206272.6</v>
      </c>
      <c r="AS33" s="52">
        <v>0</v>
      </c>
      <c r="AT33" s="52">
        <v>841.2</v>
      </c>
      <c r="AU33" s="52">
        <v>167050.90000000002</v>
      </c>
      <c r="AV33" s="52">
        <v>60370.600000000006</v>
      </c>
      <c r="AW33" s="52">
        <v>0</v>
      </c>
      <c r="AX33" s="52">
        <v>841.2</v>
      </c>
    </row>
    <row r="34" spans="1:50">
      <c r="A34" s="7">
        <v>42767</v>
      </c>
      <c r="B34" s="52">
        <v>70212.600000000006</v>
      </c>
      <c r="C34" s="52">
        <v>51972.200000000004</v>
      </c>
      <c r="D34" s="52">
        <v>4373.5</v>
      </c>
      <c r="E34" s="52">
        <v>320.3</v>
      </c>
      <c r="F34" s="52">
        <v>0</v>
      </c>
      <c r="G34" s="52">
        <v>8314</v>
      </c>
      <c r="H34" s="52">
        <v>880.7</v>
      </c>
      <c r="I34" s="52">
        <v>371.4</v>
      </c>
      <c r="J34" s="52">
        <v>0</v>
      </c>
      <c r="K34" s="52">
        <v>24611.899999999998</v>
      </c>
      <c r="L34" s="52">
        <v>4947.0999999999995</v>
      </c>
      <c r="M34" s="52">
        <v>11.9</v>
      </c>
      <c r="N34" s="52" t="s">
        <v>86</v>
      </c>
      <c r="O34" s="52" t="s">
        <v>86</v>
      </c>
      <c r="P34" s="52">
        <v>1668.5</v>
      </c>
      <c r="Q34" s="52">
        <v>0.1</v>
      </c>
      <c r="R34" s="52">
        <v>67530.3</v>
      </c>
      <c r="S34" s="52">
        <v>450.4</v>
      </c>
      <c r="T34" s="52">
        <v>33914.100000000006</v>
      </c>
      <c r="U34" s="52">
        <v>13395.4</v>
      </c>
      <c r="V34" s="52">
        <v>129.5</v>
      </c>
      <c r="W34" s="52">
        <v>3.9</v>
      </c>
      <c r="X34" s="52">
        <v>2285.1000000000004</v>
      </c>
      <c r="Y34" s="52">
        <v>-14087.999999999971</v>
      </c>
      <c r="Z34" s="52">
        <v>44</v>
      </c>
      <c r="AA34" s="52">
        <v>8778.7999999999993</v>
      </c>
      <c r="AB34" s="52">
        <v>5806.0999999999995</v>
      </c>
      <c r="AC34" s="52">
        <v>1370.9</v>
      </c>
      <c r="AD34" s="52">
        <v>39235.599999999999</v>
      </c>
      <c r="AE34" s="52">
        <v>5.8999999999999986</v>
      </c>
      <c r="AF34" s="52">
        <v>92.9</v>
      </c>
      <c r="AG34" s="52">
        <v>12328.599999999999</v>
      </c>
      <c r="AH34" s="52">
        <v>0</v>
      </c>
      <c r="AI34" s="52">
        <v>625.5</v>
      </c>
      <c r="AJ34" s="52">
        <v>52288.5</v>
      </c>
      <c r="AK34" s="52">
        <v>188777.2</v>
      </c>
      <c r="AL34" s="52">
        <v>180463.2</v>
      </c>
      <c r="AM34" s="52">
        <v>215523.99999999997</v>
      </c>
      <c r="AN34" s="52">
        <v>218776.99999999997</v>
      </c>
      <c r="AO34" s="52">
        <v>-26746.799999999959</v>
      </c>
      <c r="AP34" s="52">
        <v>-29999.799999999959</v>
      </c>
      <c r="AQ34" s="52">
        <v>38404</v>
      </c>
      <c r="AR34" s="52">
        <v>151488.90000000002</v>
      </c>
      <c r="AS34" s="52">
        <v>830</v>
      </c>
      <c r="AT34" s="52">
        <v>484.9</v>
      </c>
      <c r="AU34" s="52">
        <v>71919.899999999994</v>
      </c>
      <c r="AV34" s="52">
        <v>88803.199999999997</v>
      </c>
      <c r="AW34" s="52">
        <v>0</v>
      </c>
      <c r="AX34" s="52">
        <v>484.9</v>
      </c>
    </row>
    <row r="35" spans="1:50">
      <c r="A35" s="7">
        <v>42795</v>
      </c>
      <c r="B35" s="52">
        <v>94235</v>
      </c>
      <c r="C35" s="52">
        <v>54312.1</v>
      </c>
      <c r="D35" s="52">
        <v>4240.6000000000004</v>
      </c>
      <c r="E35" s="52">
        <v>606.6</v>
      </c>
      <c r="F35" s="52">
        <v>0</v>
      </c>
      <c r="G35" s="52">
        <v>5956.5</v>
      </c>
      <c r="H35" s="52">
        <v>867.5</v>
      </c>
      <c r="I35" s="52">
        <v>719.1</v>
      </c>
      <c r="J35" s="52">
        <v>0</v>
      </c>
      <c r="K35" s="52">
        <v>23869.600000000002</v>
      </c>
      <c r="L35" s="52">
        <v>6633.1999999999989</v>
      </c>
      <c r="M35" s="52">
        <v>10.5</v>
      </c>
      <c r="N35" s="52" t="s">
        <v>86</v>
      </c>
      <c r="O35" s="52" t="s">
        <v>86</v>
      </c>
      <c r="P35" s="52">
        <v>12799.6</v>
      </c>
      <c r="Q35" s="52">
        <v>0</v>
      </c>
      <c r="R35" s="52">
        <v>74419.8</v>
      </c>
      <c r="S35" s="52">
        <v>273.79999999999995</v>
      </c>
      <c r="T35" s="52">
        <v>40616.6</v>
      </c>
      <c r="U35" s="52">
        <v>12783.8</v>
      </c>
      <c r="V35" s="52">
        <v>94.5</v>
      </c>
      <c r="W35" s="52">
        <v>3.2</v>
      </c>
      <c r="X35" s="52">
        <v>1931.5999999999995</v>
      </c>
      <c r="Y35" s="52">
        <v>-16596.5</v>
      </c>
      <c r="Z35" s="52">
        <v>3.1</v>
      </c>
      <c r="AA35" s="52">
        <v>8589.4000000000015</v>
      </c>
      <c r="AB35" s="52">
        <v>8501.8000000000011</v>
      </c>
      <c r="AC35" s="52">
        <v>1396.9</v>
      </c>
      <c r="AD35" s="52">
        <v>43849.7</v>
      </c>
      <c r="AE35" s="52">
        <v>367.79999999999995</v>
      </c>
      <c r="AF35" s="52">
        <v>274.10000000000002</v>
      </c>
      <c r="AG35" s="52">
        <v>13731.199999999999</v>
      </c>
      <c r="AH35" s="52">
        <v>0</v>
      </c>
      <c r="AI35" s="52">
        <v>136.80000000000001</v>
      </c>
      <c r="AJ35" s="52">
        <v>58359.6</v>
      </c>
      <c r="AK35" s="52">
        <v>219300.10000000003</v>
      </c>
      <c r="AL35" s="52">
        <v>213343.60000000003</v>
      </c>
      <c r="AM35" s="52">
        <v>237484.30000000005</v>
      </c>
      <c r="AN35" s="52">
        <v>254381.60000000003</v>
      </c>
      <c r="AO35" s="52">
        <v>-18184.200000000012</v>
      </c>
      <c r="AP35" s="52">
        <v>-35081.5</v>
      </c>
      <c r="AQ35" s="52">
        <v>69783.5</v>
      </c>
      <c r="AR35" s="52">
        <v>196660</v>
      </c>
      <c r="AS35" s="52">
        <v>1074.3</v>
      </c>
      <c r="AT35" s="52">
        <v>467</v>
      </c>
      <c r="AU35" s="52">
        <v>53651.3</v>
      </c>
      <c r="AV35" s="52">
        <v>178785</v>
      </c>
      <c r="AW35" s="52">
        <v>0</v>
      </c>
      <c r="AX35" s="52">
        <v>467</v>
      </c>
    </row>
    <row r="36" spans="1:50">
      <c r="A36" s="7">
        <v>42826</v>
      </c>
      <c r="B36" s="52">
        <v>92644.599999999991</v>
      </c>
      <c r="C36" s="52">
        <v>56286.100000000006</v>
      </c>
      <c r="D36" s="52">
        <v>5534.1999999999989</v>
      </c>
      <c r="E36" s="52">
        <v>491.79999999999995</v>
      </c>
      <c r="F36" s="52">
        <v>0</v>
      </c>
      <c r="G36" s="52">
        <v>3421.2</v>
      </c>
      <c r="H36" s="52">
        <v>639.5</v>
      </c>
      <c r="I36" s="52">
        <v>537.9</v>
      </c>
      <c r="J36" s="52">
        <v>0</v>
      </c>
      <c r="K36" s="52">
        <v>23746.5</v>
      </c>
      <c r="L36" s="52">
        <v>7454.7999999999984</v>
      </c>
      <c r="M36" s="52">
        <v>10.100000000000001</v>
      </c>
      <c r="N36" s="52" t="s">
        <v>86</v>
      </c>
      <c r="O36" s="52" t="s">
        <v>86</v>
      </c>
      <c r="P36" s="52">
        <v>1279.9000000000001</v>
      </c>
      <c r="Q36" s="52">
        <v>1.4000000000000001</v>
      </c>
      <c r="R36" s="52">
        <v>72743.5</v>
      </c>
      <c r="S36" s="52">
        <v>200.19999999999996</v>
      </c>
      <c r="T36" s="52">
        <v>39042.799999999996</v>
      </c>
      <c r="U36" s="52">
        <v>11373.8</v>
      </c>
      <c r="V36" s="52">
        <v>60.6</v>
      </c>
      <c r="W36" s="52">
        <v>0</v>
      </c>
      <c r="X36" s="52">
        <v>3610.2999999999993</v>
      </c>
      <c r="Y36" s="52">
        <v>-29036.999999999971</v>
      </c>
      <c r="Z36" s="52">
        <v>1.5</v>
      </c>
      <c r="AA36" s="52">
        <v>7350.4000000000005</v>
      </c>
      <c r="AB36" s="52">
        <v>11008.8</v>
      </c>
      <c r="AC36" s="52">
        <v>1617.2</v>
      </c>
      <c r="AD36" s="52">
        <v>44155.3</v>
      </c>
      <c r="AE36" s="52">
        <v>493.1</v>
      </c>
      <c r="AF36" s="52">
        <v>2.8000000000000003</v>
      </c>
      <c r="AG36" s="52">
        <v>13051.6</v>
      </c>
      <c r="AH36" s="52">
        <v>0</v>
      </c>
      <c r="AI36" s="52">
        <v>523.9</v>
      </c>
      <c r="AJ36" s="52">
        <v>58226.700000000004</v>
      </c>
      <c r="AK36" s="52">
        <v>217783.50000000003</v>
      </c>
      <c r="AL36" s="52">
        <v>214362.30000000002</v>
      </c>
      <c r="AM36" s="52">
        <v>236447.09999999998</v>
      </c>
      <c r="AN36" s="52">
        <v>266795.39999999997</v>
      </c>
      <c r="AO36" s="52">
        <v>-18663.599999999948</v>
      </c>
      <c r="AP36" s="52">
        <v>-49011.899999999936</v>
      </c>
      <c r="AQ36" s="52">
        <v>106403.8</v>
      </c>
      <c r="AR36" s="52">
        <v>175967.09999999998</v>
      </c>
      <c r="AS36" s="52">
        <v>1595.6</v>
      </c>
      <c r="AT36" s="52">
        <v>752.8</v>
      </c>
      <c r="AU36" s="52">
        <v>29277.4</v>
      </c>
      <c r="AV36" s="52">
        <v>205677.2</v>
      </c>
      <c r="AW36" s="52">
        <v>0</v>
      </c>
      <c r="AX36" s="52">
        <v>752.8</v>
      </c>
    </row>
    <row r="37" spans="1:50">
      <c r="A37" s="7">
        <v>42856</v>
      </c>
      <c r="B37" s="52">
        <v>89635.700000000012</v>
      </c>
      <c r="C37" s="52">
        <v>57241.599999999999</v>
      </c>
      <c r="D37" s="52">
        <v>5044.5</v>
      </c>
      <c r="E37" s="52">
        <v>500.2</v>
      </c>
      <c r="F37" s="52">
        <v>0</v>
      </c>
      <c r="G37" s="52">
        <v>4031.2</v>
      </c>
      <c r="H37" s="52">
        <v>55.5</v>
      </c>
      <c r="I37" s="52">
        <v>411.4</v>
      </c>
      <c r="J37" s="52">
        <v>0</v>
      </c>
      <c r="K37" s="52">
        <v>23920.699999999997</v>
      </c>
      <c r="L37" s="52">
        <v>8450.2000000000007</v>
      </c>
      <c r="M37" s="52">
        <v>12.200000000000001</v>
      </c>
      <c r="N37" s="52" t="s">
        <v>86</v>
      </c>
      <c r="O37" s="52" t="s">
        <v>86</v>
      </c>
      <c r="P37" s="52">
        <v>4839.6000000000004</v>
      </c>
      <c r="Q37" s="52">
        <v>0</v>
      </c>
      <c r="R37" s="52">
        <v>78192.7</v>
      </c>
      <c r="S37" s="52">
        <v>717</v>
      </c>
      <c r="T37" s="52">
        <v>38278.299999999996</v>
      </c>
      <c r="U37" s="52">
        <v>11699.100000000002</v>
      </c>
      <c r="V37" s="52">
        <v>279.79999999999995</v>
      </c>
      <c r="W37" s="52">
        <v>0</v>
      </c>
      <c r="X37" s="52">
        <v>4323.4999999999991</v>
      </c>
      <c r="Y37" s="52">
        <v>-25759.199999999953</v>
      </c>
      <c r="Z37" s="52">
        <v>16.400000000000002</v>
      </c>
      <c r="AA37" s="52">
        <v>7470.4000000000015</v>
      </c>
      <c r="AB37" s="52">
        <v>9595.4000000000015</v>
      </c>
      <c r="AC37" s="52">
        <v>1236.6000000000001</v>
      </c>
      <c r="AD37" s="52">
        <v>44453.2</v>
      </c>
      <c r="AE37" s="52">
        <v>599.6</v>
      </c>
      <c r="AF37" s="52">
        <v>146.1</v>
      </c>
      <c r="AG37" s="52">
        <v>14627.2</v>
      </c>
      <c r="AH37" s="52">
        <v>0</v>
      </c>
      <c r="AI37" s="52">
        <v>150</v>
      </c>
      <c r="AJ37" s="52">
        <v>59976.099999999991</v>
      </c>
      <c r="AK37" s="52">
        <v>216912.60000000003</v>
      </c>
      <c r="AL37" s="52">
        <v>212881.40000000002</v>
      </c>
      <c r="AM37" s="52">
        <v>244152</v>
      </c>
      <c r="AN37" s="52">
        <v>260957.8</v>
      </c>
      <c r="AO37" s="52">
        <v>-27239.399999999965</v>
      </c>
      <c r="AP37" s="52">
        <v>-44045.199999999953</v>
      </c>
      <c r="AQ37" s="52">
        <v>31231.9</v>
      </c>
      <c r="AR37" s="52">
        <v>168498.6</v>
      </c>
      <c r="AS37" s="52">
        <v>1119</v>
      </c>
      <c r="AT37" s="52">
        <v>880.8</v>
      </c>
      <c r="AU37" s="52">
        <v>40807.5</v>
      </c>
      <c r="AV37" s="52">
        <v>115996.8</v>
      </c>
      <c r="AW37" s="52">
        <v>0</v>
      </c>
      <c r="AX37" s="52">
        <v>880.8</v>
      </c>
    </row>
    <row r="38" spans="1:50">
      <c r="A38" s="7">
        <v>42887</v>
      </c>
      <c r="B38" s="52">
        <v>97748.599999999991</v>
      </c>
      <c r="C38" s="52">
        <v>53914.899999999994</v>
      </c>
      <c r="D38" s="52">
        <v>5366.8000000000011</v>
      </c>
      <c r="E38" s="52">
        <v>463.70000000000005</v>
      </c>
      <c r="F38" s="52">
        <v>0</v>
      </c>
      <c r="G38" s="52">
        <v>3454.4999999999995</v>
      </c>
      <c r="H38" s="52">
        <v>55.6</v>
      </c>
      <c r="I38" s="52">
        <v>404.40000000000003</v>
      </c>
      <c r="J38" s="52">
        <v>0</v>
      </c>
      <c r="K38" s="52">
        <v>25913.4</v>
      </c>
      <c r="L38" s="52">
        <v>11518.699999999999</v>
      </c>
      <c r="M38" s="52">
        <v>15.5</v>
      </c>
      <c r="N38" s="52" t="s">
        <v>86</v>
      </c>
      <c r="O38" s="52" t="s">
        <v>86</v>
      </c>
      <c r="P38" s="52">
        <v>9610.2000000000007</v>
      </c>
      <c r="Q38" s="52">
        <v>0.5</v>
      </c>
      <c r="R38" s="52">
        <v>108382</v>
      </c>
      <c r="S38" s="52">
        <v>220.29999999999998</v>
      </c>
      <c r="T38" s="52">
        <v>42748.100000000006</v>
      </c>
      <c r="U38" s="52">
        <v>11653.9</v>
      </c>
      <c r="V38" s="52">
        <v>123.3</v>
      </c>
      <c r="W38" s="52">
        <v>9.1999999999999993</v>
      </c>
      <c r="X38" s="52">
        <v>2988.6000000000004</v>
      </c>
      <c r="Y38" s="52">
        <v>-76978.399999999994</v>
      </c>
      <c r="Z38" s="52">
        <v>241.1</v>
      </c>
      <c r="AA38" s="52">
        <v>8025.2999999999993</v>
      </c>
      <c r="AB38" s="52">
        <v>7046.4000000000015</v>
      </c>
      <c r="AC38" s="52">
        <v>43.2</v>
      </c>
      <c r="AD38" s="52">
        <v>67907.100000000006</v>
      </c>
      <c r="AE38" s="52">
        <v>932</v>
      </c>
      <c r="AF38" s="52">
        <v>329.1</v>
      </c>
      <c r="AG38" s="52">
        <v>18758.8</v>
      </c>
      <c r="AH38" s="52">
        <v>0</v>
      </c>
      <c r="AI38" s="52">
        <v>250</v>
      </c>
      <c r="AJ38" s="52">
        <v>88177.000000000015</v>
      </c>
      <c r="AK38" s="52">
        <v>249826.60000000003</v>
      </c>
      <c r="AL38" s="52">
        <v>246372.10000000003</v>
      </c>
      <c r="AM38" s="52">
        <v>306865.40000000002</v>
      </c>
      <c r="AN38" s="52">
        <v>341678.8</v>
      </c>
      <c r="AO38" s="52">
        <v>-57038.799999999988</v>
      </c>
      <c r="AP38" s="52">
        <v>-91852.199999999953</v>
      </c>
      <c r="AQ38" s="52">
        <v>44688.5</v>
      </c>
      <c r="AR38" s="52">
        <v>274504.40000000002</v>
      </c>
      <c r="AS38" s="52">
        <v>0</v>
      </c>
      <c r="AT38" s="52">
        <v>279.10000000000002</v>
      </c>
      <c r="AU38" s="52">
        <v>82228.000000000015</v>
      </c>
      <c r="AV38" s="52">
        <v>145112.70000000001</v>
      </c>
      <c r="AW38" s="52">
        <v>0</v>
      </c>
      <c r="AX38" s="52">
        <v>279.10000000000002</v>
      </c>
    </row>
    <row r="39" spans="1:50">
      <c r="A39" s="7">
        <v>42917</v>
      </c>
      <c r="B39" s="52">
        <v>95974.399999999994</v>
      </c>
      <c r="C39" s="52">
        <v>77910.700000000012</v>
      </c>
      <c r="D39" s="52">
        <v>5007.8</v>
      </c>
      <c r="E39" s="52">
        <v>568.29999999999995</v>
      </c>
      <c r="F39" s="52">
        <v>0</v>
      </c>
      <c r="G39" s="52">
        <v>5077.7999999999993</v>
      </c>
      <c r="H39" s="52">
        <v>30.7</v>
      </c>
      <c r="I39" s="52">
        <v>564.6</v>
      </c>
      <c r="J39" s="52">
        <v>0</v>
      </c>
      <c r="K39" s="52">
        <v>35041.399999999994</v>
      </c>
      <c r="L39" s="52">
        <v>8814.9000000000015</v>
      </c>
      <c r="M39" s="52">
        <v>12.3</v>
      </c>
      <c r="N39" s="52" t="s">
        <v>86</v>
      </c>
      <c r="O39" s="52" t="s">
        <v>86</v>
      </c>
      <c r="P39" s="52">
        <v>3026.9</v>
      </c>
      <c r="Q39" s="52">
        <v>4.4000000000000004</v>
      </c>
      <c r="R39" s="52">
        <v>80352.2</v>
      </c>
      <c r="S39" s="52">
        <v>278.49999999999994</v>
      </c>
      <c r="T39" s="52">
        <v>42274.3</v>
      </c>
      <c r="U39" s="52">
        <v>15087.599999999999</v>
      </c>
      <c r="V39" s="52">
        <v>176.3</v>
      </c>
      <c r="W39" s="52">
        <v>2.8</v>
      </c>
      <c r="X39" s="52">
        <v>4409.7000000000007</v>
      </c>
      <c r="Y39" s="52">
        <v>-11951.400000000023</v>
      </c>
      <c r="Z39" s="52">
        <v>2.8999999999999995</v>
      </c>
      <c r="AA39" s="52">
        <v>8882.2000000000007</v>
      </c>
      <c r="AB39" s="52">
        <v>10599.599999999999</v>
      </c>
      <c r="AC39" s="52">
        <v>1290.5999999999999</v>
      </c>
      <c r="AD39" s="52">
        <v>33347.699999999997</v>
      </c>
      <c r="AE39" s="52">
        <v>559.79999999999995</v>
      </c>
      <c r="AF39" s="52">
        <v>0</v>
      </c>
      <c r="AG39" s="52">
        <v>13747.7</v>
      </c>
      <c r="AH39" s="52">
        <v>0</v>
      </c>
      <c r="AI39" s="52">
        <v>100</v>
      </c>
      <c r="AJ39" s="52">
        <v>47755.199999999997</v>
      </c>
      <c r="AK39" s="52">
        <v>232892.39999999997</v>
      </c>
      <c r="AL39" s="52">
        <v>227814.59999999998</v>
      </c>
      <c r="AM39" s="52">
        <v>254982</v>
      </c>
      <c r="AN39" s="52">
        <v>265613.3</v>
      </c>
      <c r="AO39" s="52">
        <v>-22089.600000000035</v>
      </c>
      <c r="AP39" s="52">
        <v>-32720.900000000023</v>
      </c>
      <c r="AQ39" s="52">
        <v>25414.1</v>
      </c>
      <c r="AR39" s="52">
        <v>92854.2</v>
      </c>
      <c r="AS39" s="52">
        <v>0</v>
      </c>
      <c r="AT39" s="52">
        <v>919.90000000000009</v>
      </c>
      <c r="AU39" s="52">
        <v>21009.699999999997</v>
      </c>
      <c r="AV39" s="52">
        <v>71037.7</v>
      </c>
      <c r="AW39" s="52">
        <v>0</v>
      </c>
      <c r="AX39" s="52">
        <v>919.9</v>
      </c>
    </row>
    <row r="40" spans="1:50">
      <c r="A40" s="7">
        <v>42948</v>
      </c>
      <c r="B40" s="52">
        <v>96680.800000000017</v>
      </c>
      <c r="C40" s="52">
        <v>58459.19999999999</v>
      </c>
      <c r="D40" s="52">
        <v>5537.0999999999995</v>
      </c>
      <c r="E40" s="52">
        <v>415.5</v>
      </c>
      <c r="F40" s="52">
        <v>0</v>
      </c>
      <c r="G40" s="52">
        <v>6707</v>
      </c>
      <c r="H40" s="52">
        <v>40.6</v>
      </c>
      <c r="I40" s="52">
        <v>636</v>
      </c>
      <c r="J40" s="52">
        <v>0</v>
      </c>
      <c r="K40" s="52">
        <v>27072.9</v>
      </c>
      <c r="L40" s="52">
        <v>8687.6999999999989</v>
      </c>
      <c r="M40" s="52">
        <v>7.3999999999999995</v>
      </c>
      <c r="N40" s="52" t="s">
        <v>86</v>
      </c>
      <c r="O40" s="52" t="s">
        <v>86</v>
      </c>
      <c r="P40" s="52">
        <v>2927.5</v>
      </c>
      <c r="Q40" s="52">
        <v>2.7</v>
      </c>
      <c r="R40" s="52">
        <v>78251.100000000006</v>
      </c>
      <c r="S40" s="52">
        <v>594.09999999999991</v>
      </c>
      <c r="T40" s="52">
        <v>38440.699999999997</v>
      </c>
      <c r="U40" s="52">
        <v>13313.2</v>
      </c>
      <c r="V40" s="52">
        <v>226.6</v>
      </c>
      <c r="W40" s="52">
        <v>0</v>
      </c>
      <c r="X40" s="52">
        <v>7152.5</v>
      </c>
      <c r="Y40" s="52">
        <v>-12167.299999999988</v>
      </c>
      <c r="Z40" s="52">
        <v>9.5</v>
      </c>
      <c r="AA40" s="52">
        <v>8523.6999999999989</v>
      </c>
      <c r="AB40" s="52">
        <v>9568.4</v>
      </c>
      <c r="AC40" s="52">
        <v>1295.3</v>
      </c>
      <c r="AD40" s="52">
        <v>42578</v>
      </c>
      <c r="AE40" s="52">
        <v>171.5</v>
      </c>
      <c r="AF40" s="52">
        <v>1</v>
      </c>
      <c r="AG40" s="52">
        <v>14630.5</v>
      </c>
      <c r="AH40" s="52">
        <v>0</v>
      </c>
      <c r="AI40" s="52">
        <v>1365.6</v>
      </c>
      <c r="AJ40" s="52">
        <v>58746.6</v>
      </c>
      <c r="AK40" s="52">
        <v>227232.30000000002</v>
      </c>
      <c r="AL40" s="52">
        <v>220525.30000000002</v>
      </c>
      <c r="AM40" s="52">
        <v>251882.9</v>
      </c>
      <c r="AN40" s="52">
        <v>258777.5</v>
      </c>
      <c r="AO40" s="52">
        <v>-24650.599999999977</v>
      </c>
      <c r="AP40" s="52">
        <v>-31545.199999999983</v>
      </c>
      <c r="AQ40" s="52">
        <v>63142.9</v>
      </c>
      <c r="AR40" s="52">
        <v>85465.5</v>
      </c>
      <c r="AS40" s="52">
        <v>261.89999999999998</v>
      </c>
      <c r="AT40" s="52">
        <v>262.10000000000002</v>
      </c>
      <c r="AU40" s="52">
        <v>49092.399999999994</v>
      </c>
      <c r="AV40" s="52">
        <v>68232.7</v>
      </c>
      <c r="AW40" s="52">
        <v>0</v>
      </c>
      <c r="AX40" s="52">
        <v>262.10000000000002</v>
      </c>
    </row>
    <row r="41" spans="1:50">
      <c r="A41" s="7">
        <v>42979</v>
      </c>
      <c r="B41" s="52">
        <v>96764.3</v>
      </c>
      <c r="C41" s="52">
        <v>60213.5</v>
      </c>
      <c r="D41" s="52">
        <v>4679.8</v>
      </c>
      <c r="E41" s="52">
        <v>407.5</v>
      </c>
      <c r="F41" s="52">
        <v>0</v>
      </c>
      <c r="G41" s="52">
        <v>3670.7</v>
      </c>
      <c r="H41" s="52">
        <v>121.4</v>
      </c>
      <c r="I41" s="52">
        <v>443.09999999999997</v>
      </c>
      <c r="J41" s="52">
        <v>0</v>
      </c>
      <c r="K41" s="52">
        <v>27448.5</v>
      </c>
      <c r="L41" s="52">
        <v>9421.7999999999993</v>
      </c>
      <c r="M41" s="52">
        <v>11.6</v>
      </c>
      <c r="N41" s="52" t="s">
        <v>86</v>
      </c>
      <c r="O41" s="52" t="s">
        <v>86</v>
      </c>
      <c r="P41" s="52">
        <v>12544.099999999999</v>
      </c>
      <c r="Q41" s="52">
        <v>7.5</v>
      </c>
      <c r="R41" s="52">
        <v>86405.999999999985</v>
      </c>
      <c r="S41" s="52">
        <v>507.30000000000007</v>
      </c>
      <c r="T41" s="52">
        <v>38621.5</v>
      </c>
      <c r="U41" s="52">
        <v>13218.8</v>
      </c>
      <c r="V41" s="52">
        <v>177.3</v>
      </c>
      <c r="W41" s="52">
        <v>0</v>
      </c>
      <c r="X41" s="52">
        <v>4815.0000000000009</v>
      </c>
      <c r="Y41" s="52">
        <v>-34158.5</v>
      </c>
      <c r="Z41" s="52">
        <v>401.8</v>
      </c>
      <c r="AA41" s="52">
        <v>9331.0999999999985</v>
      </c>
      <c r="AB41" s="52">
        <v>6933.2</v>
      </c>
      <c r="AC41" s="52">
        <v>1155.6000000000001</v>
      </c>
      <c r="AD41" s="52">
        <v>45785.299999999996</v>
      </c>
      <c r="AE41" s="52">
        <v>1383.5</v>
      </c>
      <c r="AF41" s="52">
        <v>549.70000000000005</v>
      </c>
      <c r="AG41" s="52">
        <v>14882.199999999999</v>
      </c>
      <c r="AH41" s="52">
        <v>0</v>
      </c>
      <c r="AI41" s="52">
        <v>986.7</v>
      </c>
      <c r="AJ41" s="52">
        <v>63587.399999999987</v>
      </c>
      <c r="AK41" s="52">
        <v>230289.49999999997</v>
      </c>
      <c r="AL41" s="52">
        <v>226618.79999999996</v>
      </c>
      <c r="AM41" s="52">
        <v>261642.59999999998</v>
      </c>
      <c r="AN41" s="52">
        <v>281466.09999999998</v>
      </c>
      <c r="AO41" s="52">
        <v>-31353.100000000006</v>
      </c>
      <c r="AP41" s="52">
        <v>-51176.600000000006</v>
      </c>
      <c r="AQ41" s="52">
        <v>114882.70000000001</v>
      </c>
      <c r="AR41" s="52">
        <v>99622.6</v>
      </c>
      <c r="AS41" s="52">
        <v>1025</v>
      </c>
      <c r="AT41" s="52">
        <v>414.8</v>
      </c>
      <c r="AU41" s="52">
        <v>54056.4</v>
      </c>
      <c r="AV41" s="52">
        <v>123797.3</v>
      </c>
      <c r="AW41" s="52">
        <v>0</v>
      </c>
      <c r="AX41" s="52">
        <v>414.8</v>
      </c>
    </row>
    <row r="42" spans="1:50">
      <c r="A42" s="7">
        <v>43009</v>
      </c>
      <c r="B42" s="52">
        <v>93291.1</v>
      </c>
      <c r="C42" s="52">
        <v>62464.6</v>
      </c>
      <c r="D42" s="52">
        <v>5728.2</v>
      </c>
      <c r="E42" s="52">
        <v>368.49999999999994</v>
      </c>
      <c r="F42" s="52">
        <v>0</v>
      </c>
      <c r="G42" s="52">
        <v>5353.7000000000007</v>
      </c>
      <c r="H42" s="52">
        <v>90.9</v>
      </c>
      <c r="I42" s="52">
        <v>448.3</v>
      </c>
      <c r="J42" s="52">
        <v>0</v>
      </c>
      <c r="K42" s="52">
        <v>27698.9</v>
      </c>
      <c r="L42" s="52">
        <v>8298.9000000000015</v>
      </c>
      <c r="M42" s="52">
        <v>14.7</v>
      </c>
      <c r="N42" s="52" t="s">
        <v>86</v>
      </c>
      <c r="O42" s="52" t="s">
        <v>86</v>
      </c>
      <c r="P42" s="52">
        <v>5397.6</v>
      </c>
      <c r="Q42" s="52">
        <v>0.8</v>
      </c>
      <c r="R42" s="52">
        <v>89890.700000000012</v>
      </c>
      <c r="S42" s="52">
        <v>497.60000000000008</v>
      </c>
      <c r="T42" s="52">
        <v>41006.799999999996</v>
      </c>
      <c r="U42" s="52">
        <v>12676.6</v>
      </c>
      <c r="V42" s="52">
        <v>96.999999999999986</v>
      </c>
      <c r="W42" s="52">
        <v>0</v>
      </c>
      <c r="X42" s="52">
        <v>4346.6000000000004</v>
      </c>
      <c r="Y42" s="52">
        <v>-46220.099999999977</v>
      </c>
      <c r="Z42" s="52">
        <v>1008.9</v>
      </c>
      <c r="AA42" s="52">
        <v>7291.4</v>
      </c>
      <c r="AB42" s="52">
        <v>6795.7000000000007</v>
      </c>
      <c r="AC42" s="52">
        <v>2633.3</v>
      </c>
      <c r="AD42" s="52">
        <v>47586.7</v>
      </c>
      <c r="AE42" s="52">
        <v>315.89999999999998</v>
      </c>
      <c r="AF42" s="52">
        <v>112.6</v>
      </c>
      <c r="AG42" s="52">
        <v>15482.400000000001</v>
      </c>
      <c r="AH42" s="52">
        <v>0</v>
      </c>
      <c r="AI42" s="52">
        <v>150</v>
      </c>
      <c r="AJ42" s="52">
        <v>63647.6</v>
      </c>
      <c r="AK42" s="52">
        <v>232401.80000000002</v>
      </c>
      <c r="AL42" s="52">
        <v>227048.1</v>
      </c>
      <c r="AM42" s="52">
        <v>264896.59999999998</v>
      </c>
      <c r="AN42" s="52">
        <v>294333.39999999997</v>
      </c>
      <c r="AO42" s="52">
        <v>-32494.799999999959</v>
      </c>
      <c r="AP42" s="52">
        <v>-61931.599999999948</v>
      </c>
      <c r="AQ42" s="52">
        <v>59327.4</v>
      </c>
      <c r="AR42" s="52">
        <v>78692</v>
      </c>
      <c r="AS42" s="52">
        <v>1200</v>
      </c>
      <c r="AT42" s="52">
        <v>1211.4000000000001</v>
      </c>
      <c r="AU42" s="52">
        <v>28909.699999999997</v>
      </c>
      <c r="AV42" s="52">
        <v>61878.1</v>
      </c>
      <c r="AW42" s="52">
        <v>0</v>
      </c>
      <c r="AX42" s="52">
        <v>1211.3999999999999</v>
      </c>
    </row>
    <row r="43" spans="1:50">
      <c r="A43" s="7">
        <v>43040</v>
      </c>
      <c r="B43" s="52">
        <v>96395</v>
      </c>
      <c r="C43" s="52">
        <v>62414.6</v>
      </c>
      <c r="D43" s="52">
        <v>5106.8</v>
      </c>
      <c r="E43" s="52">
        <v>471.8</v>
      </c>
      <c r="F43" s="52">
        <v>0</v>
      </c>
      <c r="G43" s="52">
        <v>6557.8999999999987</v>
      </c>
      <c r="H43" s="52">
        <v>652.20000000000005</v>
      </c>
      <c r="I43" s="52">
        <v>497.70000000000005</v>
      </c>
      <c r="J43" s="52">
        <v>0</v>
      </c>
      <c r="K43" s="52">
        <v>28339.5</v>
      </c>
      <c r="L43" s="52">
        <v>11745</v>
      </c>
      <c r="M43" s="52">
        <v>7.5</v>
      </c>
      <c r="N43" s="52" t="s">
        <v>86</v>
      </c>
      <c r="O43" s="52" t="s">
        <v>86</v>
      </c>
      <c r="P43" s="52">
        <v>13278.3</v>
      </c>
      <c r="Q43" s="52">
        <v>0.4</v>
      </c>
      <c r="R43" s="52">
        <v>90076.9</v>
      </c>
      <c r="S43" s="52">
        <v>466.4</v>
      </c>
      <c r="T43" s="52">
        <v>41918.299999999996</v>
      </c>
      <c r="U43" s="52">
        <v>13842.000000000002</v>
      </c>
      <c r="V43" s="52">
        <v>264.5</v>
      </c>
      <c r="W43" s="52">
        <v>0</v>
      </c>
      <c r="X43" s="52">
        <v>3559.7000000000007</v>
      </c>
      <c r="Y43" s="52">
        <v>-34483.700000000012</v>
      </c>
      <c r="Z43" s="52">
        <v>574.4</v>
      </c>
      <c r="AA43" s="52">
        <v>6028.2999999999993</v>
      </c>
      <c r="AB43" s="52">
        <v>6074.7999999999993</v>
      </c>
      <c r="AC43" s="52">
        <v>8.6</v>
      </c>
      <c r="AD43" s="52">
        <v>49480.900000000009</v>
      </c>
      <c r="AE43" s="52">
        <v>856.30000000000007</v>
      </c>
      <c r="AF43" s="52">
        <v>41.600000000000009</v>
      </c>
      <c r="AG43" s="52">
        <v>15890.3</v>
      </c>
      <c r="AH43" s="52">
        <v>0</v>
      </c>
      <c r="AI43" s="52">
        <v>300</v>
      </c>
      <c r="AJ43" s="52">
        <v>66569.100000000006</v>
      </c>
      <c r="AK43" s="52">
        <v>239239.49999999997</v>
      </c>
      <c r="AL43" s="52">
        <v>232681.59999999998</v>
      </c>
      <c r="AM43" s="52">
        <v>268901</v>
      </c>
      <c r="AN43" s="52">
        <v>285260.5</v>
      </c>
      <c r="AO43" s="52">
        <v>-29661.500000000029</v>
      </c>
      <c r="AP43" s="52">
        <v>-46021.000000000029</v>
      </c>
      <c r="AQ43" s="52">
        <v>23753.1</v>
      </c>
      <c r="AR43" s="52">
        <v>193451.59999999998</v>
      </c>
      <c r="AS43" s="52">
        <v>0</v>
      </c>
      <c r="AT43" s="52">
        <v>11783.6</v>
      </c>
      <c r="AU43" s="52">
        <v>49556.200000000004</v>
      </c>
      <c r="AV43" s="52">
        <v>135127.5</v>
      </c>
      <c r="AW43" s="52">
        <v>0</v>
      </c>
      <c r="AX43" s="52">
        <v>11783.599999999999</v>
      </c>
    </row>
    <row r="44" spans="1:50">
      <c r="A44" s="7">
        <v>43070</v>
      </c>
      <c r="B44" s="52">
        <v>100845.70000000001</v>
      </c>
      <c r="C44" s="52">
        <v>64872.2</v>
      </c>
      <c r="D44" s="52">
        <v>6738.4000000000005</v>
      </c>
      <c r="E44" s="52">
        <v>657.8</v>
      </c>
      <c r="F44" s="52">
        <v>0</v>
      </c>
      <c r="G44" s="52">
        <v>14445.3</v>
      </c>
      <c r="H44" s="52">
        <v>2208.8000000000002</v>
      </c>
      <c r="I44" s="52">
        <v>271.5</v>
      </c>
      <c r="J44" s="52">
        <v>0</v>
      </c>
      <c r="K44" s="52">
        <v>39425.300000000003</v>
      </c>
      <c r="L44" s="52">
        <v>10461.099999999999</v>
      </c>
      <c r="M44" s="52">
        <v>9.9</v>
      </c>
      <c r="N44" s="52" t="s">
        <v>86</v>
      </c>
      <c r="O44" s="52" t="s">
        <v>86</v>
      </c>
      <c r="P44" s="52">
        <v>9941.7999999999993</v>
      </c>
      <c r="Q44" s="52">
        <v>0.5</v>
      </c>
      <c r="R44" s="52">
        <v>125153.80000000002</v>
      </c>
      <c r="S44" s="52">
        <v>107.80000000000001</v>
      </c>
      <c r="T44" s="52">
        <v>79531.3</v>
      </c>
      <c r="U44" s="52">
        <v>33031</v>
      </c>
      <c r="V44" s="52">
        <v>510.29999999999995</v>
      </c>
      <c r="W44" s="52">
        <v>2.9</v>
      </c>
      <c r="X44" s="52">
        <v>5142.3999999999996</v>
      </c>
      <c r="Y44" s="52">
        <v>-133837.20000000001</v>
      </c>
      <c r="Z44" s="52">
        <v>465.1</v>
      </c>
      <c r="AA44" s="52">
        <v>8445</v>
      </c>
      <c r="AB44" s="52">
        <v>7598.2</v>
      </c>
      <c r="AC44" s="52">
        <v>692.4</v>
      </c>
      <c r="AD44" s="52">
        <v>89540</v>
      </c>
      <c r="AE44" s="52">
        <v>571.70000000000005</v>
      </c>
      <c r="AF44" s="52">
        <v>518.59999999999991</v>
      </c>
      <c r="AG44" s="52">
        <v>18145.300000000003</v>
      </c>
      <c r="AH44" s="52">
        <v>0</v>
      </c>
      <c r="AI44" s="52">
        <v>632</v>
      </c>
      <c r="AJ44" s="52">
        <v>109407.6</v>
      </c>
      <c r="AK44" s="52">
        <v>299912.40000000002</v>
      </c>
      <c r="AL44" s="52">
        <v>285467.10000000003</v>
      </c>
      <c r="AM44" s="52">
        <v>419519.5</v>
      </c>
      <c r="AN44" s="52">
        <v>450020.1</v>
      </c>
      <c r="AO44" s="52">
        <v>-119607.09999999998</v>
      </c>
      <c r="AP44" s="52">
        <v>-150107.69999999995</v>
      </c>
      <c r="AQ44" s="52">
        <v>148856.69999999998</v>
      </c>
      <c r="AR44" s="52">
        <v>446887.6</v>
      </c>
      <c r="AS44" s="52">
        <v>0</v>
      </c>
      <c r="AT44" s="52">
        <v>972</v>
      </c>
      <c r="AU44" s="52">
        <v>170543</v>
      </c>
      <c r="AV44" s="52">
        <v>288093.59999999998</v>
      </c>
      <c r="AW44" s="52">
        <v>0</v>
      </c>
      <c r="AX44" s="52">
        <v>972</v>
      </c>
    </row>
    <row r="45" spans="1:50">
      <c r="A45" s="7">
        <v>43101</v>
      </c>
      <c r="B45" s="52">
        <v>100863.7</v>
      </c>
      <c r="C45" s="52">
        <v>86641.7</v>
      </c>
      <c r="D45" s="52">
        <v>7469.7000000000007</v>
      </c>
      <c r="E45" s="52">
        <v>445.6</v>
      </c>
      <c r="F45" s="52">
        <v>0</v>
      </c>
      <c r="G45" s="52">
        <v>7386.2</v>
      </c>
      <c r="H45" s="52">
        <v>68.2</v>
      </c>
      <c r="I45" s="52">
        <v>205.29999999999998</v>
      </c>
      <c r="J45" s="52">
        <v>0</v>
      </c>
      <c r="K45" s="52">
        <v>31442.1</v>
      </c>
      <c r="L45" s="52">
        <v>10296</v>
      </c>
      <c r="M45" s="52">
        <v>17.5</v>
      </c>
      <c r="N45" s="52" t="s">
        <v>86</v>
      </c>
      <c r="O45" s="52" t="s">
        <v>86</v>
      </c>
      <c r="P45" s="52">
        <v>8916.1999999999989</v>
      </c>
      <c r="Q45" s="52">
        <v>0.1</v>
      </c>
      <c r="R45" s="52">
        <v>92237.5</v>
      </c>
      <c r="S45" s="52">
        <v>222.6</v>
      </c>
      <c r="T45" s="52">
        <v>35835.4</v>
      </c>
      <c r="U45" s="52">
        <v>14691.100000000002</v>
      </c>
      <c r="V45" s="52">
        <v>232.1</v>
      </c>
      <c r="W45" s="52">
        <v>8.6999999999999993</v>
      </c>
      <c r="X45" s="52">
        <v>4069.6000000000004</v>
      </c>
      <c r="Y45" s="52">
        <v>-15790.300000000017</v>
      </c>
      <c r="Z45" s="52">
        <v>49.8</v>
      </c>
      <c r="AA45" s="52">
        <v>6478.1999999999989</v>
      </c>
      <c r="AB45" s="52">
        <v>3662.6</v>
      </c>
      <c r="AC45" s="52">
        <v>8.1</v>
      </c>
      <c r="AD45" s="52">
        <v>23841.200000000001</v>
      </c>
      <c r="AE45" s="52">
        <v>201.1</v>
      </c>
      <c r="AF45" s="52">
        <v>0</v>
      </c>
      <c r="AG45" s="52">
        <v>15085.4</v>
      </c>
      <c r="AH45" s="52">
        <v>0</v>
      </c>
      <c r="AI45" s="52">
        <v>0</v>
      </c>
      <c r="AJ45" s="52">
        <v>39127.699999999997</v>
      </c>
      <c r="AK45" s="52">
        <v>242257.90000000002</v>
      </c>
      <c r="AL45" s="52">
        <v>234871.7</v>
      </c>
      <c r="AM45" s="52">
        <v>238329.30000000005</v>
      </c>
      <c r="AN45" s="52">
        <v>268147.30000000005</v>
      </c>
      <c r="AO45" s="52">
        <v>3928.5999999999767</v>
      </c>
      <c r="AP45" s="52">
        <v>-25889.400000000023</v>
      </c>
      <c r="AQ45" s="52">
        <v>48517.899999999994</v>
      </c>
      <c r="AR45" s="52">
        <v>272277.3</v>
      </c>
      <c r="AS45" s="52">
        <v>5</v>
      </c>
      <c r="AT45" s="52">
        <v>1574.8</v>
      </c>
      <c r="AU45" s="52">
        <v>217527.7</v>
      </c>
      <c r="AV45" s="52">
        <v>77383.100000000006</v>
      </c>
      <c r="AW45" s="52">
        <v>0</v>
      </c>
      <c r="AX45" s="52">
        <v>1574.8</v>
      </c>
    </row>
    <row r="46" spans="1:50">
      <c r="A46" s="7">
        <v>43132</v>
      </c>
      <c r="B46" s="52">
        <v>91153.799999999988</v>
      </c>
      <c r="C46" s="52">
        <v>67189.8</v>
      </c>
      <c r="D46" s="52">
        <v>5535</v>
      </c>
      <c r="E46" s="52">
        <v>450.6</v>
      </c>
      <c r="F46" s="52">
        <v>0</v>
      </c>
      <c r="G46" s="52">
        <v>8459.4</v>
      </c>
      <c r="H46" s="52">
        <v>4.2</v>
      </c>
      <c r="I46" s="52">
        <v>129.29999999999998</v>
      </c>
      <c r="J46" s="52">
        <v>0</v>
      </c>
      <c r="K46" s="52">
        <v>28630.999999999996</v>
      </c>
      <c r="L46" s="52">
        <v>8404.9</v>
      </c>
      <c r="M46" s="52">
        <v>24.700000000000003</v>
      </c>
      <c r="N46" s="52" t="s">
        <v>86</v>
      </c>
      <c r="O46" s="52" t="s">
        <v>86</v>
      </c>
      <c r="P46" s="52">
        <v>3245.1000000000004</v>
      </c>
      <c r="Q46" s="52">
        <v>3.9999999999999996</v>
      </c>
      <c r="R46" s="52">
        <v>89475.8</v>
      </c>
      <c r="S46" s="52">
        <v>370.5</v>
      </c>
      <c r="T46" s="52">
        <v>34885.800000000003</v>
      </c>
      <c r="U46" s="52">
        <v>13787.499999999998</v>
      </c>
      <c r="V46" s="52">
        <v>384.59999999999997</v>
      </c>
      <c r="W46" s="52">
        <v>2.4</v>
      </c>
      <c r="X46" s="52">
        <v>3661.1000000000004</v>
      </c>
      <c r="Y46" s="52">
        <v>-14220.299999999988</v>
      </c>
      <c r="Z46" s="52">
        <v>43.8</v>
      </c>
      <c r="AA46" s="52">
        <v>6530.4</v>
      </c>
      <c r="AB46" s="52">
        <v>6600.9</v>
      </c>
      <c r="AC46" s="52">
        <v>429.9</v>
      </c>
      <c r="AD46" s="52">
        <v>32313.9</v>
      </c>
      <c r="AE46" s="52">
        <v>154.30000000000001</v>
      </c>
      <c r="AF46" s="52">
        <v>127.6</v>
      </c>
      <c r="AG46" s="52">
        <v>12775.8</v>
      </c>
      <c r="AH46" s="52">
        <v>0</v>
      </c>
      <c r="AI46" s="52">
        <v>2300</v>
      </c>
      <c r="AJ46" s="52">
        <v>47671.6</v>
      </c>
      <c r="AK46" s="52">
        <v>220637.49999999997</v>
      </c>
      <c r="AL46" s="52">
        <v>212178.09999999998</v>
      </c>
      <c r="AM46" s="52">
        <v>240865.09999999998</v>
      </c>
      <c r="AN46" s="52">
        <v>248375.19999999998</v>
      </c>
      <c r="AO46" s="52">
        <v>-20227.600000000006</v>
      </c>
      <c r="AP46" s="52">
        <v>-27737.700000000012</v>
      </c>
      <c r="AQ46" s="52">
        <v>142539.79999999999</v>
      </c>
      <c r="AR46" s="52">
        <v>162229.89999999997</v>
      </c>
      <c r="AS46" s="52">
        <v>0</v>
      </c>
      <c r="AT46" s="52">
        <v>597.20000000000005</v>
      </c>
      <c r="AU46" s="52">
        <v>193825.4</v>
      </c>
      <c r="AV46" s="52">
        <v>83206.600000000006</v>
      </c>
      <c r="AW46" s="52">
        <v>0</v>
      </c>
      <c r="AX46" s="52">
        <v>597.20000000000005</v>
      </c>
    </row>
    <row r="47" spans="1:50">
      <c r="A47" s="7">
        <v>43160</v>
      </c>
      <c r="B47" s="52">
        <v>94350.900000000009</v>
      </c>
      <c r="C47" s="52">
        <v>69224.600000000006</v>
      </c>
      <c r="D47" s="52">
        <v>5968.7999999999993</v>
      </c>
      <c r="E47" s="52">
        <v>547.09999999999991</v>
      </c>
      <c r="F47" s="52">
        <v>0</v>
      </c>
      <c r="G47" s="52">
        <v>25326.6</v>
      </c>
      <c r="H47" s="52">
        <v>116.10000000000001</v>
      </c>
      <c r="I47" s="52">
        <v>76.7</v>
      </c>
      <c r="J47" s="52">
        <v>0</v>
      </c>
      <c r="K47" s="52">
        <v>28477.300000000003</v>
      </c>
      <c r="L47" s="52">
        <v>8729.9</v>
      </c>
      <c r="M47" s="52">
        <v>24.700000000000003</v>
      </c>
      <c r="N47" s="52" t="s">
        <v>86</v>
      </c>
      <c r="O47" s="52" t="s">
        <v>86</v>
      </c>
      <c r="P47" s="52">
        <v>14966.7</v>
      </c>
      <c r="Q47" s="52">
        <v>0.8</v>
      </c>
      <c r="R47" s="52">
        <v>95051.8</v>
      </c>
      <c r="S47" s="52">
        <v>378.20000000000005</v>
      </c>
      <c r="T47" s="52">
        <v>46934.9</v>
      </c>
      <c r="U47" s="52">
        <v>12127.7</v>
      </c>
      <c r="V47" s="52">
        <v>159.30000000000001</v>
      </c>
      <c r="W47" s="52">
        <v>17.299999999999997</v>
      </c>
      <c r="X47" s="52">
        <v>2950.6999999999989</v>
      </c>
      <c r="Y47" s="52">
        <v>-22435.800000000017</v>
      </c>
      <c r="Z47" s="52">
        <v>331.5</v>
      </c>
      <c r="AA47" s="52">
        <v>5913.8</v>
      </c>
      <c r="AB47" s="52">
        <v>8533.1</v>
      </c>
      <c r="AC47" s="52">
        <v>1344.7</v>
      </c>
      <c r="AD47" s="52">
        <v>55679.8</v>
      </c>
      <c r="AE47" s="52">
        <v>492.1</v>
      </c>
      <c r="AF47" s="52">
        <v>204.3</v>
      </c>
      <c r="AG47" s="52">
        <v>11852.9</v>
      </c>
      <c r="AH47" s="52">
        <v>0</v>
      </c>
      <c r="AI47" s="52">
        <v>949.7</v>
      </c>
      <c r="AJ47" s="52">
        <v>69178.8</v>
      </c>
      <c r="AK47" s="52">
        <v>265121.09999999998</v>
      </c>
      <c r="AL47" s="52">
        <v>239794.5</v>
      </c>
      <c r="AM47" s="52">
        <v>279823</v>
      </c>
      <c r="AN47" s="52">
        <v>303017</v>
      </c>
      <c r="AO47" s="52">
        <v>-14701.900000000023</v>
      </c>
      <c r="AP47" s="52">
        <v>-37895.900000000023</v>
      </c>
      <c r="AQ47" s="52">
        <v>296460.89999999997</v>
      </c>
      <c r="AR47" s="52">
        <v>190874</v>
      </c>
      <c r="AS47" s="52">
        <v>507.3</v>
      </c>
      <c r="AT47" s="52">
        <v>667</v>
      </c>
      <c r="AU47" s="52">
        <v>244944.7</v>
      </c>
      <c r="AV47" s="52">
        <v>205001.59999999998</v>
      </c>
      <c r="AW47" s="52">
        <v>0</v>
      </c>
      <c r="AX47" s="52">
        <v>667</v>
      </c>
    </row>
    <row r="48" spans="1:50">
      <c r="A48" s="7">
        <v>43191</v>
      </c>
      <c r="B48" s="52">
        <v>98339.5</v>
      </c>
      <c r="C48" s="52">
        <v>70874.8</v>
      </c>
      <c r="D48" s="52">
        <v>6316.6</v>
      </c>
      <c r="E48" s="52">
        <v>314.8</v>
      </c>
      <c r="F48" s="52">
        <v>0</v>
      </c>
      <c r="G48" s="52">
        <v>15932.8</v>
      </c>
      <c r="H48" s="52">
        <v>80.7</v>
      </c>
      <c r="I48" s="52">
        <v>814</v>
      </c>
      <c r="J48" s="52">
        <v>0</v>
      </c>
      <c r="K48" s="52">
        <v>28287.4</v>
      </c>
      <c r="L48" s="52">
        <v>8056.2</v>
      </c>
      <c r="M48" s="52">
        <v>32.800000000000004</v>
      </c>
      <c r="N48" s="52" t="s">
        <v>86</v>
      </c>
      <c r="O48" s="52" t="s">
        <v>86</v>
      </c>
      <c r="P48" s="52">
        <v>4040.8</v>
      </c>
      <c r="Q48" s="52">
        <v>0</v>
      </c>
      <c r="R48" s="52">
        <v>93973</v>
      </c>
      <c r="S48" s="52">
        <v>654.40000000000009</v>
      </c>
      <c r="T48" s="52">
        <v>41121.1</v>
      </c>
      <c r="U48" s="52">
        <v>13343.6</v>
      </c>
      <c r="V48" s="52">
        <v>109.69999999999999</v>
      </c>
      <c r="W48" s="52">
        <v>1.2000000000000002</v>
      </c>
      <c r="X48" s="52">
        <v>2668.8999999999996</v>
      </c>
      <c r="Y48" s="52">
        <v>-28691.800000000047</v>
      </c>
      <c r="Z48" s="52">
        <v>290.09999999999997</v>
      </c>
      <c r="AA48" s="52">
        <v>5773</v>
      </c>
      <c r="AB48" s="52">
        <v>9143.7000000000007</v>
      </c>
      <c r="AC48" s="52">
        <v>140.69999999999999</v>
      </c>
      <c r="AD48" s="52">
        <v>40921.899999999994</v>
      </c>
      <c r="AE48" s="52">
        <v>370.2</v>
      </c>
      <c r="AF48" s="52">
        <v>3.5</v>
      </c>
      <c r="AG48" s="52">
        <v>13454.8</v>
      </c>
      <c r="AH48" s="52">
        <v>0</v>
      </c>
      <c r="AI48" s="52">
        <v>207.8</v>
      </c>
      <c r="AJ48" s="52">
        <v>54958.2</v>
      </c>
      <c r="AK48" s="52">
        <v>247921.5</v>
      </c>
      <c r="AL48" s="52">
        <v>231988.7</v>
      </c>
      <c r="AM48" s="52">
        <v>258263.90000000002</v>
      </c>
      <c r="AN48" s="52">
        <v>291380.60000000003</v>
      </c>
      <c r="AO48" s="52">
        <v>-10342.400000000023</v>
      </c>
      <c r="AP48" s="52">
        <v>-43459.100000000035</v>
      </c>
      <c r="AQ48" s="52">
        <v>211420</v>
      </c>
      <c r="AR48" s="52">
        <v>148175.80000000002</v>
      </c>
      <c r="AS48" s="52">
        <v>447.6</v>
      </c>
      <c r="AT48" s="52">
        <v>939.7</v>
      </c>
      <c r="AU48" s="52">
        <v>213960.9</v>
      </c>
      <c r="AV48" s="52">
        <v>102619.5</v>
      </c>
      <c r="AW48" s="52">
        <v>3.9</v>
      </c>
      <c r="AX48" s="52">
        <v>939.7</v>
      </c>
    </row>
    <row r="49" spans="1:50">
      <c r="A49" s="7">
        <v>43221</v>
      </c>
      <c r="B49" s="52">
        <v>121528.49999999999</v>
      </c>
      <c r="C49" s="52">
        <v>69709.400000000009</v>
      </c>
      <c r="D49" s="52">
        <v>5580.2000000000007</v>
      </c>
      <c r="E49" s="52">
        <v>502.4</v>
      </c>
      <c r="F49" s="52">
        <v>0</v>
      </c>
      <c r="G49" s="52">
        <v>10323.5</v>
      </c>
      <c r="H49" s="52">
        <v>119.4</v>
      </c>
      <c r="I49" s="52">
        <v>455.59999999999997</v>
      </c>
      <c r="J49" s="52">
        <v>0</v>
      </c>
      <c r="K49" s="52">
        <v>28749.5</v>
      </c>
      <c r="L49" s="52">
        <v>9557.2000000000007</v>
      </c>
      <c r="M49" s="52">
        <v>20</v>
      </c>
      <c r="N49" s="52" t="s">
        <v>86</v>
      </c>
      <c r="O49" s="52" t="s">
        <v>86</v>
      </c>
      <c r="P49" s="52">
        <v>8278.3000000000011</v>
      </c>
      <c r="Q49" s="52">
        <v>0.2</v>
      </c>
      <c r="R49" s="52">
        <v>97347.7</v>
      </c>
      <c r="S49" s="52">
        <v>1071.8</v>
      </c>
      <c r="T49" s="52">
        <v>49597.7</v>
      </c>
      <c r="U49" s="52">
        <v>11532.000000000002</v>
      </c>
      <c r="V49" s="52">
        <v>148.79999999999998</v>
      </c>
      <c r="W49" s="52">
        <v>3.7</v>
      </c>
      <c r="X49" s="52">
        <v>2825.6999999999989</v>
      </c>
      <c r="Y49" s="52">
        <v>-12156.700000000012</v>
      </c>
      <c r="Z49" s="52">
        <v>1195.8</v>
      </c>
      <c r="AA49" s="52">
        <v>7408.9</v>
      </c>
      <c r="AB49" s="52">
        <v>6446.8</v>
      </c>
      <c r="AC49" s="52">
        <v>2522.6</v>
      </c>
      <c r="AD49" s="52">
        <v>36391.699999999997</v>
      </c>
      <c r="AE49" s="52">
        <v>430.5</v>
      </c>
      <c r="AF49" s="52">
        <v>136.5</v>
      </c>
      <c r="AG49" s="52">
        <v>14358.300000000001</v>
      </c>
      <c r="AH49" s="52">
        <v>0</v>
      </c>
      <c r="AI49" s="52">
        <v>869</v>
      </c>
      <c r="AJ49" s="52">
        <v>52186</v>
      </c>
      <c r="AK49" s="52">
        <v>261600.8</v>
      </c>
      <c r="AL49" s="52">
        <v>251277.3</v>
      </c>
      <c r="AM49" s="52">
        <v>269418.59999999998</v>
      </c>
      <c r="AN49" s="52">
        <v>288940</v>
      </c>
      <c r="AO49" s="52">
        <v>-7817.7999999999884</v>
      </c>
      <c r="AP49" s="52">
        <v>-27339.200000000012</v>
      </c>
      <c r="AQ49" s="52">
        <v>124562.5</v>
      </c>
      <c r="AR49" s="52">
        <v>122347.6</v>
      </c>
      <c r="AS49" s="52">
        <v>0</v>
      </c>
      <c r="AT49" s="52">
        <v>374.8</v>
      </c>
      <c r="AU49" s="52">
        <v>85675.8</v>
      </c>
      <c r="AV49" s="52">
        <v>133895.1</v>
      </c>
      <c r="AW49" s="52">
        <v>0</v>
      </c>
      <c r="AX49" s="52">
        <v>374.8</v>
      </c>
    </row>
    <row r="50" spans="1:50">
      <c r="A50" s="7">
        <v>43252</v>
      </c>
      <c r="B50" s="52">
        <v>133115.9</v>
      </c>
      <c r="C50" s="52">
        <v>70828.799999999988</v>
      </c>
      <c r="D50" s="52">
        <v>6681.4</v>
      </c>
      <c r="E50" s="52">
        <v>455.20000000000005</v>
      </c>
      <c r="F50" s="52">
        <v>0</v>
      </c>
      <c r="G50" s="52">
        <v>8743.7000000000007</v>
      </c>
      <c r="H50" s="52">
        <v>63.3</v>
      </c>
      <c r="I50" s="52">
        <v>502.9</v>
      </c>
      <c r="J50" s="52">
        <v>0</v>
      </c>
      <c r="K50" s="52">
        <v>30866</v>
      </c>
      <c r="L50" s="52">
        <v>11347.699999999999</v>
      </c>
      <c r="M50" s="52">
        <v>23.900000000000002</v>
      </c>
      <c r="N50" s="52" t="s">
        <v>86</v>
      </c>
      <c r="O50" s="52" t="s">
        <v>86</v>
      </c>
      <c r="P50" s="52">
        <v>13180.1</v>
      </c>
      <c r="Q50" s="52">
        <v>0.1</v>
      </c>
      <c r="R50" s="52">
        <v>142106.6</v>
      </c>
      <c r="S50" s="52">
        <v>573.4</v>
      </c>
      <c r="T50" s="52">
        <v>58467.900000000009</v>
      </c>
      <c r="U50" s="52">
        <v>12871.800000000003</v>
      </c>
      <c r="V50" s="52">
        <v>212.1</v>
      </c>
      <c r="W50" s="52">
        <v>2.3000000000000003</v>
      </c>
      <c r="X50" s="52">
        <v>7782.5999999999985</v>
      </c>
      <c r="Y50" s="52">
        <v>-76065.300000000017</v>
      </c>
      <c r="Z50" s="52">
        <v>192.29999999999998</v>
      </c>
      <c r="AA50" s="52">
        <v>5226.7</v>
      </c>
      <c r="AB50" s="52">
        <v>6540.2000000000007</v>
      </c>
      <c r="AC50" s="52">
        <v>1225.8</v>
      </c>
      <c r="AD50" s="52">
        <v>81909.7</v>
      </c>
      <c r="AE50" s="52">
        <v>895.1</v>
      </c>
      <c r="AF50" s="52">
        <v>111</v>
      </c>
      <c r="AG50" s="52">
        <v>16123.5</v>
      </c>
      <c r="AH50" s="52">
        <v>0</v>
      </c>
      <c r="AI50" s="52">
        <v>0</v>
      </c>
      <c r="AJ50" s="52">
        <v>99039.3</v>
      </c>
      <c r="AK50" s="52">
        <v>319622.8</v>
      </c>
      <c r="AL50" s="52">
        <v>310879.09999999998</v>
      </c>
      <c r="AM50" s="52">
        <v>376286.4</v>
      </c>
      <c r="AN50" s="52">
        <v>408488.5</v>
      </c>
      <c r="AO50" s="52">
        <v>-56663.600000000035</v>
      </c>
      <c r="AP50" s="52">
        <v>-88865.700000000012</v>
      </c>
      <c r="AQ50" s="52">
        <v>55266.7</v>
      </c>
      <c r="AR50" s="52">
        <v>434123.10000000003</v>
      </c>
      <c r="AS50" s="52">
        <v>0</v>
      </c>
      <c r="AT50" s="52">
        <v>2350</v>
      </c>
      <c r="AU50" s="52">
        <v>242239.8</v>
      </c>
      <c r="AV50" s="52">
        <v>158284.30000000002</v>
      </c>
      <c r="AW50" s="52">
        <v>0</v>
      </c>
      <c r="AX50" s="52">
        <v>2350</v>
      </c>
    </row>
    <row r="51" spans="1:50">
      <c r="A51" s="7">
        <v>43282</v>
      </c>
      <c r="B51" s="52">
        <v>113000.3</v>
      </c>
      <c r="C51" s="52">
        <v>92571.3</v>
      </c>
      <c r="D51" s="52">
        <v>6194.9</v>
      </c>
      <c r="E51" s="52">
        <v>593.29999999999995</v>
      </c>
      <c r="F51" s="52">
        <v>0</v>
      </c>
      <c r="G51" s="52">
        <v>14605.1</v>
      </c>
      <c r="H51" s="52">
        <v>65.7</v>
      </c>
      <c r="I51" s="52">
        <v>657.3</v>
      </c>
      <c r="J51" s="52">
        <v>0</v>
      </c>
      <c r="K51" s="52">
        <v>41403.4</v>
      </c>
      <c r="L51" s="52">
        <v>9777.9</v>
      </c>
      <c r="M51" s="52">
        <v>29.3</v>
      </c>
      <c r="N51" s="52" t="s">
        <v>86</v>
      </c>
      <c r="O51" s="52" t="s">
        <v>86</v>
      </c>
      <c r="P51" s="52">
        <v>12447</v>
      </c>
      <c r="Q51" s="52">
        <v>2.9</v>
      </c>
      <c r="R51" s="52">
        <v>102527.79999999999</v>
      </c>
      <c r="S51" s="52">
        <v>542.29999999999995</v>
      </c>
      <c r="T51" s="52">
        <v>51376.200000000004</v>
      </c>
      <c r="U51" s="52">
        <v>18456.900000000001</v>
      </c>
      <c r="V51" s="52">
        <v>49.1</v>
      </c>
      <c r="W51" s="52">
        <v>1.6</v>
      </c>
      <c r="X51" s="52">
        <v>5945.2000000000007</v>
      </c>
      <c r="Y51" s="52">
        <v>-50524.899999999936</v>
      </c>
      <c r="Z51" s="52">
        <v>4931</v>
      </c>
      <c r="AA51" s="52">
        <v>6727.5</v>
      </c>
      <c r="AB51" s="52">
        <v>9568.5</v>
      </c>
      <c r="AC51" s="52">
        <v>489.9</v>
      </c>
      <c r="AD51" s="52">
        <v>32702.800000000003</v>
      </c>
      <c r="AE51" s="52">
        <v>187</v>
      </c>
      <c r="AF51" s="52">
        <v>82.9</v>
      </c>
      <c r="AG51" s="52">
        <v>18009.799999999996</v>
      </c>
      <c r="AH51" s="52">
        <v>0</v>
      </c>
      <c r="AI51" s="52">
        <v>1450</v>
      </c>
      <c r="AJ51" s="52">
        <v>52432.5</v>
      </c>
      <c r="AK51" s="52">
        <v>285051.40000000002</v>
      </c>
      <c r="AL51" s="52">
        <v>270446.3</v>
      </c>
      <c r="AM51" s="52">
        <v>299330.99999999994</v>
      </c>
      <c r="AN51" s="52">
        <v>347431.19999999995</v>
      </c>
      <c r="AO51" s="52">
        <v>-14279.599999999919</v>
      </c>
      <c r="AP51" s="52">
        <v>-62379.79999999993</v>
      </c>
      <c r="AQ51" s="52">
        <v>257445.1</v>
      </c>
      <c r="AR51" s="52">
        <v>161822.80000000002</v>
      </c>
      <c r="AS51" s="52">
        <v>0</v>
      </c>
      <c r="AT51" s="52">
        <v>524.4</v>
      </c>
      <c r="AU51" s="52">
        <v>263679.8</v>
      </c>
      <c r="AV51" s="52">
        <v>93208.299999999988</v>
      </c>
      <c r="AW51" s="52">
        <v>0</v>
      </c>
      <c r="AX51" s="52">
        <v>524.40000000000009</v>
      </c>
    </row>
    <row r="52" spans="1:50">
      <c r="A52" s="7">
        <v>43313</v>
      </c>
      <c r="B52" s="52">
        <v>123605.59999999999</v>
      </c>
      <c r="C52" s="52">
        <v>71779.100000000006</v>
      </c>
      <c r="D52" s="52">
        <v>6326.4999999999991</v>
      </c>
      <c r="E52" s="52">
        <v>617.4</v>
      </c>
      <c r="F52" s="52">
        <v>0</v>
      </c>
      <c r="G52" s="52">
        <v>18476.5</v>
      </c>
      <c r="H52" s="52">
        <v>255.9</v>
      </c>
      <c r="I52" s="52">
        <v>769.89999999999986</v>
      </c>
      <c r="J52" s="52">
        <v>0</v>
      </c>
      <c r="K52" s="52">
        <v>30511.399999999998</v>
      </c>
      <c r="L52" s="52">
        <v>10263.5</v>
      </c>
      <c r="M52" s="52">
        <v>32.699999999999996</v>
      </c>
      <c r="N52" s="52" t="s">
        <v>86</v>
      </c>
      <c r="O52" s="52" t="s">
        <v>86</v>
      </c>
      <c r="P52" s="52">
        <v>2342.7999999999997</v>
      </c>
      <c r="Q52" s="52">
        <v>19.200000000000003</v>
      </c>
      <c r="R52" s="52">
        <v>98617.5</v>
      </c>
      <c r="S52" s="52">
        <v>1387.5</v>
      </c>
      <c r="T52" s="52">
        <v>48322.9</v>
      </c>
      <c r="U52" s="52">
        <v>16152.199999999999</v>
      </c>
      <c r="V52" s="52">
        <v>92.899999999999991</v>
      </c>
      <c r="W52" s="52">
        <v>13</v>
      </c>
      <c r="X52" s="52">
        <v>8091.5</v>
      </c>
      <c r="Y52" s="52">
        <v>4165.7000000000407</v>
      </c>
      <c r="Z52" s="52">
        <v>1102.8000000000002</v>
      </c>
      <c r="AA52" s="52">
        <v>8170.0999999999995</v>
      </c>
      <c r="AB52" s="52">
        <v>10473.600000000002</v>
      </c>
      <c r="AC52" s="52">
        <v>1142.0999999999999</v>
      </c>
      <c r="AD52" s="52">
        <v>53286.1</v>
      </c>
      <c r="AE52" s="52">
        <v>482.4</v>
      </c>
      <c r="AF52" s="52">
        <v>15.3</v>
      </c>
      <c r="AG52" s="52">
        <v>14930.6</v>
      </c>
      <c r="AH52" s="52">
        <v>0</v>
      </c>
      <c r="AI52" s="52">
        <v>1620</v>
      </c>
      <c r="AJ52" s="52">
        <v>70334.400000000009</v>
      </c>
      <c r="AK52" s="52">
        <v>293268.10000000003</v>
      </c>
      <c r="AL52" s="52">
        <v>274791.60000000003</v>
      </c>
      <c r="AM52" s="52">
        <v>303624.49999999994</v>
      </c>
      <c r="AN52" s="52">
        <v>307785.39999999997</v>
      </c>
      <c r="AO52" s="52">
        <v>-10356.399999999907</v>
      </c>
      <c r="AP52" s="52">
        <v>-14517.29999999993</v>
      </c>
      <c r="AQ52" s="52">
        <v>123506.3</v>
      </c>
      <c r="AR52" s="52">
        <v>132398.1</v>
      </c>
      <c r="AS52" s="52">
        <v>0</v>
      </c>
      <c r="AT52" s="52">
        <v>694.6</v>
      </c>
      <c r="AU52" s="52">
        <v>107505.5</v>
      </c>
      <c r="AV52" s="52">
        <v>133881.60000000001</v>
      </c>
      <c r="AW52" s="52">
        <v>0</v>
      </c>
      <c r="AX52" s="52">
        <v>694.6</v>
      </c>
    </row>
    <row r="53" spans="1:50">
      <c r="A53" s="7">
        <v>43344</v>
      </c>
      <c r="B53" s="52">
        <v>130986.3</v>
      </c>
      <c r="C53" s="52">
        <v>72740.5</v>
      </c>
      <c r="D53" s="52">
        <v>5706.6</v>
      </c>
      <c r="E53" s="52">
        <v>708.8</v>
      </c>
      <c r="F53" s="52">
        <v>0</v>
      </c>
      <c r="G53" s="52">
        <v>14385.2</v>
      </c>
      <c r="H53" s="52">
        <v>276.5</v>
      </c>
      <c r="I53" s="52">
        <v>2230.7999999999997</v>
      </c>
      <c r="J53" s="52">
        <v>0</v>
      </c>
      <c r="K53" s="52">
        <v>31708.500000000004</v>
      </c>
      <c r="L53" s="52">
        <v>11339.3</v>
      </c>
      <c r="M53" s="52">
        <v>32.5</v>
      </c>
      <c r="N53" s="52" t="s">
        <v>86</v>
      </c>
      <c r="O53" s="52" t="s">
        <v>86</v>
      </c>
      <c r="P53" s="52">
        <v>20531</v>
      </c>
      <c r="Q53" s="52">
        <v>2.1</v>
      </c>
      <c r="R53" s="52">
        <v>103261.2</v>
      </c>
      <c r="S53" s="52">
        <v>1712.7</v>
      </c>
      <c r="T53" s="52">
        <v>58922.899999999994</v>
      </c>
      <c r="U53" s="52">
        <v>14947.900000000001</v>
      </c>
      <c r="V53" s="52">
        <v>224.70000000000002</v>
      </c>
      <c r="W53" s="52">
        <v>12.1</v>
      </c>
      <c r="X53" s="52">
        <v>7769.1999999999989</v>
      </c>
      <c r="Y53" s="52">
        <v>-35902.300000000017</v>
      </c>
      <c r="Z53" s="52">
        <v>642.89999999999986</v>
      </c>
      <c r="AA53" s="52">
        <v>6454.2000000000007</v>
      </c>
      <c r="AB53" s="52">
        <v>10663.8</v>
      </c>
      <c r="AC53" s="52">
        <v>3480.8</v>
      </c>
      <c r="AD53" s="52">
        <v>61071.3</v>
      </c>
      <c r="AE53" s="52">
        <v>837.90000000000009</v>
      </c>
      <c r="AF53" s="52">
        <v>30.099999999999998</v>
      </c>
      <c r="AG53" s="52">
        <v>15109.7</v>
      </c>
      <c r="AH53" s="52">
        <v>0</v>
      </c>
      <c r="AI53" s="52">
        <v>2627.7</v>
      </c>
      <c r="AJ53" s="52">
        <v>79676.7</v>
      </c>
      <c r="AK53" s="52">
        <v>307354.3</v>
      </c>
      <c r="AL53" s="52">
        <v>292969.09999999998</v>
      </c>
      <c r="AM53" s="52">
        <v>330208.59999999998</v>
      </c>
      <c r="AN53" s="52">
        <v>363212.5</v>
      </c>
      <c r="AO53" s="52">
        <v>-22854.299999999988</v>
      </c>
      <c r="AP53" s="52">
        <v>-55858.200000000012</v>
      </c>
      <c r="AQ53" s="52">
        <v>130016.20000000001</v>
      </c>
      <c r="AR53" s="52">
        <v>235204.99999999997</v>
      </c>
      <c r="AS53" s="52">
        <v>0</v>
      </c>
      <c r="AT53" s="52">
        <v>1301.8</v>
      </c>
      <c r="AU53" s="52">
        <v>73961.3</v>
      </c>
      <c r="AV53" s="52">
        <v>235401.7</v>
      </c>
      <c r="AW53" s="52">
        <v>0</v>
      </c>
      <c r="AX53" s="52">
        <v>1301.8</v>
      </c>
    </row>
    <row r="54" spans="1:50">
      <c r="A54" s="7">
        <v>43374</v>
      </c>
      <c r="B54" s="52">
        <v>139911</v>
      </c>
      <c r="C54" s="52">
        <v>75837.100000000006</v>
      </c>
      <c r="D54" s="52">
        <v>7992.7999999999993</v>
      </c>
      <c r="E54" s="52">
        <v>640.5</v>
      </c>
      <c r="F54" s="52">
        <v>0</v>
      </c>
      <c r="G54" s="52">
        <v>17324.7</v>
      </c>
      <c r="H54" s="52">
        <v>225.10000000000016</v>
      </c>
      <c r="I54" s="52">
        <v>970.80000000000007</v>
      </c>
      <c r="J54" s="52">
        <v>0</v>
      </c>
      <c r="K54" s="52">
        <v>33501.5</v>
      </c>
      <c r="L54" s="52">
        <v>14221.3</v>
      </c>
      <c r="M54" s="52">
        <v>45.9</v>
      </c>
      <c r="N54" s="52" t="s">
        <v>86</v>
      </c>
      <c r="O54" s="52" t="s">
        <v>86</v>
      </c>
      <c r="P54" s="52">
        <v>10372.299999999999</v>
      </c>
      <c r="Q54" s="52">
        <v>0.2</v>
      </c>
      <c r="R54" s="52">
        <v>108328.59999999999</v>
      </c>
      <c r="S54" s="52">
        <v>2827.8</v>
      </c>
      <c r="T54" s="52">
        <v>57911.299999999996</v>
      </c>
      <c r="U54" s="52">
        <v>16243.2</v>
      </c>
      <c r="V54" s="52">
        <v>307.20000000000005</v>
      </c>
      <c r="W54" s="52">
        <v>27.5</v>
      </c>
      <c r="X54" s="52">
        <v>5189.1000000000022</v>
      </c>
      <c r="Y54" s="52">
        <v>-57442.299999999988</v>
      </c>
      <c r="Z54" s="52">
        <v>2877.2999999999997</v>
      </c>
      <c r="AA54" s="52">
        <v>10345.900000000001</v>
      </c>
      <c r="AB54" s="52">
        <v>12022.5</v>
      </c>
      <c r="AC54" s="52">
        <v>1393.2</v>
      </c>
      <c r="AD54" s="52">
        <v>53024.3</v>
      </c>
      <c r="AE54" s="52">
        <v>986.19999999999993</v>
      </c>
      <c r="AF54" s="52">
        <v>11.4</v>
      </c>
      <c r="AG54" s="52">
        <v>15520</v>
      </c>
      <c r="AH54" s="52">
        <v>0</v>
      </c>
      <c r="AI54" s="52">
        <v>7914.2</v>
      </c>
      <c r="AJ54" s="52">
        <v>77456.099999999991</v>
      </c>
      <c r="AK54" s="52">
        <v>323235.39999999997</v>
      </c>
      <c r="AL54" s="52">
        <v>305910.69999999995</v>
      </c>
      <c r="AM54" s="52">
        <v>339821.29999999993</v>
      </c>
      <c r="AN54" s="52">
        <v>401561.99999999994</v>
      </c>
      <c r="AO54" s="52">
        <v>-16585.899999999965</v>
      </c>
      <c r="AP54" s="52">
        <v>-78326.599999999977</v>
      </c>
      <c r="AQ54" s="52">
        <v>30579.600000000002</v>
      </c>
      <c r="AR54" s="52">
        <v>426837</v>
      </c>
      <c r="AS54" s="52">
        <v>1353.8</v>
      </c>
      <c r="AT54" s="52">
        <v>8282.3000000000011</v>
      </c>
      <c r="AU54" s="52">
        <v>238570.9</v>
      </c>
      <c r="AV54" s="52">
        <v>141872.9</v>
      </c>
      <c r="AW54" s="52">
        <v>0</v>
      </c>
      <c r="AX54" s="52">
        <v>8282.2999999999993</v>
      </c>
    </row>
    <row r="55" spans="1:50">
      <c r="A55" s="7">
        <v>43405</v>
      </c>
      <c r="B55" s="52">
        <v>131416.29999999999</v>
      </c>
      <c r="C55" s="52">
        <v>77447.199999999997</v>
      </c>
      <c r="D55" s="52">
        <v>6615.9000000000015</v>
      </c>
      <c r="E55" s="52">
        <v>546.70000000000005</v>
      </c>
      <c r="F55" s="52">
        <v>0</v>
      </c>
      <c r="G55" s="52">
        <v>16380.099999999999</v>
      </c>
      <c r="H55" s="52">
        <v>184.79999999999995</v>
      </c>
      <c r="I55" s="52">
        <v>879.3</v>
      </c>
      <c r="J55" s="52">
        <v>0</v>
      </c>
      <c r="K55" s="52">
        <v>35311.300000000003</v>
      </c>
      <c r="L55" s="52">
        <v>13044.2</v>
      </c>
      <c r="M55" s="52">
        <v>36.700000000000003</v>
      </c>
      <c r="N55" s="52" t="s">
        <v>86</v>
      </c>
      <c r="O55" s="52" t="s">
        <v>86</v>
      </c>
      <c r="P55" s="52">
        <v>7212.7</v>
      </c>
      <c r="Q55" s="52">
        <v>7.9</v>
      </c>
      <c r="R55" s="52">
        <v>109226.7</v>
      </c>
      <c r="S55" s="52">
        <v>1031.6000000000001</v>
      </c>
      <c r="T55" s="52">
        <v>62294.8</v>
      </c>
      <c r="U55" s="52">
        <v>22622</v>
      </c>
      <c r="V55" s="52">
        <v>76.5</v>
      </c>
      <c r="W55" s="52">
        <v>8.1999999999999993</v>
      </c>
      <c r="X55" s="52">
        <v>5662.2000000000007</v>
      </c>
      <c r="Y55" s="52">
        <v>-54965.799999999988</v>
      </c>
      <c r="Z55" s="52">
        <v>319.19999999999993</v>
      </c>
      <c r="AA55" s="52">
        <v>7720.5</v>
      </c>
      <c r="AB55" s="52">
        <v>9144.7999999999993</v>
      </c>
      <c r="AC55" s="52">
        <v>1372.3</v>
      </c>
      <c r="AD55" s="52">
        <v>46703.8</v>
      </c>
      <c r="AE55" s="52">
        <v>1902.6</v>
      </c>
      <c r="AF55" s="52">
        <v>19.000000000000004</v>
      </c>
      <c r="AG55" s="52">
        <v>16695.600000000002</v>
      </c>
      <c r="AH55" s="52">
        <v>0</v>
      </c>
      <c r="AI55" s="52">
        <v>1532.6999999999998</v>
      </c>
      <c r="AJ55" s="52">
        <v>66853.7</v>
      </c>
      <c r="AK55" s="52">
        <v>300643.20000000001</v>
      </c>
      <c r="AL55" s="52">
        <v>284263.09999999998</v>
      </c>
      <c r="AM55" s="52">
        <v>334413.39999999997</v>
      </c>
      <c r="AN55" s="52">
        <v>373527.39999999997</v>
      </c>
      <c r="AO55" s="52">
        <v>-33770.199999999953</v>
      </c>
      <c r="AP55" s="52">
        <v>-72884.199999999953</v>
      </c>
      <c r="AQ55" s="52">
        <v>151217.29999999999</v>
      </c>
      <c r="AR55" s="52">
        <v>373577.8</v>
      </c>
      <c r="AS55" s="52">
        <v>1120</v>
      </c>
      <c r="AT55" s="52">
        <v>4517.7</v>
      </c>
      <c r="AU55" s="52">
        <v>71424.899999999994</v>
      </c>
      <c r="AV55" s="52">
        <v>381606</v>
      </c>
      <c r="AW55" s="52">
        <v>0</v>
      </c>
      <c r="AX55" s="52">
        <v>4517.7</v>
      </c>
    </row>
    <row r="56" spans="1:50">
      <c r="A56" s="7">
        <v>43435</v>
      </c>
      <c r="B56" s="52">
        <v>136335.1</v>
      </c>
      <c r="C56" s="52">
        <v>77077.900000000009</v>
      </c>
      <c r="D56" s="52">
        <v>9266.3000000000011</v>
      </c>
      <c r="E56" s="52">
        <v>948</v>
      </c>
      <c r="F56" s="52">
        <v>0</v>
      </c>
      <c r="G56" s="52">
        <v>17948.099999999999</v>
      </c>
      <c r="H56" s="52">
        <v>224.00000000000003</v>
      </c>
      <c r="I56" s="52">
        <v>735.5</v>
      </c>
      <c r="J56" s="52">
        <v>0</v>
      </c>
      <c r="K56" s="52">
        <v>51945.8</v>
      </c>
      <c r="L56" s="52">
        <v>19956.600000000002</v>
      </c>
      <c r="M56" s="52">
        <v>50.6</v>
      </c>
      <c r="N56" s="52" t="s">
        <v>86</v>
      </c>
      <c r="O56" s="52" t="s">
        <v>86</v>
      </c>
      <c r="P56" s="52">
        <v>19400.199999999997</v>
      </c>
      <c r="Q56" s="52">
        <v>0.1</v>
      </c>
      <c r="R56" s="52">
        <v>159524.1</v>
      </c>
      <c r="S56" s="52">
        <v>1729.8</v>
      </c>
      <c r="T56" s="52">
        <v>75558.100000000006</v>
      </c>
      <c r="U56" s="52">
        <v>27157.599999999995</v>
      </c>
      <c r="V56" s="52">
        <v>568.29999999999995</v>
      </c>
      <c r="W56" s="52">
        <v>24.6</v>
      </c>
      <c r="X56" s="52">
        <v>14364.8</v>
      </c>
      <c r="Y56" s="52">
        <v>-165803.49999999997</v>
      </c>
      <c r="Z56" s="52">
        <v>225.69999999999982</v>
      </c>
      <c r="AA56" s="52">
        <v>15544.600000000002</v>
      </c>
      <c r="AB56" s="52">
        <v>10665.399999999998</v>
      </c>
      <c r="AC56" s="52">
        <v>986.40000000000009</v>
      </c>
      <c r="AD56" s="52">
        <v>134174.20000000001</v>
      </c>
      <c r="AE56" s="52">
        <v>1602</v>
      </c>
      <c r="AF56" s="52">
        <v>50.5</v>
      </c>
      <c r="AG56" s="52">
        <v>18027</v>
      </c>
      <c r="AH56" s="52">
        <v>0</v>
      </c>
      <c r="AI56" s="52">
        <v>4699.9000000000005</v>
      </c>
      <c r="AJ56" s="52">
        <v>158553.60000000001</v>
      </c>
      <c r="AK56" s="52">
        <v>401314.2</v>
      </c>
      <c r="AL56" s="52">
        <v>383366.1</v>
      </c>
      <c r="AM56" s="52">
        <v>536630.4</v>
      </c>
      <c r="AN56" s="52">
        <v>594088.4</v>
      </c>
      <c r="AO56" s="52">
        <v>-135316.20000000001</v>
      </c>
      <c r="AP56" s="52">
        <v>-192774.2</v>
      </c>
      <c r="AQ56" s="52">
        <v>416056</v>
      </c>
      <c r="AR56" s="52">
        <v>663152.60000000009</v>
      </c>
      <c r="AS56" s="52">
        <v>1120</v>
      </c>
      <c r="AT56" s="52">
        <v>366.8</v>
      </c>
      <c r="AU56" s="52">
        <v>507500.80000000005</v>
      </c>
      <c r="AV56" s="52">
        <v>380053.6</v>
      </c>
      <c r="AW56" s="52">
        <v>0</v>
      </c>
      <c r="AX56" s="52">
        <v>366.8</v>
      </c>
    </row>
    <row r="57" spans="1:50">
      <c r="A57" s="7">
        <v>43466</v>
      </c>
      <c r="B57" s="52">
        <v>143174.80000000002</v>
      </c>
      <c r="C57" s="52">
        <v>111561</v>
      </c>
      <c r="D57" s="52">
        <v>11485.9</v>
      </c>
      <c r="E57" s="52">
        <v>514.79999999999995</v>
      </c>
      <c r="F57" s="52">
        <v>0</v>
      </c>
      <c r="G57" s="52">
        <v>13589.1</v>
      </c>
      <c r="H57" s="52">
        <v>30</v>
      </c>
      <c r="I57" s="52">
        <v>941.50000000000011</v>
      </c>
      <c r="J57" s="52">
        <v>0</v>
      </c>
      <c r="K57" s="52">
        <v>39387.599999999999</v>
      </c>
      <c r="L57" s="52">
        <v>11398.1</v>
      </c>
      <c r="M57" s="52">
        <v>43.9</v>
      </c>
      <c r="N57" s="52" t="s">
        <v>86</v>
      </c>
      <c r="O57" s="52" t="s">
        <v>86</v>
      </c>
      <c r="P57" s="52">
        <v>15003.9</v>
      </c>
      <c r="Q57" s="52">
        <v>0.20000000000000018</v>
      </c>
      <c r="R57" s="52">
        <v>122202.09999999999</v>
      </c>
      <c r="S57" s="52">
        <v>1506.1999999999998</v>
      </c>
      <c r="T57" s="52">
        <v>46999.7</v>
      </c>
      <c r="U57" s="52">
        <v>21962.299999999996</v>
      </c>
      <c r="V57" s="52">
        <v>94</v>
      </c>
      <c r="W57" s="52">
        <v>34.9</v>
      </c>
      <c r="X57" s="52">
        <v>3636.5999999999985</v>
      </c>
      <c r="Y57" s="52">
        <v>-42664</v>
      </c>
      <c r="Z57" s="52">
        <v>355.9</v>
      </c>
      <c r="AA57" s="52">
        <v>9503.4000000000015</v>
      </c>
      <c r="AB57" s="52">
        <v>6522.8</v>
      </c>
      <c r="AC57" s="52">
        <v>1703.6</v>
      </c>
      <c r="AD57" s="52">
        <v>25596.400000000001</v>
      </c>
      <c r="AE57" s="52">
        <v>1250.8999999999999</v>
      </c>
      <c r="AF57" s="52">
        <v>458.5</v>
      </c>
      <c r="AG57" s="52">
        <v>21730.3</v>
      </c>
      <c r="AH57" s="52">
        <v>0</v>
      </c>
      <c r="AI57" s="52">
        <v>911.4</v>
      </c>
      <c r="AJ57" s="52">
        <v>49947.500000000007</v>
      </c>
      <c r="AK57" s="52">
        <v>331600.5</v>
      </c>
      <c r="AL57" s="52">
        <v>318011.40000000002</v>
      </c>
      <c r="AM57" s="52">
        <v>314942.89999999997</v>
      </c>
      <c r="AN57" s="52">
        <v>391638.39999999997</v>
      </c>
      <c r="AO57" s="52">
        <v>16657.600000000035</v>
      </c>
      <c r="AP57" s="52">
        <v>-60037.899999999965</v>
      </c>
      <c r="AQ57" s="52">
        <v>193347.7</v>
      </c>
      <c r="AR57" s="52">
        <v>240228.69999999998</v>
      </c>
      <c r="AS57" s="52">
        <v>1120</v>
      </c>
      <c r="AT57" s="52">
        <v>380</v>
      </c>
      <c r="AU57" s="52">
        <v>168920.59999999998</v>
      </c>
      <c r="AV57" s="52">
        <v>205737.9</v>
      </c>
      <c r="AW57" s="52">
        <v>0</v>
      </c>
      <c r="AX57" s="52">
        <v>380</v>
      </c>
    </row>
    <row r="58" spans="1:50">
      <c r="A58" s="7">
        <v>43497</v>
      </c>
      <c r="B58" s="52">
        <v>134022.30000000002</v>
      </c>
      <c r="C58" s="52">
        <v>88625.3</v>
      </c>
      <c r="D58" s="52">
        <v>9190.5</v>
      </c>
      <c r="E58" s="52">
        <v>616.99999999999989</v>
      </c>
      <c r="F58" s="52">
        <v>0</v>
      </c>
      <c r="G58" s="52">
        <v>22188.5</v>
      </c>
      <c r="H58" s="52">
        <v>296.5</v>
      </c>
      <c r="I58" s="52">
        <v>1024.4999999999998</v>
      </c>
      <c r="J58" s="52">
        <v>0</v>
      </c>
      <c r="K58" s="52">
        <v>35672</v>
      </c>
      <c r="L58" s="52">
        <v>11724.900000000001</v>
      </c>
      <c r="M58" s="52">
        <v>40.4</v>
      </c>
      <c r="N58" s="52" t="s">
        <v>86</v>
      </c>
      <c r="O58" s="52" t="s">
        <v>86</v>
      </c>
      <c r="P58" s="52">
        <v>3602.8</v>
      </c>
      <c r="Q58" s="52">
        <v>9.9999999999999645E-2</v>
      </c>
      <c r="R58" s="52">
        <v>114002.7</v>
      </c>
      <c r="S58" s="52">
        <v>1228.9000000000001</v>
      </c>
      <c r="T58" s="52">
        <v>46378</v>
      </c>
      <c r="U58" s="52">
        <v>21217.1</v>
      </c>
      <c r="V58" s="52">
        <v>83</v>
      </c>
      <c r="W58" s="52">
        <v>14.8</v>
      </c>
      <c r="X58" s="52">
        <v>4088.7999999999993</v>
      </c>
      <c r="Y58" s="52">
        <v>9881.600000000064</v>
      </c>
      <c r="Z58" s="52">
        <v>624.79999999999995</v>
      </c>
      <c r="AA58" s="52">
        <v>8305.1999999999989</v>
      </c>
      <c r="AB58" s="52">
        <v>5902.3</v>
      </c>
      <c r="AC58" s="52">
        <v>1204.8</v>
      </c>
      <c r="AD58" s="52">
        <v>37501.100000000006</v>
      </c>
      <c r="AE58" s="52">
        <v>384.3</v>
      </c>
      <c r="AF58" s="52">
        <v>284.40000000000003</v>
      </c>
      <c r="AG58" s="52">
        <v>16226.3</v>
      </c>
      <c r="AH58" s="52">
        <v>0</v>
      </c>
      <c r="AI58" s="52">
        <v>1766.1</v>
      </c>
      <c r="AJ58" s="52">
        <v>56162.200000000004</v>
      </c>
      <c r="AK58" s="52">
        <v>312751.60000000003</v>
      </c>
      <c r="AL58" s="52">
        <v>290563.10000000003</v>
      </c>
      <c r="AM58" s="52">
        <v>306025.19999999995</v>
      </c>
      <c r="AN58" s="52">
        <v>317657.49999999994</v>
      </c>
      <c r="AO58" s="52">
        <v>6726.4000000000815</v>
      </c>
      <c r="AP58" s="52">
        <v>-4905.8999999999069</v>
      </c>
      <c r="AQ58" s="52">
        <v>194673</v>
      </c>
      <c r="AR58" s="52">
        <v>312442.30000000005</v>
      </c>
      <c r="AS58" s="52">
        <v>1204.8</v>
      </c>
      <c r="AT58" s="52">
        <v>318</v>
      </c>
      <c r="AU58" s="52">
        <v>178163.20000000001</v>
      </c>
      <c r="AV58" s="52">
        <v>325251</v>
      </c>
      <c r="AW58" s="52">
        <v>0</v>
      </c>
      <c r="AX58" s="52">
        <v>318</v>
      </c>
    </row>
    <row r="59" spans="1:50">
      <c r="A59" s="7">
        <v>43525</v>
      </c>
      <c r="B59" s="52">
        <v>138000.5</v>
      </c>
      <c r="C59" s="52">
        <v>87168.6</v>
      </c>
      <c r="D59" s="52">
        <v>9506.6999999999989</v>
      </c>
      <c r="E59" s="52">
        <v>511</v>
      </c>
      <c r="F59" s="52">
        <v>0</v>
      </c>
      <c r="G59" s="52">
        <v>24731.8</v>
      </c>
      <c r="H59" s="52">
        <v>248.89999999999998</v>
      </c>
      <c r="I59" s="52">
        <v>866.49999999999989</v>
      </c>
      <c r="J59" s="52">
        <v>0</v>
      </c>
      <c r="K59" s="52">
        <v>36544.699999999997</v>
      </c>
      <c r="L59" s="52">
        <v>11244.699999999999</v>
      </c>
      <c r="M59" s="52">
        <v>10.799999999999999</v>
      </c>
      <c r="N59" s="52" t="s">
        <v>86</v>
      </c>
      <c r="O59" s="52" t="s">
        <v>86</v>
      </c>
      <c r="P59" s="52">
        <v>20826.699999999997</v>
      </c>
      <c r="Q59" s="52">
        <v>4.5</v>
      </c>
      <c r="R59" s="52">
        <v>125492.1</v>
      </c>
      <c r="S59" s="52">
        <v>1115.5999999999999</v>
      </c>
      <c r="T59" s="52">
        <v>60873.7</v>
      </c>
      <c r="U59" s="52">
        <v>15313.799999999997</v>
      </c>
      <c r="V59" s="52">
        <v>491.7</v>
      </c>
      <c r="W59" s="52">
        <v>4.2</v>
      </c>
      <c r="X59" s="52">
        <v>6173.5</v>
      </c>
      <c r="Y59" s="52">
        <v>-33036.699999999924</v>
      </c>
      <c r="Z59" s="52">
        <v>249.49999999999963</v>
      </c>
      <c r="AA59" s="52">
        <v>8871.9</v>
      </c>
      <c r="AB59" s="52">
        <v>7159.5</v>
      </c>
      <c r="AC59" s="52">
        <v>1019.8</v>
      </c>
      <c r="AD59" s="52">
        <v>60907.299999999996</v>
      </c>
      <c r="AE59" s="52">
        <v>796.7</v>
      </c>
      <c r="AF59" s="52">
        <v>229.79999999999998</v>
      </c>
      <c r="AG59" s="52">
        <v>15632.800000000001</v>
      </c>
      <c r="AH59" s="52">
        <v>0</v>
      </c>
      <c r="AI59" s="52">
        <v>2524.2000000000003</v>
      </c>
      <c r="AJ59" s="52">
        <v>80090.799999999988</v>
      </c>
      <c r="AK59" s="52">
        <v>341374.30000000005</v>
      </c>
      <c r="AL59" s="52">
        <v>316642.5</v>
      </c>
      <c r="AM59" s="52">
        <v>354411.29999999993</v>
      </c>
      <c r="AN59" s="52">
        <v>391212.69999999995</v>
      </c>
      <c r="AO59" s="52">
        <v>-13036.999999999884</v>
      </c>
      <c r="AP59" s="52">
        <v>-49838.399999999907</v>
      </c>
      <c r="AQ59" s="52">
        <v>200278.5</v>
      </c>
      <c r="AR59" s="52">
        <v>302367.40000000002</v>
      </c>
      <c r="AS59" s="52">
        <v>1004.8</v>
      </c>
      <c r="AT59" s="52">
        <v>1006</v>
      </c>
      <c r="AU59" s="52">
        <v>65109.100000000006</v>
      </c>
      <c r="AV59" s="52">
        <v>388703.2</v>
      </c>
      <c r="AW59" s="52">
        <v>0</v>
      </c>
      <c r="AX59" s="52">
        <v>1006</v>
      </c>
    </row>
    <row r="60" spans="1:50">
      <c r="A60" s="7">
        <v>43556</v>
      </c>
      <c r="B60" s="52">
        <v>145329.69999999998</v>
      </c>
      <c r="C60" s="52">
        <v>100634.1</v>
      </c>
      <c r="D60" s="52">
        <v>10610.2</v>
      </c>
      <c r="E60" s="52">
        <v>528.49999999999989</v>
      </c>
      <c r="F60" s="52">
        <v>0</v>
      </c>
      <c r="G60" s="52">
        <v>18377.600000000002</v>
      </c>
      <c r="H60" s="52">
        <v>127.09999999999998</v>
      </c>
      <c r="I60" s="52">
        <v>1195.6999999999998</v>
      </c>
      <c r="J60" s="52">
        <v>0</v>
      </c>
      <c r="K60" s="52">
        <v>36632.700000000004</v>
      </c>
      <c r="L60" s="52">
        <v>14463.5</v>
      </c>
      <c r="M60" s="52">
        <v>31.5</v>
      </c>
      <c r="N60" s="52" t="s">
        <v>86</v>
      </c>
      <c r="O60" s="52" t="s">
        <v>86</v>
      </c>
      <c r="P60" s="52">
        <v>11602</v>
      </c>
      <c r="Q60" s="52">
        <v>9.9999999999999978E-2</v>
      </c>
      <c r="R60" s="52">
        <v>129167.1</v>
      </c>
      <c r="S60" s="52">
        <v>1423.7</v>
      </c>
      <c r="T60" s="52">
        <v>55074</v>
      </c>
      <c r="U60" s="52">
        <v>17743.3</v>
      </c>
      <c r="V60" s="52">
        <v>214.6</v>
      </c>
      <c r="W60" s="52">
        <v>5.4</v>
      </c>
      <c r="X60" s="52">
        <v>5913.1999999999971</v>
      </c>
      <c r="Y60" s="52">
        <v>-50437.599999999977</v>
      </c>
      <c r="Z60" s="52">
        <v>624.20000000000005</v>
      </c>
      <c r="AA60" s="52">
        <v>9096.3999999999978</v>
      </c>
      <c r="AB60" s="52">
        <v>6140.5</v>
      </c>
      <c r="AC60" s="52">
        <v>1022.6</v>
      </c>
      <c r="AD60" s="52">
        <v>58101</v>
      </c>
      <c r="AE60" s="52">
        <v>1076.3000000000002</v>
      </c>
      <c r="AF60" s="52">
        <v>509.90000000000003</v>
      </c>
      <c r="AG60" s="52">
        <v>17751.5</v>
      </c>
      <c r="AH60" s="52">
        <v>0</v>
      </c>
      <c r="AI60" s="52">
        <v>2242.1</v>
      </c>
      <c r="AJ60" s="52">
        <v>79680.800000000017</v>
      </c>
      <c r="AK60" s="52">
        <v>357107.9</v>
      </c>
      <c r="AL60" s="52">
        <v>338730.30000000005</v>
      </c>
      <c r="AM60" s="52">
        <v>356609.4</v>
      </c>
      <c r="AN60" s="52">
        <v>423180.80000000005</v>
      </c>
      <c r="AO60" s="52">
        <v>498.5</v>
      </c>
      <c r="AP60" s="52">
        <v>-66072.900000000023</v>
      </c>
      <c r="AQ60" s="52">
        <v>171932.30000000002</v>
      </c>
      <c r="AR60" s="52">
        <v>800407.29999999993</v>
      </c>
      <c r="AS60" s="52">
        <v>1000</v>
      </c>
      <c r="AT60" s="52">
        <v>629</v>
      </c>
      <c r="AU60" s="52">
        <v>471046.3</v>
      </c>
      <c r="AV60" s="52">
        <v>436220.39999999997</v>
      </c>
      <c r="AW60" s="52">
        <v>0</v>
      </c>
      <c r="AX60" s="52">
        <v>629</v>
      </c>
    </row>
    <row r="61" spans="1:50">
      <c r="A61" s="7">
        <v>43586</v>
      </c>
      <c r="B61" s="52">
        <v>204353.19999999998</v>
      </c>
      <c r="C61" s="52">
        <v>92507.299999999988</v>
      </c>
      <c r="D61" s="52">
        <v>7122.1</v>
      </c>
      <c r="E61" s="52">
        <v>529.79999999999995</v>
      </c>
      <c r="F61" s="52">
        <v>0</v>
      </c>
      <c r="G61" s="52">
        <v>14133.500000000004</v>
      </c>
      <c r="H61" s="52">
        <v>334.3</v>
      </c>
      <c r="I61" s="52">
        <v>1172.7</v>
      </c>
      <c r="J61" s="52">
        <v>0</v>
      </c>
      <c r="K61" s="52">
        <v>39651.9</v>
      </c>
      <c r="L61" s="52">
        <v>13722.800000000001</v>
      </c>
      <c r="M61" s="52">
        <v>25.400000000000002</v>
      </c>
      <c r="N61" s="52" t="s">
        <v>86</v>
      </c>
      <c r="O61" s="52" t="s">
        <v>86</v>
      </c>
      <c r="P61" s="52">
        <v>9864.7999999999993</v>
      </c>
      <c r="Q61" s="52">
        <v>6.8999999999999995</v>
      </c>
      <c r="R61" s="52">
        <v>135138.5</v>
      </c>
      <c r="S61" s="52">
        <v>1275</v>
      </c>
      <c r="T61" s="52">
        <v>59629.899999999994</v>
      </c>
      <c r="U61" s="52">
        <v>18706</v>
      </c>
      <c r="V61" s="52">
        <v>213.6</v>
      </c>
      <c r="W61" s="52">
        <v>2.9</v>
      </c>
      <c r="X61" s="52">
        <v>6276.4000000000015</v>
      </c>
      <c r="Y61" s="52">
        <v>-19104.400000000081</v>
      </c>
      <c r="Z61" s="52">
        <v>195.20000000000005</v>
      </c>
      <c r="AA61" s="52">
        <v>10546.900000000001</v>
      </c>
      <c r="AB61" s="52">
        <v>7918.8</v>
      </c>
      <c r="AC61" s="52">
        <v>1259.3</v>
      </c>
      <c r="AD61" s="52">
        <v>49521.099999999991</v>
      </c>
      <c r="AE61" s="52">
        <v>1066</v>
      </c>
      <c r="AF61" s="52">
        <v>11.899999999999988</v>
      </c>
      <c r="AG61" s="52">
        <v>22331.300000000003</v>
      </c>
      <c r="AH61" s="52">
        <v>0</v>
      </c>
      <c r="AI61" s="52">
        <v>1965.8999999999999</v>
      </c>
      <c r="AJ61" s="52">
        <v>74896.199999999983</v>
      </c>
      <c r="AK61" s="52">
        <v>395244.29999999993</v>
      </c>
      <c r="AL61" s="52">
        <v>381110.79999999993</v>
      </c>
      <c r="AM61" s="52">
        <v>369270.5</v>
      </c>
      <c r="AN61" s="52">
        <v>433878.5</v>
      </c>
      <c r="AO61" s="52">
        <v>25973.79999999993</v>
      </c>
      <c r="AP61" s="52">
        <v>-38634.20000000007</v>
      </c>
      <c r="AQ61" s="52">
        <v>238448</v>
      </c>
      <c r="AR61" s="52">
        <v>366618.2</v>
      </c>
      <c r="AS61" s="52">
        <v>1200</v>
      </c>
      <c r="AT61" s="52">
        <v>353.8</v>
      </c>
      <c r="AU61" s="52">
        <v>147180.5</v>
      </c>
      <c r="AV61" s="52">
        <v>497696.3</v>
      </c>
      <c r="AW61" s="52">
        <v>0</v>
      </c>
      <c r="AX61" s="52">
        <v>353.8</v>
      </c>
    </row>
    <row r="62" spans="1:50">
      <c r="A62" s="7">
        <v>43617</v>
      </c>
      <c r="B62" s="52">
        <v>195749.60000000003</v>
      </c>
      <c r="C62" s="52">
        <v>94352.299999999988</v>
      </c>
      <c r="D62" s="52">
        <v>8301.9</v>
      </c>
      <c r="E62" s="52">
        <v>547.29999999999995</v>
      </c>
      <c r="F62" s="52">
        <v>0</v>
      </c>
      <c r="G62" s="52">
        <v>8113.6</v>
      </c>
      <c r="H62" s="52">
        <v>1064.4000000000001</v>
      </c>
      <c r="I62" s="52">
        <v>917.8</v>
      </c>
      <c r="J62" s="52">
        <v>0</v>
      </c>
      <c r="K62" s="52">
        <v>46694.7</v>
      </c>
      <c r="L62" s="52">
        <v>15966.399999999998</v>
      </c>
      <c r="M62" s="52">
        <v>27.700000000000003</v>
      </c>
      <c r="N62" s="52" t="s">
        <v>86</v>
      </c>
      <c r="O62" s="52" t="s">
        <v>86</v>
      </c>
      <c r="P62" s="52">
        <v>21365.899999999998</v>
      </c>
      <c r="Q62" s="52">
        <v>8.5</v>
      </c>
      <c r="R62" s="52">
        <v>200925.8</v>
      </c>
      <c r="S62" s="52">
        <v>1272.3</v>
      </c>
      <c r="T62" s="52">
        <v>69485.2</v>
      </c>
      <c r="U62" s="52">
        <v>16303.100000000002</v>
      </c>
      <c r="V62" s="52">
        <v>64.599999999999994</v>
      </c>
      <c r="W62" s="52">
        <v>3.8</v>
      </c>
      <c r="X62" s="52">
        <v>8342.3999999999978</v>
      </c>
      <c r="Y62" s="52">
        <v>-111161.6999999999</v>
      </c>
      <c r="Z62" s="52">
        <v>64571.5</v>
      </c>
      <c r="AA62" s="52">
        <v>10876.9</v>
      </c>
      <c r="AB62" s="52">
        <v>7864.8</v>
      </c>
      <c r="AC62" s="52">
        <v>2380.4</v>
      </c>
      <c r="AD62" s="52">
        <v>121292.7</v>
      </c>
      <c r="AE62" s="52">
        <v>2576.5</v>
      </c>
      <c r="AF62" s="52">
        <v>15.6</v>
      </c>
      <c r="AG62" s="52">
        <v>22738.9</v>
      </c>
      <c r="AH62" s="52">
        <v>0</v>
      </c>
      <c r="AI62" s="52">
        <v>6876.1</v>
      </c>
      <c r="AJ62" s="52">
        <v>153499.80000000002</v>
      </c>
      <c r="AK62" s="52">
        <v>527118.20000000007</v>
      </c>
      <c r="AL62" s="52">
        <v>519004.60000000009</v>
      </c>
      <c r="AM62" s="52">
        <v>533716.39999999991</v>
      </c>
      <c r="AN62" s="52">
        <v>594830.49999999988</v>
      </c>
      <c r="AO62" s="52">
        <v>-6598.199999999837</v>
      </c>
      <c r="AP62" s="52">
        <v>-67712.299999999814</v>
      </c>
      <c r="AQ62" s="52">
        <v>109040.2</v>
      </c>
      <c r="AR62" s="52">
        <v>416031.7</v>
      </c>
      <c r="AS62" s="52">
        <v>1356.2</v>
      </c>
      <c r="AT62" s="52">
        <v>862.40000000000009</v>
      </c>
      <c r="AU62" s="52">
        <v>116882.6</v>
      </c>
      <c r="AV62" s="52">
        <v>341833.2</v>
      </c>
      <c r="AW62" s="52">
        <v>0</v>
      </c>
      <c r="AX62" s="52">
        <v>862.40000000000009</v>
      </c>
    </row>
    <row r="63" spans="1:50">
      <c r="A63" s="7">
        <v>43647</v>
      </c>
      <c r="B63" s="52">
        <v>186155.2</v>
      </c>
      <c r="C63" s="52">
        <v>128786.6</v>
      </c>
      <c r="D63" s="52">
        <v>9935.2999999999993</v>
      </c>
      <c r="E63" s="52">
        <v>621.5</v>
      </c>
      <c r="F63" s="52">
        <v>0</v>
      </c>
      <c r="G63" s="52">
        <v>27241.4</v>
      </c>
      <c r="H63" s="52">
        <v>9730.6</v>
      </c>
      <c r="I63" s="52">
        <v>1003.5</v>
      </c>
      <c r="J63" s="52">
        <v>0</v>
      </c>
      <c r="K63" s="52">
        <v>52572.100000000006</v>
      </c>
      <c r="L63" s="52">
        <v>15690.800000000001</v>
      </c>
      <c r="M63" s="52">
        <v>16.700000000000003</v>
      </c>
      <c r="N63" s="52" t="s">
        <v>86</v>
      </c>
      <c r="O63" s="52" t="s">
        <v>86</v>
      </c>
      <c r="P63" s="52">
        <v>18547</v>
      </c>
      <c r="Q63" s="52">
        <v>7.8</v>
      </c>
      <c r="R63" s="52">
        <v>149731.9</v>
      </c>
      <c r="S63" s="52">
        <v>1277.3999999999999</v>
      </c>
      <c r="T63" s="52">
        <v>86739.6</v>
      </c>
      <c r="U63" s="52">
        <v>36732.499999999993</v>
      </c>
      <c r="V63" s="52">
        <v>278.5</v>
      </c>
      <c r="W63" s="52">
        <v>7.4</v>
      </c>
      <c r="X63" s="52">
        <v>7339.3000000000029</v>
      </c>
      <c r="Y63" s="52">
        <v>-69079.699999999953</v>
      </c>
      <c r="Z63" s="52">
        <v>12392.5</v>
      </c>
      <c r="AA63" s="52">
        <v>13219.8</v>
      </c>
      <c r="AB63" s="52">
        <v>7934.7</v>
      </c>
      <c r="AC63" s="52">
        <v>25.300000000000026</v>
      </c>
      <c r="AD63" s="52">
        <v>52753</v>
      </c>
      <c r="AE63" s="52">
        <v>1295.2</v>
      </c>
      <c r="AF63" s="52">
        <v>502.6</v>
      </c>
      <c r="AG63" s="52">
        <v>25336.799999999996</v>
      </c>
      <c r="AH63" s="52">
        <v>0</v>
      </c>
      <c r="AI63" s="52">
        <v>5639.6</v>
      </c>
      <c r="AJ63" s="52">
        <v>85527.2</v>
      </c>
      <c r="AK63" s="52">
        <v>461393.80000000005</v>
      </c>
      <c r="AL63" s="52">
        <v>434152.4</v>
      </c>
      <c r="AM63" s="52">
        <v>457100.99999999994</v>
      </c>
      <c r="AN63" s="52">
        <v>539260.79999999993</v>
      </c>
      <c r="AO63" s="52">
        <v>4292.8000000001048</v>
      </c>
      <c r="AP63" s="52">
        <v>-77866.999999999884</v>
      </c>
      <c r="AQ63" s="52">
        <v>93179</v>
      </c>
      <c r="AR63" s="52">
        <v>521135.00000000006</v>
      </c>
      <c r="AS63" s="52">
        <v>0</v>
      </c>
      <c r="AT63" s="52">
        <v>1807.6</v>
      </c>
      <c r="AU63" s="52">
        <v>171996.1</v>
      </c>
      <c r="AV63" s="52">
        <v>364450.9</v>
      </c>
      <c r="AW63" s="52">
        <v>0</v>
      </c>
      <c r="AX63" s="52">
        <v>1807.6</v>
      </c>
    </row>
    <row r="64" spans="1:50">
      <c r="A64" s="7">
        <v>43678</v>
      </c>
      <c r="B64" s="52">
        <v>206231.90000000002</v>
      </c>
      <c r="C64" s="52">
        <v>100431.8</v>
      </c>
      <c r="D64" s="52">
        <v>10152.5</v>
      </c>
      <c r="E64" s="52">
        <v>736</v>
      </c>
      <c r="F64" s="52">
        <v>0</v>
      </c>
      <c r="G64" s="52">
        <v>15197.3</v>
      </c>
      <c r="H64" s="52">
        <v>1141.4000000000001</v>
      </c>
      <c r="I64" s="52">
        <v>802.2</v>
      </c>
      <c r="J64" s="52">
        <v>0</v>
      </c>
      <c r="K64" s="52">
        <v>45716.5</v>
      </c>
      <c r="L64" s="52">
        <v>14749.400000000001</v>
      </c>
      <c r="M64" s="52">
        <v>34.6</v>
      </c>
      <c r="N64" s="52" t="s">
        <v>86</v>
      </c>
      <c r="O64" s="52" t="s">
        <v>86</v>
      </c>
      <c r="P64" s="52">
        <v>1743.6</v>
      </c>
      <c r="Q64" s="52">
        <v>0.3</v>
      </c>
      <c r="R64" s="52">
        <v>139118</v>
      </c>
      <c r="S64" s="52">
        <v>1498.6000000000001</v>
      </c>
      <c r="T64" s="52">
        <v>73928.800000000003</v>
      </c>
      <c r="U64" s="52">
        <v>25783.4</v>
      </c>
      <c r="V64" s="52">
        <v>423.1</v>
      </c>
      <c r="W64" s="52">
        <v>6.2</v>
      </c>
      <c r="X64" s="52">
        <v>7421.2000000000007</v>
      </c>
      <c r="Y64" s="52">
        <v>-2531.1000000000349</v>
      </c>
      <c r="Z64" s="52">
        <v>11730</v>
      </c>
      <c r="AA64" s="52">
        <v>13111.199999999999</v>
      </c>
      <c r="AB64" s="52">
        <v>10876.300000000001</v>
      </c>
      <c r="AC64" s="52">
        <v>9.3999999999999986</v>
      </c>
      <c r="AD64" s="52">
        <v>61719.199999999997</v>
      </c>
      <c r="AE64" s="52">
        <v>2888.1</v>
      </c>
      <c r="AF64" s="52">
        <v>22.2</v>
      </c>
      <c r="AG64" s="52">
        <v>19121.400000000001</v>
      </c>
      <c r="AH64" s="52">
        <v>0</v>
      </c>
      <c r="AI64" s="52">
        <v>0</v>
      </c>
      <c r="AJ64" s="52">
        <v>83750.899999999994</v>
      </c>
      <c r="AK64" s="52">
        <v>430174</v>
      </c>
      <c r="AL64" s="52">
        <v>414976.70000000007</v>
      </c>
      <c r="AM64" s="52">
        <v>416427.90000000014</v>
      </c>
      <c r="AN64" s="52">
        <v>444972.00000000012</v>
      </c>
      <c r="AO64" s="52">
        <v>13746.09999999986</v>
      </c>
      <c r="AP64" s="52">
        <v>-14798.000000000116</v>
      </c>
      <c r="AQ64" s="52">
        <v>247948.00000000003</v>
      </c>
      <c r="AR64" s="52">
        <v>42429.299999999996</v>
      </c>
      <c r="AS64" s="52">
        <v>0</v>
      </c>
      <c r="AT64" s="52">
        <v>1491.8</v>
      </c>
      <c r="AU64" s="52">
        <v>258164.6</v>
      </c>
      <c r="AV64" s="52">
        <v>144414.70000000001</v>
      </c>
      <c r="AW64" s="52">
        <v>0</v>
      </c>
      <c r="AX64" s="52">
        <v>1491.8</v>
      </c>
    </row>
    <row r="65" spans="1:50">
      <c r="A65" s="7">
        <v>43709</v>
      </c>
      <c r="B65" s="52">
        <v>192267.99999999997</v>
      </c>
      <c r="C65" s="52">
        <v>96030.299999999988</v>
      </c>
      <c r="D65" s="52">
        <v>11351.900000000001</v>
      </c>
      <c r="E65" s="52">
        <v>794.7</v>
      </c>
      <c r="F65" s="52">
        <v>0</v>
      </c>
      <c r="G65" s="52">
        <v>15487.3</v>
      </c>
      <c r="H65" s="52">
        <v>891</v>
      </c>
      <c r="I65" s="52">
        <v>1235.3</v>
      </c>
      <c r="J65" s="52">
        <v>0</v>
      </c>
      <c r="K65" s="52">
        <v>44185.599999999999</v>
      </c>
      <c r="L65" s="52">
        <v>16067.300000000001</v>
      </c>
      <c r="M65" s="52">
        <v>25.9</v>
      </c>
      <c r="N65" s="52" t="s">
        <v>86</v>
      </c>
      <c r="O65" s="52" t="s">
        <v>86</v>
      </c>
      <c r="P65" s="52">
        <v>19116.7</v>
      </c>
      <c r="Q65" s="52">
        <v>7.8000000000000007</v>
      </c>
      <c r="R65" s="52">
        <v>161854</v>
      </c>
      <c r="S65" s="52">
        <v>1311.7</v>
      </c>
      <c r="T65" s="52">
        <v>78336.600000000006</v>
      </c>
      <c r="U65" s="52">
        <v>18810.399999999998</v>
      </c>
      <c r="V65" s="52">
        <v>186.5</v>
      </c>
      <c r="W65" s="52">
        <v>7.9</v>
      </c>
      <c r="X65" s="52">
        <v>8282.5999999999985</v>
      </c>
      <c r="Y65" s="52">
        <v>-61873.600000000093</v>
      </c>
      <c r="Z65" s="52">
        <v>13633.300000000001</v>
      </c>
      <c r="AA65" s="52">
        <v>13110.400000000001</v>
      </c>
      <c r="AB65" s="52">
        <v>9815.2999999999993</v>
      </c>
      <c r="AC65" s="52">
        <v>5058.1000000000004</v>
      </c>
      <c r="AD65" s="52">
        <v>87973.999999999985</v>
      </c>
      <c r="AE65" s="52">
        <v>2162.8000000000002</v>
      </c>
      <c r="AF65" s="52">
        <v>534.20000000000005</v>
      </c>
      <c r="AG65" s="52">
        <v>24274</v>
      </c>
      <c r="AH65" s="52">
        <v>0</v>
      </c>
      <c r="AI65" s="52">
        <v>1915.6</v>
      </c>
      <c r="AJ65" s="52">
        <v>116860.59999999999</v>
      </c>
      <c r="AK65" s="52">
        <v>448552.39999999991</v>
      </c>
      <c r="AL65" s="52">
        <v>433065.09999999992</v>
      </c>
      <c r="AM65" s="52">
        <v>473920.7</v>
      </c>
      <c r="AN65" s="52">
        <v>524776.5</v>
      </c>
      <c r="AO65" s="52">
        <v>-25368.300000000105</v>
      </c>
      <c r="AP65" s="52">
        <v>-76224.100000000093</v>
      </c>
      <c r="AQ65" s="52">
        <v>296852.59999999998</v>
      </c>
      <c r="AR65" s="52">
        <v>146571.5</v>
      </c>
      <c r="AS65" s="52">
        <v>0</v>
      </c>
      <c r="AT65" s="52">
        <v>855.2</v>
      </c>
      <c r="AU65" s="52">
        <v>227277.9</v>
      </c>
      <c r="AV65" s="52">
        <v>139922.1</v>
      </c>
      <c r="AW65" s="52">
        <v>0</v>
      </c>
      <c r="AX65" s="52">
        <v>855.2</v>
      </c>
    </row>
    <row r="66" spans="1:50">
      <c r="A66" s="7">
        <v>43739</v>
      </c>
      <c r="B66" s="52">
        <v>206533.80000000002</v>
      </c>
      <c r="C66" s="52">
        <v>100083.5</v>
      </c>
      <c r="D66" s="52">
        <v>15339.599999999999</v>
      </c>
      <c r="E66" s="52">
        <v>718.09999999999991</v>
      </c>
      <c r="F66" s="52">
        <v>0</v>
      </c>
      <c r="G66" s="52">
        <v>17583.599999999999</v>
      </c>
      <c r="H66" s="52">
        <v>1114.5</v>
      </c>
      <c r="I66" s="52">
        <v>1031.5999999999999</v>
      </c>
      <c r="J66" s="52">
        <v>0</v>
      </c>
      <c r="K66" s="52">
        <v>45076.700000000004</v>
      </c>
      <c r="L66" s="52">
        <v>15898.599999999999</v>
      </c>
      <c r="M66" s="52">
        <v>60.4</v>
      </c>
      <c r="N66" s="52" t="s">
        <v>86</v>
      </c>
      <c r="O66" s="52" t="s">
        <v>86</v>
      </c>
      <c r="P66" s="52">
        <v>14018</v>
      </c>
      <c r="Q66" s="52">
        <v>2.2999999999999998</v>
      </c>
      <c r="R66" s="52">
        <v>156852.5</v>
      </c>
      <c r="S66" s="52">
        <v>460.1</v>
      </c>
      <c r="T66" s="52">
        <v>75110.5</v>
      </c>
      <c r="U66" s="52">
        <v>22265.4</v>
      </c>
      <c r="V66" s="52">
        <v>610.9</v>
      </c>
      <c r="W66" s="52">
        <v>2.6</v>
      </c>
      <c r="X66" s="52">
        <v>10672.8</v>
      </c>
      <c r="Y66" s="52">
        <v>-57382.199999999953</v>
      </c>
      <c r="Z66" s="52">
        <v>12292.4</v>
      </c>
      <c r="AA66" s="52">
        <v>9259.5</v>
      </c>
      <c r="AB66" s="52">
        <v>9886.7999999999993</v>
      </c>
      <c r="AC66" s="52">
        <v>11.1</v>
      </c>
      <c r="AD66" s="52">
        <v>98814.89999999998</v>
      </c>
      <c r="AE66" s="52">
        <v>2037.1999999999998</v>
      </c>
      <c r="AF66" s="52">
        <v>18.100000000000009</v>
      </c>
      <c r="AG66" s="52">
        <v>17891.599999999999</v>
      </c>
      <c r="AH66" s="52">
        <v>0</v>
      </c>
      <c r="AI66" s="52">
        <v>1765.3</v>
      </c>
      <c r="AJ66" s="52">
        <v>120527.09999999999</v>
      </c>
      <c r="AK66" s="52">
        <v>475224.2</v>
      </c>
      <c r="AL66" s="52">
        <v>457640.60000000003</v>
      </c>
      <c r="AM66" s="52">
        <v>466697.30000000005</v>
      </c>
      <c r="AN66" s="52">
        <v>539471.4</v>
      </c>
      <c r="AO66" s="52">
        <v>8526.8999999999651</v>
      </c>
      <c r="AP66" s="52">
        <v>-64247.200000000012</v>
      </c>
      <c r="AQ66" s="52">
        <v>244397</v>
      </c>
      <c r="AR66" s="52">
        <v>100873.30000000002</v>
      </c>
      <c r="AS66" s="52">
        <v>0</v>
      </c>
      <c r="AT66" s="52">
        <v>10362.799999999999</v>
      </c>
      <c r="AU66" s="52">
        <v>120069.3</v>
      </c>
      <c r="AV66" s="52">
        <v>160953.79999999999</v>
      </c>
      <c r="AW66" s="52">
        <v>0</v>
      </c>
      <c r="AX66" s="52">
        <v>10362.799999999999</v>
      </c>
    </row>
    <row r="67" spans="1:50">
      <c r="A67" s="7">
        <v>43770</v>
      </c>
      <c r="B67" s="52">
        <v>221391.39999999997</v>
      </c>
      <c r="C67" s="52">
        <v>108100.2</v>
      </c>
      <c r="D67" s="52">
        <v>10314.199999999999</v>
      </c>
      <c r="E67" s="52">
        <v>549.79999999999995</v>
      </c>
      <c r="F67" s="52">
        <v>0</v>
      </c>
      <c r="G67" s="52">
        <v>25340.799999999999</v>
      </c>
      <c r="H67" s="52">
        <v>1111.5999999999999</v>
      </c>
      <c r="I67" s="52">
        <v>1064</v>
      </c>
      <c r="J67" s="52">
        <v>0</v>
      </c>
      <c r="K67" s="52">
        <v>46200.3</v>
      </c>
      <c r="L67" s="52">
        <v>14568.3</v>
      </c>
      <c r="M67" s="52">
        <v>31.400000000000002</v>
      </c>
      <c r="N67" s="52" t="s">
        <v>86</v>
      </c>
      <c r="O67" s="52" t="s">
        <v>86</v>
      </c>
      <c r="P67" s="52">
        <v>15184.999999999998</v>
      </c>
      <c r="Q67" s="52">
        <v>1.4</v>
      </c>
      <c r="R67" s="52">
        <v>169511.69999999998</v>
      </c>
      <c r="S67" s="52">
        <v>474.9</v>
      </c>
      <c r="T67" s="52">
        <v>77611.700000000012</v>
      </c>
      <c r="U67" s="52">
        <v>41010.299999999996</v>
      </c>
      <c r="V67" s="52">
        <v>123.50000000000001</v>
      </c>
      <c r="W67" s="52">
        <v>6.8</v>
      </c>
      <c r="X67" s="52">
        <v>6768.9000000000015</v>
      </c>
      <c r="Y67" s="52">
        <v>-55706.400000000023</v>
      </c>
      <c r="Z67" s="52">
        <v>1030.9999999999998</v>
      </c>
      <c r="AA67" s="52">
        <v>11809.5</v>
      </c>
      <c r="AB67" s="52">
        <v>7075.4</v>
      </c>
      <c r="AC67" s="52">
        <v>105.9</v>
      </c>
      <c r="AD67" s="52">
        <v>67868.899999999994</v>
      </c>
      <c r="AE67" s="52">
        <v>656.1</v>
      </c>
      <c r="AF67" s="52">
        <v>370.2</v>
      </c>
      <c r="AG67" s="52">
        <v>29110.5</v>
      </c>
      <c r="AH67" s="52">
        <v>0</v>
      </c>
      <c r="AI67" s="52">
        <v>3533.7</v>
      </c>
      <c r="AJ67" s="52">
        <v>101539.4</v>
      </c>
      <c r="AK67" s="52">
        <v>470442.4</v>
      </c>
      <c r="AL67" s="52">
        <v>445101.6</v>
      </c>
      <c r="AM67" s="52">
        <v>476839.4</v>
      </c>
      <c r="AN67" s="52">
        <v>544108.6</v>
      </c>
      <c r="AO67" s="52">
        <v>-6397</v>
      </c>
      <c r="AP67" s="52">
        <v>-73666.199999999953</v>
      </c>
      <c r="AQ67" s="52">
        <v>191059.69999999998</v>
      </c>
      <c r="AR67" s="52">
        <v>312065.3</v>
      </c>
      <c r="AS67" s="52">
        <v>0</v>
      </c>
      <c r="AT67" s="52">
        <v>2778.8999999999996</v>
      </c>
      <c r="AU67" s="52">
        <v>98545.2</v>
      </c>
      <c r="AV67" s="52">
        <v>330913.59999999998</v>
      </c>
      <c r="AW67" s="52">
        <v>0</v>
      </c>
      <c r="AX67" s="52">
        <v>2778.8999999999996</v>
      </c>
    </row>
    <row r="68" spans="1:50">
      <c r="A68" s="7">
        <v>43800</v>
      </c>
      <c r="B68" s="52">
        <v>236096.19999999998</v>
      </c>
      <c r="C68" s="52">
        <v>116157.9</v>
      </c>
      <c r="D68" s="52">
        <v>9903.7999999999993</v>
      </c>
      <c r="E68" s="52">
        <v>689.4</v>
      </c>
      <c r="F68" s="52">
        <v>0</v>
      </c>
      <c r="G68" s="52">
        <v>21362.400000000001</v>
      </c>
      <c r="H68" s="52">
        <v>1255.8</v>
      </c>
      <c r="I68" s="52">
        <v>1165.0999999999999</v>
      </c>
      <c r="J68" s="52">
        <v>0</v>
      </c>
      <c r="K68" s="52">
        <v>68602.599999999991</v>
      </c>
      <c r="L68" s="52">
        <v>12903.800000000001</v>
      </c>
      <c r="M68" s="52">
        <v>48.7</v>
      </c>
      <c r="N68" s="52" t="s">
        <v>86</v>
      </c>
      <c r="O68" s="52" t="s">
        <v>86</v>
      </c>
      <c r="P68" s="52">
        <v>39596.800000000003</v>
      </c>
      <c r="Q68" s="52">
        <v>2.4000000000000004</v>
      </c>
      <c r="R68" s="52">
        <v>262690</v>
      </c>
      <c r="S68" s="52">
        <v>526.80000000000007</v>
      </c>
      <c r="T68" s="52">
        <v>106595.9</v>
      </c>
      <c r="U68" s="52">
        <v>28878.999999999996</v>
      </c>
      <c r="V68" s="52">
        <v>868.3</v>
      </c>
      <c r="W68" s="52">
        <v>35.9</v>
      </c>
      <c r="X68" s="52">
        <v>9809.0999999999985</v>
      </c>
      <c r="Y68" s="52">
        <v>-209591.5</v>
      </c>
      <c r="Z68" s="52">
        <v>1941.7999999999997</v>
      </c>
      <c r="AA68" s="52">
        <v>8918.2999999999993</v>
      </c>
      <c r="AB68" s="52">
        <v>8798.9</v>
      </c>
      <c r="AC68" s="52">
        <v>35.9</v>
      </c>
      <c r="AD68" s="52">
        <v>194429.9</v>
      </c>
      <c r="AE68" s="52">
        <v>2032.4</v>
      </c>
      <c r="AF68" s="52">
        <v>496.2</v>
      </c>
      <c r="AG68" s="52">
        <v>39378.199999999997</v>
      </c>
      <c r="AH68" s="52">
        <v>0</v>
      </c>
      <c r="AI68" s="52">
        <v>2556.3000000000002</v>
      </c>
      <c r="AJ68" s="52">
        <v>238893</v>
      </c>
      <c r="AK68" s="52">
        <v>627465.39999999991</v>
      </c>
      <c r="AL68" s="52">
        <v>606103</v>
      </c>
      <c r="AM68" s="52">
        <v>747608.6</v>
      </c>
      <c r="AN68" s="52">
        <v>852868.2</v>
      </c>
      <c r="AO68" s="52">
        <v>-120143.20000000007</v>
      </c>
      <c r="AP68" s="52">
        <v>-225402.80000000005</v>
      </c>
      <c r="AQ68" s="52">
        <v>123157.5</v>
      </c>
      <c r="AR68" s="52">
        <v>657855.90000000014</v>
      </c>
      <c r="AS68" s="52">
        <v>5865</v>
      </c>
      <c r="AT68" s="52">
        <v>648.9</v>
      </c>
      <c r="AU68" s="52">
        <v>204273.3</v>
      </c>
      <c r="AV68" s="52">
        <v>357202.3</v>
      </c>
      <c r="AW68" s="52">
        <v>0</v>
      </c>
      <c r="AX68" s="52">
        <v>648.9</v>
      </c>
    </row>
    <row r="69" spans="1:50">
      <c r="A69" s="7">
        <v>43831</v>
      </c>
      <c r="B69" s="52">
        <v>199264.6</v>
      </c>
      <c r="C69" s="52">
        <v>153481.30000000002</v>
      </c>
      <c r="D69" s="52">
        <v>10196.299999999999</v>
      </c>
      <c r="E69" s="52">
        <v>479.6</v>
      </c>
      <c r="F69" s="52">
        <v>0</v>
      </c>
      <c r="G69" s="52">
        <v>29778</v>
      </c>
      <c r="H69" s="52">
        <v>1034.4000000000001</v>
      </c>
      <c r="I69" s="52">
        <v>791</v>
      </c>
      <c r="J69" s="52">
        <v>0</v>
      </c>
      <c r="K69" s="52">
        <v>53073.9</v>
      </c>
      <c r="L69" s="52">
        <v>15435.4</v>
      </c>
      <c r="M69" s="52">
        <v>93.699999999999989</v>
      </c>
      <c r="N69" s="52" t="s">
        <v>86</v>
      </c>
      <c r="O69" s="52" t="s">
        <v>86</v>
      </c>
      <c r="P69" s="52">
        <v>22150.7</v>
      </c>
      <c r="Q69" s="52">
        <v>0.4</v>
      </c>
      <c r="R69" s="52">
        <v>182505.4</v>
      </c>
      <c r="S69" s="52">
        <v>773.8</v>
      </c>
      <c r="T69" s="52">
        <v>93165.5</v>
      </c>
      <c r="U69" s="52">
        <v>35259.300000000003</v>
      </c>
      <c r="V69" s="52">
        <v>1851.3999999999999</v>
      </c>
      <c r="W69" s="52">
        <v>0</v>
      </c>
      <c r="X69" s="52">
        <v>5351</v>
      </c>
      <c r="Y69" s="52">
        <v>-79536.699999999953</v>
      </c>
      <c r="Z69" s="52">
        <v>199.6</v>
      </c>
      <c r="AA69" s="52">
        <v>5050.2</v>
      </c>
      <c r="AB69" s="52">
        <v>6326.4</v>
      </c>
      <c r="AC69" s="52">
        <v>104.4</v>
      </c>
      <c r="AD69" s="52">
        <v>66838.900000000009</v>
      </c>
      <c r="AE69" s="52">
        <v>891.69999999999993</v>
      </c>
      <c r="AF69" s="52">
        <v>500.3</v>
      </c>
      <c r="AG69" s="52">
        <v>33043.5</v>
      </c>
      <c r="AH69" s="52">
        <v>0</v>
      </c>
      <c r="AI69" s="52">
        <v>122</v>
      </c>
      <c r="AJ69" s="52">
        <v>101396.40000000001</v>
      </c>
      <c r="AK69" s="52">
        <v>496621.2</v>
      </c>
      <c r="AL69" s="52">
        <v>466843.2</v>
      </c>
      <c r="AM69" s="52">
        <v>500387.19999999995</v>
      </c>
      <c r="AN69" s="52">
        <v>587439.29999999993</v>
      </c>
      <c r="AO69" s="52">
        <v>-3765.9999999999418</v>
      </c>
      <c r="AP69" s="52">
        <v>-90818.099999999919</v>
      </c>
      <c r="AQ69" s="52">
        <v>86897.999999999985</v>
      </c>
      <c r="AR69" s="52">
        <v>190266.9</v>
      </c>
      <c r="AS69" s="52">
        <v>0</v>
      </c>
      <c r="AT69" s="52">
        <v>1060.8999999999999</v>
      </c>
      <c r="AU69" s="52">
        <v>84012.800000000003</v>
      </c>
      <c r="AV69" s="52">
        <v>102334</v>
      </c>
      <c r="AW69" s="52">
        <v>0</v>
      </c>
      <c r="AX69" s="52">
        <v>1060.8999999999999</v>
      </c>
    </row>
    <row r="70" spans="1:50">
      <c r="A70" s="7">
        <v>43862</v>
      </c>
      <c r="B70" s="52">
        <v>188020.40000000002</v>
      </c>
      <c r="C70" s="52">
        <v>127091.6</v>
      </c>
      <c r="D70" s="52">
        <v>10066</v>
      </c>
      <c r="E70" s="52">
        <v>507.69999999999993</v>
      </c>
      <c r="F70" s="52">
        <v>0</v>
      </c>
      <c r="G70" s="52">
        <v>14928.9</v>
      </c>
      <c r="H70" s="52">
        <v>2158.6999999999998</v>
      </c>
      <c r="I70" s="52">
        <v>1095.4000000000001</v>
      </c>
      <c r="J70" s="52">
        <v>0</v>
      </c>
      <c r="K70" s="52">
        <v>53245.299999999996</v>
      </c>
      <c r="L70" s="52">
        <v>14432.3</v>
      </c>
      <c r="M70" s="52">
        <v>65.599999999999994</v>
      </c>
      <c r="N70" s="52" t="s">
        <v>86</v>
      </c>
      <c r="O70" s="52" t="s">
        <v>86</v>
      </c>
      <c r="P70" s="52">
        <v>2625.3</v>
      </c>
      <c r="Q70" s="52">
        <v>0.50000000000000011</v>
      </c>
      <c r="R70" s="52">
        <v>176156.1</v>
      </c>
      <c r="S70" s="52">
        <v>1133.5999999999999</v>
      </c>
      <c r="T70" s="52">
        <v>82191.399999999994</v>
      </c>
      <c r="U70" s="52">
        <v>28232.3</v>
      </c>
      <c r="V70" s="52">
        <v>870.8</v>
      </c>
      <c r="W70" s="52">
        <v>0</v>
      </c>
      <c r="X70" s="52">
        <v>8927.1</v>
      </c>
      <c r="Y70" s="52">
        <v>-61466.899999999965</v>
      </c>
      <c r="Z70" s="52">
        <v>7046.0999999999995</v>
      </c>
      <c r="AA70" s="52">
        <v>6087.5000000000009</v>
      </c>
      <c r="AB70" s="52">
        <v>7028.4</v>
      </c>
      <c r="AC70" s="52">
        <v>41</v>
      </c>
      <c r="AD70" s="52">
        <v>77843.600000000006</v>
      </c>
      <c r="AE70" s="52">
        <v>546.79999999999995</v>
      </c>
      <c r="AF70" s="52">
        <v>47.400000000000006</v>
      </c>
      <c r="AG70" s="52">
        <v>25273.1</v>
      </c>
      <c r="AH70" s="52">
        <v>0</v>
      </c>
      <c r="AI70" s="52">
        <v>475.3</v>
      </c>
      <c r="AJ70" s="52">
        <v>104186.2</v>
      </c>
      <c r="AK70" s="52">
        <v>455101</v>
      </c>
      <c r="AL70" s="52">
        <v>440172.1</v>
      </c>
      <c r="AM70" s="52">
        <v>482598.10000000003</v>
      </c>
      <c r="AN70" s="52">
        <v>522678.7</v>
      </c>
      <c r="AO70" s="52">
        <v>-27497.100000000035</v>
      </c>
      <c r="AP70" s="52">
        <v>-67577.700000000012</v>
      </c>
      <c r="AQ70" s="52">
        <v>26946.9</v>
      </c>
      <c r="AR70" s="52">
        <v>212014.89999999997</v>
      </c>
      <c r="AS70" s="52">
        <v>0</v>
      </c>
      <c r="AT70" s="52">
        <v>796.8</v>
      </c>
      <c r="AU70" s="52">
        <v>48852.799999999996</v>
      </c>
      <c r="AV70" s="52">
        <v>122531.3</v>
      </c>
      <c r="AW70" s="52">
        <v>0</v>
      </c>
      <c r="AX70" s="52">
        <v>796.8</v>
      </c>
    </row>
    <row r="71" spans="1:50">
      <c r="A71" s="7">
        <v>43891</v>
      </c>
      <c r="B71" s="52">
        <v>183645.4</v>
      </c>
      <c r="C71" s="52">
        <v>123941.70000000001</v>
      </c>
      <c r="D71" s="52">
        <v>11416.5</v>
      </c>
      <c r="E71" s="52">
        <v>678.2</v>
      </c>
      <c r="F71" s="52">
        <v>0</v>
      </c>
      <c r="G71" s="52">
        <v>10796.400000000001</v>
      </c>
      <c r="H71" s="52">
        <v>1772.2</v>
      </c>
      <c r="I71" s="52">
        <v>1007.8000000000002</v>
      </c>
      <c r="J71" s="52">
        <v>0</v>
      </c>
      <c r="K71" s="52">
        <v>54244.9</v>
      </c>
      <c r="L71" s="52">
        <v>13879.4</v>
      </c>
      <c r="M71" s="52">
        <v>28</v>
      </c>
      <c r="N71" s="52" t="s">
        <v>86</v>
      </c>
      <c r="O71" s="52" t="s">
        <v>86</v>
      </c>
      <c r="P71" s="52">
        <v>9201.4</v>
      </c>
      <c r="Q71" s="52">
        <v>146.29999999999998</v>
      </c>
      <c r="R71" s="52">
        <v>191952.4</v>
      </c>
      <c r="S71" s="52">
        <v>408.7</v>
      </c>
      <c r="T71" s="52">
        <v>129696.3</v>
      </c>
      <c r="U71" s="52">
        <v>50434.6</v>
      </c>
      <c r="V71" s="52">
        <v>223.7</v>
      </c>
      <c r="W71" s="52">
        <v>0</v>
      </c>
      <c r="X71" s="52">
        <v>8631.5</v>
      </c>
      <c r="Y71" s="52">
        <v>-157964.89999999997</v>
      </c>
      <c r="Z71" s="52">
        <v>8260.2000000000007</v>
      </c>
      <c r="AA71" s="52">
        <v>9509.2999999999993</v>
      </c>
      <c r="AB71" s="52">
        <v>7030.2999999999993</v>
      </c>
      <c r="AC71" s="52">
        <v>60.7</v>
      </c>
      <c r="AD71" s="52">
        <v>117790.20000000001</v>
      </c>
      <c r="AE71" s="52">
        <v>2010.5</v>
      </c>
      <c r="AF71" s="52">
        <v>537.9</v>
      </c>
      <c r="AG71" s="52">
        <v>26831.300000000003</v>
      </c>
      <c r="AH71" s="52">
        <v>0</v>
      </c>
      <c r="AI71" s="52">
        <v>2915.3</v>
      </c>
      <c r="AJ71" s="52">
        <v>150085.20000000001</v>
      </c>
      <c r="AK71" s="52">
        <v>491603.60000000003</v>
      </c>
      <c r="AL71" s="52">
        <v>480807.2</v>
      </c>
      <c r="AM71" s="52">
        <v>616331.29999999993</v>
      </c>
      <c r="AN71" s="52">
        <v>657908.6</v>
      </c>
      <c r="AO71" s="52">
        <v>-124727.6999999999</v>
      </c>
      <c r="AP71" s="52">
        <v>-166304.99999999994</v>
      </c>
      <c r="AQ71" s="52">
        <v>47014.8</v>
      </c>
      <c r="AR71" s="52">
        <v>409959</v>
      </c>
      <c r="AS71" s="52">
        <v>0</v>
      </c>
      <c r="AT71" s="52">
        <v>815.6</v>
      </c>
      <c r="AU71" s="52">
        <v>62668.4</v>
      </c>
      <c r="AV71" s="52">
        <v>230599.6</v>
      </c>
      <c r="AW71" s="52">
        <v>77400.800000000003</v>
      </c>
      <c r="AX71" s="52">
        <v>815.6</v>
      </c>
    </row>
    <row r="72" spans="1:50">
      <c r="A72" s="7">
        <v>43922</v>
      </c>
      <c r="B72" s="52">
        <v>178037.9</v>
      </c>
      <c r="C72" s="52">
        <v>106741.7</v>
      </c>
      <c r="D72" s="52">
        <v>9575.5</v>
      </c>
      <c r="E72" s="52">
        <v>857.2</v>
      </c>
      <c r="F72" s="52">
        <v>0</v>
      </c>
      <c r="G72" s="52">
        <v>8983.7999999999993</v>
      </c>
      <c r="H72" s="52">
        <v>1284</v>
      </c>
      <c r="I72" s="52">
        <v>1248</v>
      </c>
      <c r="J72" s="52">
        <v>0</v>
      </c>
      <c r="K72" s="52">
        <v>56487.299999999996</v>
      </c>
      <c r="L72" s="52">
        <v>19334.7</v>
      </c>
      <c r="M72" s="52">
        <v>18.899999999999999</v>
      </c>
      <c r="N72" s="52" t="s">
        <v>86</v>
      </c>
      <c r="O72" s="52" t="s">
        <v>86</v>
      </c>
      <c r="P72" s="52">
        <v>9059.9</v>
      </c>
      <c r="Q72" s="52">
        <v>609.20000000000005</v>
      </c>
      <c r="R72" s="52">
        <v>194364.5</v>
      </c>
      <c r="S72" s="52">
        <v>1050.5</v>
      </c>
      <c r="T72" s="52">
        <v>182493.30000000002</v>
      </c>
      <c r="U72" s="52">
        <v>56809.399999999987</v>
      </c>
      <c r="V72" s="52">
        <v>29.300000000000011</v>
      </c>
      <c r="W72" s="52">
        <v>0</v>
      </c>
      <c r="X72" s="52">
        <v>10228.700000000001</v>
      </c>
      <c r="Y72" s="52">
        <v>-251925.60000000009</v>
      </c>
      <c r="Z72" s="52">
        <v>9520.6</v>
      </c>
      <c r="AA72" s="52">
        <v>9901.6</v>
      </c>
      <c r="AB72" s="52">
        <v>13691</v>
      </c>
      <c r="AC72" s="52">
        <v>51.9</v>
      </c>
      <c r="AD72" s="52">
        <v>215893.5</v>
      </c>
      <c r="AE72" s="52">
        <v>372.5</v>
      </c>
      <c r="AF72" s="52">
        <v>1.4</v>
      </c>
      <c r="AG72" s="52">
        <v>27744.199999999997</v>
      </c>
      <c r="AH72" s="52">
        <v>0</v>
      </c>
      <c r="AI72" s="52">
        <v>2276.1</v>
      </c>
      <c r="AJ72" s="52">
        <v>246287.69999999998</v>
      </c>
      <c r="AK72" s="52">
        <v>562536.39999999991</v>
      </c>
      <c r="AL72" s="52">
        <v>553552.6</v>
      </c>
      <c r="AM72" s="52">
        <v>791358</v>
      </c>
      <c r="AN72" s="52">
        <v>828585.9</v>
      </c>
      <c r="AO72" s="52">
        <v>-228821.60000000009</v>
      </c>
      <c r="AP72" s="52">
        <v>-266049.50000000012</v>
      </c>
      <c r="AQ72" s="52">
        <v>80803.199999999997</v>
      </c>
      <c r="AR72" s="52">
        <v>303431.7</v>
      </c>
      <c r="AS72" s="52">
        <v>0</v>
      </c>
      <c r="AT72" s="52">
        <v>2092.6000000000004</v>
      </c>
      <c r="AU72" s="52">
        <v>143759.20000000001</v>
      </c>
      <c r="AV72" s="52">
        <v>204426.2</v>
      </c>
      <c r="AW72" s="52">
        <v>0</v>
      </c>
      <c r="AX72" s="52">
        <v>2092.6</v>
      </c>
    </row>
    <row r="73" spans="1:50">
      <c r="A73" s="7">
        <v>43952</v>
      </c>
      <c r="B73" s="52">
        <v>197661.30000000002</v>
      </c>
      <c r="C73" s="52">
        <v>103874.90000000001</v>
      </c>
      <c r="D73" s="52">
        <v>8389.82</v>
      </c>
      <c r="E73" s="52">
        <v>795.5</v>
      </c>
      <c r="F73" s="52">
        <v>0</v>
      </c>
      <c r="G73" s="52">
        <v>6539.600000000024</v>
      </c>
      <c r="H73" s="52">
        <v>1798.7</v>
      </c>
      <c r="I73" s="52">
        <v>602.1</v>
      </c>
      <c r="J73" s="52">
        <v>0</v>
      </c>
      <c r="K73" s="52">
        <v>49213.1</v>
      </c>
      <c r="L73" s="52">
        <v>19231.900000000001</v>
      </c>
      <c r="M73" s="52">
        <v>43.699999999999996</v>
      </c>
      <c r="N73" s="52" t="s">
        <v>86</v>
      </c>
      <c r="O73" s="52" t="s">
        <v>86</v>
      </c>
      <c r="P73" s="52">
        <v>5748.9</v>
      </c>
      <c r="Q73" s="52">
        <v>65.2</v>
      </c>
      <c r="R73" s="52">
        <v>193767.74</v>
      </c>
      <c r="S73" s="52">
        <v>1271.6000000000001</v>
      </c>
      <c r="T73" s="52">
        <v>208748.1</v>
      </c>
      <c r="U73" s="52">
        <v>69039.100000000006</v>
      </c>
      <c r="V73" s="52">
        <v>50.8</v>
      </c>
      <c r="W73" s="52">
        <v>0</v>
      </c>
      <c r="X73" s="52">
        <v>12585.1</v>
      </c>
      <c r="Y73" s="52">
        <v>-291286.52</v>
      </c>
      <c r="Z73" s="52">
        <v>8458.6</v>
      </c>
      <c r="AA73" s="52">
        <v>12892.599999999999</v>
      </c>
      <c r="AB73" s="52">
        <v>12494.099999999999</v>
      </c>
      <c r="AC73" s="52">
        <v>4.5</v>
      </c>
      <c r="AD73" s="52">
        <v>251729.30000000002</v>
      </c>
      <c r="AE73" s="52">
        <v>1120.3999999999999</v>
      </c>
      <c r="AF73" s="52">
        <v>10.400000000000002</v>
      </c>
      <c r="AG73" s="52">
        <v>27697.200000000001</v>
      </c>
      <c r="AH73" s="52">
        <v>0</v>
      </c>
      <c r="AI73" s="52">
        <v>1222.3999999999999</v>
      </c>
      <c r="AJ73" s="52">
        <v>281779.7</v>
      </c>
      <c r="AK73" s="52">
        <v>609900.22</v>
      </c>
      <c r="AL73" s="52">
        <v>603360.62</v>
      </c>
      <c r="AM73" s="52">
        <v>861187.24000000011</v>
      </c>
      <c r="AN73" s="52">
        <v>918119.34000000008</v>
      </c>
      <c r="AO73" s="52">
        <v>-251287.02000000014</v>
      </c>
      <c r="AP73" s="52">
        <v>-308219.12000000011</v>
      </c>
      <c r="AQ73" s="52">
        <v>74483.5</v>
      </c>
      <c r="AR73" s="52">
        <v>290704.7</v>
      </c>
      <c r="AS73" s="52">
        <v>0</v>
      </c>
      <c r="AT73" s="52">
        <v>1064.5</v>
      </c>
      <c r="AU73" s="52">
        <v>306185.40000000002</v>
      </c>
      <c r="AV73" s="52">
        <v>180783.7</v>
      </c>
      <c r="AW73" s="52">
        <v>0</v>
      </c>
      <c r="AX73" s="52">
        <v>1064.5</v>
      </c>
    </row>
    <row r="74" spans="1:50">
      <c r="A74" s="7">
        <v>43983</v>
      </c>
      <c r="B74" s="52">
        <v>249754.49999999997</v>
      </c>
      <c r="C74" s="52">
        <v>115917.1</v>
      </c>
      <c r="D74" s="52">
        <v>12826.8</v>
      </c>
      <c r="E74" s="52">
        <v>649.9</v>
      </c>
      <c r="F74" s="52">
        <v>0</v>
      </c>
      <c r="G74" s="52">
        <v>6446.4</v>
      </c>
      <c r="H74" s="52">
        <v>1987.5</v>
      </c>
      <c r="I74" s="52">
        <v>1251.9000000000001</v>
      </c>
      <c r="J74" s="52">
        <v>0</v>
      </c>
      <c r="K74" s="52">
        <v>51460</v>
      </c>
      <c r="L74" s="52">
        <v>19873.3</v>
      </c>
      <c r="M74" s="52">
        <v>46.7</v>
      </c>
      <c r="N74" s="52" t="s">
        <v>86</v>
      </c>
      <c r="O74" s="52" t="s">
        <v>86</v>
      </c>
      <c r="P74" s="52">
        <v>19222.099999999999</v>
      </c>
      <c r="Q74" s="52">
        <v>2.5</v>
      </c>
      <c r="R74" s="52">
        <v>291374.8</v>
      </c>
      <c r="S74" s="52">
        <v>370.7</v>
      </c>
      <c r="T74" s="52">
        <v>219726.9</v>
      </c>
      <c r="U74" s="52">
        <v>41368.9</v>
      </c>
      <c r="V74" s="52">
        <v>52.699999999999996</v>
      </c>
      <c r="W74" s="52">
        <v>0</v>
      </c>
      <c r="X74" s="52">
        <v>16668.800000000003</v>
      </c>
      <c r="Y74" s="52">
        <v>-286970.20000000007</v>
      </c>
      <c r="Z74" s="52">
        <v>14064.9</v>
      </c>
      <c r="AA74" s="52">
        <v>9434.7999999999993</v>
      </c>
      <c r="AB74" s="52">
        <v>6087.6999999999989</v>
      </c>
      <c r="AC74" s="52">
        <v>137.4</v>
      </c>
      <c r="AD74" s="52">
        <v>305111.59999999998</v>
      </c>
      <c r="AE74" s="52">
        <v>655</v>
      </c>
      <c r="AF74" s="52">
        <v>529.9</v>
      </c>
      <c r="AG74" s="52">
        <v>38318.399999999994</v>
      </c>
      <c r="AH74" s="52">
        <v>0</v>
      </c>
      <c r="AI74" s="52">
        <v>1498.5</v>
      </c>
      <c r="AJ74" s="52">
        <v>346113.4</v>
      </c>
      <c r="AK74" s="52">
        <v>749012.4</v>
      </c>
      <c r="AL74" s="52">
        <v>742566</v>
      </c>
      <c r="AM74" s="52">
        <v>1002718.6000000001</v>
      </c>
      <c r="AN74" s="52">
        <v>1037577.6000000001</v>
      </c>
      <c r="AO74" s="52">
        <v>-253706.20000000007</v>
      </c>
      <c r="AP74" s="52">
        <v>-288565.20000000007</v>
      </c>
      <c r="AQ74" s="52">
        <v>190506</v>
      </c>
      <c r="AR74" s="52">
        <v>340657.30000000005</v>
      </c>
      <c r="AS74" s="52">
        <v>1000</v>
      </c>
      <c r="AT74" s="52">
        <v>687.9</v>
      </c>
      <c r="AU74" s="52">
        <v>129545.19999999998</v>
      </c>
      <c r="AV74" s="52">
        <v>314052.90000000002</v>
      </c>
      <c r="AW74" s="52">
        <v>0</v>
      </c>
      <c r="AX74" s="52">
        <v>687.9</v>
      </c>
    </row>
    <row r="75" spans="1:50">
      <c r="A75" s="7">
        <v>44013</v>
      </c>
      <c r="B75" s="52">
        <v>243825.19999999998</v>
      </c>
      <c r="C75" s="52">
        <v>151886.80000000002</v>
      </c>
      <c r="D75" s="52">
        <v>13312</v>
      </c>
      <c r="E75" s="52">
        <v>759.40000000000009</v>
      </c>
      <c r="F75" s="52">
        <v>0</v>
      </c>
      <c r="G75" s="52">
        <v>14242.299999999994</v>
      </c>
      <c r="H75" s="52">
        <v>1953.8999999999999</v>
      </c>
      <c r="I75" s="52">
        <v>945.2</v>
      </c>
      <c r="J75" s="52">
        <v>0</v>
      </c>
      <c r="K75" s="52">
        <v>74329.100000000006</v>
      </c>
      <c r="L75" s="52">
        <v>17171.900000000001</v>
      </c>
      <c r="M75" s="52">
        <v>32.1</v>
      </c>
      <c r="N75" s="52" t="s">
        <v>86</v>
      </c>
      <c r="O75" s="52" t="s">
        <v>86</v>
      </c>
      <c r="P75" s="52">
        <v>8996.6999999999989</v>
      </c>
      <c r="Q75" s="52">
        <v>67.3</v>
      </c>
      <c r="R75" s="52">
        <v>200170.6</v>
      </c>
      <c r="S75" s="52">
        <v>814.89999999999986</v>
      </c>
      <c r="T75" s="52">
        <v>183936.99999999997</v>
      </c>
      <c r="U75" s="52">
        <v>63986.799999999996</v>
      </c>
      <c r="V75" s="52">
        <v>293.8</v>
      </c>
      <c r="W75" s="52">
        <v>0</v>
      </c>
      <c r="X75" s="52">
        <v>23894.6</v>
      </c>
      <c r="Y75" s="52">
        <v>-171338.90000000002</v>
      </c>
      <c r="Z75" s="52">
        <v>9281.7999999999993</v>
      </c>
      <c r="AA75" s="52">
        <v>12811.600000000002</v>
      </c>
      <c r="AB75" s="52">
        <v>14134.2</v>
      </c>
      <c r="AC75" s="52">
        <v>86.5</v>
      </c>
      <c r="AD75" s="52">
        <v>173497.7</v>
      </c>
      <c r="AE75" s="52">
        <v>6320.7</v>
      </c>
      <c r="AF75" s="52">
        <v>1.6</v>
      </c>
      <c r="AG75" s="52">
        <v>26039.1</v>
      </c>
      <c r="AH75" s="52">
        <v>0</v>
      </c>
      <c r="AI75" s="52">
        <v>1554.2</v>
      </c>
      <c r="AJ75" s="52">
        <v>207413.30000000005</v>
      </c>
      <c r="AK75" s="52">
        <v>643619.90000000014</v>
      </c>
      <c r="AL75" s="52">
        <v>629377.60000000009</v>
      </c>
      <c r="AM75" s="52">
        <v>799143.70000000019</v>
      </c>
      <c r="AN75" s="52">
        <v>832709.30000000016</v>
      </c>
      <c r="AO75" s="52">
        <v>-155523.80000000005</v>
      </c>
      <c r="AP75" s="52">
        <v>-189089.40000000002</v>
      </c>
      <c r="AQ75" s="52">
        <v>40654.300000000003</v>
      </c>
      <c r="AR75" s="52">
        <v>472376</v>
      </c>
      <c r="AS75" s="52">
        <v>0</v>
      </c>
      <c r="AT75" s="52">
        <v>425.5</v>
      </c>
      <c r="AU75" s="52">
        <v>154473.5</v>
      </c>
      <c r="AV75" s="52">
        <v>269383.40000000002</v>
      </c>
      <c r="AW75" s="52">
        <v>84</v>
      </c>
      <c r="AX75" s="52">
        <v>425.5</v>
      </c>
    </row>
    <row r="76" spans="1:50">
      <c r="A76" s="7">
        <v>44044</v>
      </c>
      <c r="B76" s="52">
        <v>273090.90000000002</v>
      </c>
      <c r="C76" s="52">
        <v>125893.5</v>
      </c>
      <c r="D76" s="52">
        <v>10388.9</v>
      </c>
      <c r="E76" s="52">
        <v>814.6</v>
      </c>
      <c r="F76" s="52">
        <v>0</v>
      </c>
      <c r="G76" s="52">
        <v>11061.8</v>
      </c>
      <c r="H76" s="52">
        <v>1534.2</v>
      </c>
      <c r="I76" s="52">
        <v>926.5</v>
      </c>
      <c r="J76" s="52">
        <v>0</v>
      </c>
      <c r="K76" s="52">
        <v>54931.299999999996</v>
      </c>
      <c r="L76" s="52">
        <v>15531</v>
      </c>
      <c r="M76" s="52">
        <v>34.200000000000003</v>
      </c>
      <c r="N76" s="52" t="s">
        <v>86</v>
      </c>
      <c r="O76" s="52" t="s">
        <v>86</v>
      </c>
      <c r="P76" s="52">
        <v>10887.1</v>
      </c>
      <c r="Q76" s="52">
        <v>71.599999999999994</v>
      </c>
      <c r="R76" s="52">
        <v>201644.5</v>
      </c>
      <c r="S76" s="52">
        <v>913.69999999999993</v>
      </c>
      <c r="T76" s="52">
        <v>172133.59999999998</v>
      </c>
      <c r="U76" s="52">
        <v>18655.900000000001</v>
      </c>
      <c r="V76" s="52">
        <v>613.20000000000005</v>
      </c>
      <c r="W76" s="52">
        <v>0</v>
      </c>
      <c r="X76" s="52">
        <v>17623.899999999998</v>
      </c>
      <c r="Y76" s="52">
        <v>-133834.19999999984</v>
      </c>
      <c r="Z76" s="52">
        <v>8822.8000000000011</v>
      </c>
      <c r="AA76" s="52">
        <v>8909.5</v>
      </c>
      <c r="AB76" s="52">
        <v>9753.7000000000007</v>
      </c>
      <c r="AC76" s="52">
        <v>1877.3999999999992</v>
      </c>
      <c r="AD76" s="52">
        <v>196246.1</v>
      </c>
      <c r="AE76" s="52">
        <v>2807.9</v>
      </c>
      <c r="AF76" s="52">
        <v>0.4</v>
      </c>
      <c r="AG76" s="52">
        <v>27096.2</v>
      </c>
      <c r="AH76" s="52">
        <v>0</v>
      </c>
      <c r="AI76" s="52">
        <v>1554.2</v>
      </c>
      <c r="AJ76" s="52">
        <v>227704.80000000002</v>
      </c>
      <c r="AK76" s="52">
        <v>660238</v>
      </c>
      <c r="AL76" s="52">
        <v>649176.20000000007</v>
      </c>
      <c r="AM76" s="52">
        <v>749737.39999999991</v>
      </c>
      <c r="AN76" s="52">
        <v>805789.99999999988</v>
      </c>
      <c r="AO76" s="52">
        <v>-89499.399999999907</v>
      </c>
      <c r="AP76" s="52">
        <v>-145551.99999999988</v>
      </c>
      <c r="AQ76" s="52">
        <v>156628.20000000001</v>
      </c>
      <c r="AR76" s="52">
        <v>351154.00000000006</v>
      </c>
      <c r="AS76" s="52">
        <v>1087.5</v>
      </c>
      <c r="AT76" s="52">
        <v>102</v>
      </c>
      <c r="AU76" s="52">
        <v>128041.1</v>
      </c>
      <c r="AV76" s="52">
        <v>235276.6</v>
      </c>
      <c r="AW76" s="52">
        <v>0</v>
      </c>
      <c r="AX76" s="52">
        <v>102</v>
      </c>
    </row>
    <row r="77" spans="1:50">
      <c r="A77" s="7">
        <v>44075</v>
      </c>
      <c r="B77" s="52">
        <v>279210.8</v>
      </c>
      <c r="C77" s="52">
        <v>128711.4</v>
      </c>
      <c r="D77" s="52">
        <v>9730</v>
      </c>
      <c r="E77" s="52">
        <v>622.1</v>
      </c>
      <c r="F77" s="52">
        <v>0</v>
      </c>
      <c r="G77" s="52">
        <v>13934</v>
      </c>
      <c r="H77" s="52">
        <v>1201.9000000000001</v>
      </c>
      <c r="I77" s="52">
        <v>1756.5</v>
      </c>
      <c r="J77" s="52">
        <v>0</v>
      </c>
      <c r="K77" s="52">
        <v>53097.1</v>
      </c>
      <c r="L77" s="52">
        <v>18704.099999999999</v>
      </c>
      <c r="M77" s="52">
        <v>5.3</v>
      </c>
      <c r="N77" s="52" t="s">
        <v>86</v>
      </c>
      <c r="O77" s="52" t="s">
        <v>86</v>
      </c>
      <c r="P77" s="52">
        <v>7876.5</v>
      </c>
      <c r="Q77" s="52">
        <v>11.8</v>
      </c>
      <c r="R77" s="52">
        <v>214322.1</v>
      </c>
      <c r="S77" s="52">
        <v>798.9</v>
      </c>
      <c r="T77" s="52">
        <v>229648.1</v>
      </c>
      <c r="U77" s="52">
        <v>28037.8</v>
      </c>
      <c r="V77" s="52">
        <v>41.8</v>
      </c>
      <c r="W77" s="52">
        <v>0</v>
      </c>
      <c r="X77" s="52">
        <v>10947</v>
      </c>
      <c r="Y77" s="52">
        <v>-188195.90000000014</v>
      </c>
      <c r="Z77" s="52">
        <v>10457.9</v>
      </c>
      <c r="AA77" s="52">
        <v>10826.5</v>
      </c>
      <c r="AB77" s="52">
        <v>16867.2</v>
      </c>
      <c r="AC77" s="52">
        <v>6588.5</v>
      </c>
      <c r="AD77" s="52">
        <v>190186.1</v>
      </c>
      <c r="AE77" s="52">
        <v>5047.8</v>
      </c>
      <c r="AF77" s="52">
        <v>777.2</v>
      </c>
      <c r="AG77" s="52">
        <v>28628.3</v>
      </c>
      <c r="AH77" s="52">
        <v>0</v>
      </c>
      <c r="AI77" s="52">
        <v>1070.0999999999999</v>
      </c>
      <c r="AJ77" s="52">
        <v>225709.5</v>
      </c>
      <c r="AK77" s="52">
        <v>671334.1</v>
      </c>
      <c r="AL77" s="52">
        <v>657400.1</v>
      </c>
      <c r="AM77" s="52">
        <v>838515.60000000009</v>
      </c>
      <c r="AN77" s="52">
        <v>883354.3</v>
      </c>
      <c r="AO77" s="52">
        <v>-167181.50000000012</v>
      </c>
      <c r="AP77" s="52">
        <v>-212020.20000000007</v>
      </c>
      <c r="AQ77" s="52">
        <v>79069.600000000006</v>
      </c>
      <c r="AR77" s="52">
        <v>368044.6</v>
      </c>
      <c r="AS77" s="52">
        <v>0</v>
      </c>
      <c r="AT77" s="52">
        <v>534.9</v>
      </c>
      <c r="AU77" s="52">
        <v>65021.499999999993</v>
      </c>
      <c r="AV77" s="52">
        <v>302072.5</v>
      </c>
      <c r="AW77" s="52">
        <v>0</v>
      </c>
      <c r="AX77" s="52">
        <v>534.9</v>
      </c>
    </row>
    <row r="78" spans="1:50">
      <c r="A78" s="7">
        <v>44105</v>
      </c>
      <c r="B78" s="52">
        <v>285218</v>
      </c>
      <c r="C78" s="52">
        <v>128416</v>
      </c>
      <c r="D78" s="52">
        <v>10611.9</v>
      </c>
      <c r="E78" s="52">
        <v>737.4</v>
      </c>
      <c r="F78" s="52">
        <v>0</v>
      </c>
      <c r="G78" s="52">
        <v>17364.600000000002</v>
      </c>
      <c r="H78" s="52">
        <v>902.69999999999993</v>
      </c>
      <c r="I78" s="52">
        <v>1683.7</v>
      </c>
      <c r="J78" s="52">
        <v>0</v>
      </c>
      <c r="K78" s="52">
        <v>56615.3</v>
      </c>
      <c r="L78" s="52">
        <v>19592</v>
      </c>
      <c r="M78" s="52">
        <v>54.6</v>
      </c>
      <c r="N78" s="52" t="s">
        <v>86</v>
      </c>
      <c r="O78" s="52" t="s">
        <v>86</v>
      </c>
      <c r="P78" s="52">
        <v>7101.8</v>
      </c>
      <c r="Q78" s="52">
        <v>313.59999999999997</v>
      </c>
      <c r="R78" s="52">
        <v>216656.4</v>
      </c>
      <c r="S78" s="52">
        <v>1102.5999999999999</v>
      </c>
      <c r="T78" s="52">
        <v>167548.20000000001</v>
      </c>
      <c r="U78" s="52">
        <v>26709.100000000002</v>
      </c>
      <c r="V78" s="52">
        <v>88.000000000000057</v>
      </c>
      <c r="W78" s="52">
        <v>0</v>
      </c>
      <c r="X78" s="52">
        <v>9963.3000000000029</v>
      </c>
      <c r="Y78" s="52">
        <v>-102922</v>
      </c>
      <c r="Z78" s="52">
        <v>9391.6999999999989</v>
      </c>
      <c r="AA78" s="52">
        <v>11141.800000000001</v>
      </c>
      <c r="AB78" s="52">
        <v>7831.6</v>
      </c>
      <c r="AC78" s="52">
        <v>192.3</v>
      </c>
      <c r="AD78" s="52">
        <v>162445.70000000001</v>
      </c>
      <c r="AE78" s="52">
        <v>6421.6</v>
      </c>
      <c r="AF78" s="52">
        <v>107.10000000000001</v>
      </c>
      <c r="AG78" s="52">
        <v>29538.5</v>
      </c>
      <c r="AH78" s="52">
        <v>0</v>
      </c>
      <c r="AI78" s="52">
        <v>2064.3000000000002</v>
      </c>
      <c r="AJ78" s="52">
        <v>200577.2</v>
      </c>
      <c r="AK78" s="52">
        <v>654903.20000000007</v>
      </c>
      <c r="AL78" s="52">
        <v>637538.60000000009</v>
      </c>
      <c r="AM78" s="52">
        <v>736529.89999999991</v>
      </c>
      <c r="AN78" s="52">
        <v>767599.2</v>
      </c>
      <c r="AO78" s="52">
        <v>-81626.699999999837</v>
      </c>
      <c r="AP78" s="52">
        <v>-112695.99999999988</v>
      </c>
      <c r="AQ78" s="52">
        <v>104537.1</v>
      </c>
      <c r="AR78" s="52">
        <v>528122.1</v>
      </c>
      <c r="AS78" s="52">
        <v>0</v>
      </c>
      <c r="AT78" s="52">
        <v>1593.3000000000002</v>
      </c>
      <c r="AU78" s="52">
        <v>159310.1</v>
      </c>
      <c r="AV78" s="52">
        <v>390653.10000000003</v>
      </c>
      <c r="AW78" s="52">
        <v>0</v>
      </c>
      <c r="AX78" s="52">
        <v>1593.3</v>
      </c>
    </row>
    <row r="79" spans="1:50">
      <c r="A79" s="7">
        <v>44136</v>
      </c>
      <c r="B79" s="52">
        <v>292139.09999999998</v>
      </c>
      <c r="C79" s="52">
        <v>130237.2</v>
      </c>
      <c r="D79" s="52">
        <v>12160.400000000001</v>
      </c>
      <c r="E79" s="52">
        <v>696</v>
      </c>
      <c r="F79" s="52">
        <v>0</v>
      </c>
      <c r="G79" s="52">
        <v>22549.700000000012</v>
      </c>
      <c r="H79" s="52">
        <v>861.09999999999991</v>
      </c>
      <c r="I79" s="52">
        <v>1536.4</v>
      </c>
      <c r="J79" s="52">
        <v>0</v>
      </c>
      <c r="K79" s="52">
        <v>58629.400000000009</v>
      </c>
      <c r="L79" s="52">
        <v>17447.099999999999</v>
      </c>
      <c r="M79" s="52">
        <v>64.499999999999986</v>
      </c>
      <c r="N79" s="52" t="s">
        <v>86</v>
      </c>
      <c r="O79" s="52" t="s">
        <v>86</v>
      </c>
      <c r="P79" s="52">
        <v>5325.5</v>
      </c>
      <c r="Q79" s="52">
        <v>11.9</v>
      </c>
      <c r="R79" s="52">
        <v>223779.59999999998</v>
      </c>
      <c r="S79" s="52">
        <v>470.6</v>
      </c>
      <c r="T79" s="52">
        <v>142208</v>
      </c>
      <c r="U79" s="52">
        <v>26432.799999999999</v>
      </c>
      <c r="V79" s="52">
        <v>1510.7</v>
      </c>
      <c r="W79" s="52">
        <v>0</v>
      </c>
      <c r="X79" s="52">
        <v>10301.799999999996</v>
      </c>
      <c r="Y79" s="52">
        <v>-108385.59999999998</v>
      </c>
      <c r="Z79" s="52">
        <v>8271.8000000000011</v>
      </c>
      <c r="AA79" s="52">
        <v>12872.600000000002</v>
      </c>
      <c r="AB79" s="52">
        <v>14039.300000000003</v>
      </c>
      <c r="AC79" s="52">
        <v>3.5999999999999943</v>
      </c>
      <c r="AD79" s="52">
        <v>143287.79999999999</v>
      </c>
      <c r="AE79" s="52">
        <v>4737.3</v>
      </c>
      <c r="AF79" s="52">
        <v>158.80000000000001</v>
      </c>
      <c r="AG79" s="52">
        <v>35647.300000000003</v>
      </c>
      <c r="AH79" s="52">
        <v>0</v>
      </c>
      <c r="AI79" s="52">
        <v>2488.6</v>
      </c>
      <c r="AJ79" s="52">
        <v>186319.79999999996</v>
      </c>
      <c r="AK79" s="52">
        <v>654771.5</v>
      </c>
      <c r="AL79" s="52">
        <v>632221.79999999993</v>
      </c>
      <c r="AM79" s="52">
        <v>713464.29999999993</v>
      </c>
      <c r="AN79" s="52">
        <v>781800.79999999993</v>
      </c>
      <c r="AO79" s="52">
        <v>-58692.79999999993</v>
      </c>
      <c r="AP79" s="52">
        <v>-127029.29999999993</v>
      </c>
      <c r="AQ79" s="52">
        <v>66366.899999999994</v>
      </c>
      <c r="AR79" s="52">
        <v>541764.1</v>
      </c>
      <c r="AS79" s="52">
        <v>1000</v>
      </c>
      <c r="AT79" s="52">
        <v>31076.7</v>
      </c>
      <c r="AU79" s="52">
        <v>151914.80000000002</v>
      </c>
      <c r="AV79" s="52">
        <v>480135.4</v>
      </c>
      <c r="AW79" s="52">
        <v>51.5</v>
      </c>
      <c r="AX79" s="52">
        <v>31076.7</v>
      </c>
    </row>
    <row r="80" spans="1:50">
      <c r="A80" s="7">
        <v>44166</v>
      </c>
      <c r="B80" s="52">
        <v>298328.10000000003</v>
      </c>
      <c r="C80" s="52">
        <v>136825.29999999999</v>
      </c>
      <c r="D80" s="52">
        <v>12500</v>
      </c>
      <c r="E80" s="52">
        <v>1063.5</v>
      </c>
      <c r="F80" s="52">
        <v>0</v>
      </c>
      <c r="G80" s="52">
        <v>15749.300000000007</v>
      </c>
      <c r="H80" s="52">
        <v>1344.1</v>
      </c>
      <c r="I80" s="52">
        <v>1842.5</v>
      </c>
      <c r="J80" s="52">
        <v>0</v>
      </c>
      <c r="K80" s="52">
        <v>80703.200000000012</v>
      </c>
      <c r="L80" s="52">
        <v>26127.800000000003</v>
      </c>
      <c r="M80" s="52">
        <v>64.599999999999994</v>
      </c>
      <c r="N80" s="52" t="s">
        <v>86</v>
      </c>
      <c r="O80" s="52" t="s">
        <v>86</v>
      </c>
      <c r="P80" s="52">
        <v>857.9</v>
      </c>
      <c r="Q80" s="52">
        <v>223.3</v>
      </c>
      <c r="R80" s="52">
        <v>327137.5</v>
      </c>
      <c r="S80" s="52">
        <v>289.79999999999995</v>
      </c>
      <c r="T80" s="52">
        <v>221424.2</v>
      </c>
      <c r="U80" s="52">
        <v>40405.1</v>
      </c>
      <c r="V80" s="52">
        <v>703.69999999999993</v>
      </c>
      <c r="W80" s="52">
        <v>0</v>
      </c>
      <c r="X80" s="52">
        <v>7357.9000000000015</v>
      </c>
      <c r="Y80" s="52">
        <v>-274886.09999999998</v>
      </c>
      <c r="Z80" s="52">
        <v>1733.3000000000002</v>
      </c>
      <c r="AA80" s="52">
        <v>25553.1</v>
      </c>
      <c r="AB80" s="52">
        <v>19929.899999999998</v>
      </c>
      <c r="AC80" s="52">
        <v>273.20000000000039</v>
      </c>
      <c r="AD80" s="52">
        <v>293762.8</v>
      </c>
      <c r="AE80" s="52">
        <v>27642.399999999998</v>
      </c>
      <c r="AF80" s="52">
        <v>1359.7</v>
      </c>
      <c r="AG80" s="52">
        <v>41318</v>
      </c>
      <c r="AH80" s="52">
        <v>0</v>
      </c>
      <c r="AI80" s="52">
        <v>3635.5</v>
      </c>
      <c r="AJ80" s="52">
        <v>367718.40000000002</v>
      </c>
      <c r="AK80" s="52">
        <v>837104.5</v>
      </c>
      <c r="AL80" s="52">
        <v>821355.20000000007</v>
      </c>
      <c r="AM80" s="52">
        <v>1144732</v>
      </c>
      <c r="AN80" s="52">
        <v>1156013.5</v>
      </c>
      <c r="AO80" s="52">
        <v>-307627.5</v>
      </c>
      <c r="AP80" s="52">
        <v>-318909</v>
      </c>
      <c r="AQ80" s="56">
        <v>49281.100000000006</v>
      </c>
      <c r="AR80" s="56">
        <v>912597</v>
      </c>
      <c r="AS80" s="56">
        <v>238</v>
      </c>
      <c r="AT80" s="56">
        <v>1407.9</v>
      </c>
      <c r="AU80" s="56">
        <v>71167.099999999991</v>
      </c>
      <c r="AV80" s="56">
        <v>887918.7</v>
      </c>
      <c r="AW80" s="56">
        <v>0</v>
      </c>
      <c r="AX80" s="56">
        <v>1407.9</v>
      </c>
    </row>
    <row r="81" spans="1:100">
      <c r="A81" s="7">
        <v>44197</v>
      </c>
      <c r="B81" s="52">
        <v>357983.5</v>
      </c>
      <c r="C81" s="52">
        <v>189911.5</v>
      </c>
      <c r="D81" s="52">
        <v>14333.5</v>
      </c>
      <c r="E81" s="52">
        <v>908.5</v>
      </c>
      <c r="F81" s="52">
        <v>0</v>
      </c>
      <c r="G81" s="52">
        <v>36388.199999999997</v>
      </c>
      <c r="H81" s="52">
        <v>2015.7</v>
      </c>
      <c r="I81" s="52">
        <v>2423.9</v>
      </c>
      <c r="J81" s="52">
        <v>0</v>
      </c>
      <c r="K81" s="56">
        <v>79544.7</v>
      </c>
      <c r="L81" s="56">
        <v>24757.1</v>
      </c>
      <c r="M81" s="56">
        <v>70.400000000000006</v>
      </c>
      <c r="N81" s="52" t="s">
        <v>86</v>
      </c>
      <c r="O81" s="52" t="s">
        <v>86</v>
      </c>
      <c r="P81" s="56">
        <v>27103.899999999998</v>
      </c>
      <c r="Q81" s="56">
        <v>159.9</v>
      </c>
      <c r="R81" s="56">
        <v>233558.8</v>
      </c>
      <c r="S81" s="56">
        <v>5984.3</v>
      </c>
      <c r="T81" s="56">
        <v>143846.40000000002</v>
      </c>
      <c r="U81" s="56">
        <v>44855.000000000007</v>
      </c>
      <c r="V81" s="56">
        <v>286.8</v>
      </c>
      <c r="W81" s="56">
        <v>0</v>
      </c>
      <c r="X81" s="56">
        <v>14966.699999999997</v>
      </c>
      <c r="Y81" s="56">
        <v>28830.799999999981</v>
      </c>
      <c r="Z81" s="56">
        <v>1795.7999999999997</v>
      </c>
      <c r="AA81" s="56">
        <v>21072</v>
      </c>
      <c r="AB81" s="56">
        <v>12523.9</v>
      </c>
      <c r="AC81" s="56">
        <v>61</v>
      </c>
      <c r="AD81" s="56">
        <v>94295.5</v>
      </c>
      <c r="AE81" s="56">
        <v>8154.7999999999993</v>
      </c>
      <c r="AF81" s="56">
        <v>0</v>
      </c>
      <c r="AG81" s="56">
        <v>34086.9</v>
      </c>
      <c r="AH81" s="56">
        <v>0</v>
      </c>
      <c r="AI81" s="56">
        <v>2124.6999999999998</v>
      </c>
      <c r="AJ81" s="56">
        <v>138661.90000000002</v>
      </c>
      <c r="AK81" s="52" t="s">
        <v>86</v>
      </c>
      <c r="AL81" s="56">
        <v>744422.5</v>
      </c>
      <c r="AM81" s="56">
        <v>720348.9</v>
      </c>
      <c r="AN81" s="56">
        <v>747452.80000000016</v>
      </c>
      <c r="AO81" s="56">
        <v>24073.599999999929</v>
      </c>
      <c r="AP81" s="56">
        <v>-3030.3000000000793</v>
      </c>
      <c r="AQ81" s="56">
        <v>49281.100000000006</v>
      </c>
      <c r="AR81" s="56">
        <v>912597</v>
      </c>
      <c r="AS81" s="56">
        <v>238</v>
      </c>
      <c r="AT81" s="56">
        <v>1407.9</v>
      </c>
      <c r="AU81" s="56">
        <v>71167.099999999991</v>
      </c>
      <c r="AV81" s="56">
        <v>887918.7</v>
      </c>
      <c r="AW81" s="56">
        <v>0</v>
      </c>
      <c r="AX81" s="56">
        <v>1407.9</v>
      </c>
      <c r="AY81" s="26"/>
      <c r="AZ81" s="26"/>
    </row>
    <row r="82" spans="1:100">
      <c r="A82" s="7">
        <v>44228</v>
      </c>
      <c r="B82" s="56">
        <v>330939.5</v>
      </c>
      <c r="C82" s="56">
        <v>160035.29999999999</v>
      </c>
      <c r="D82" s="56">
        <v>13802.400000000001</v>
      </c>
      <c r="E82" s="56">
        <v>683</v>
      </c>
      <c r="F82" s="56">
        <v>0</v>
      </c>
      <c r="G82" s="56">
        <v>16804</v>
      </c>
      <c r="H82" s="56">
        <v>503.09999999999997</v>
      </c>
      <c r="I82" s="56">
        <v>1125.3</v>
      </c>
      <c r="J82" s="56">
        <v>0</v>
      </c>
      <c r="K82" s="56">
        <v>65172.69999999999</v>
      </c>
      <c r="L82" s="56">
        <v>25231.200000000001</v>
      </c>
      <c r="M82" s="56">
        <v>64.599999999999994</v>
      </c>
      <c r="N82" s="52" t="s">
        <v>86</v>
      </c>
      <c r="O82" s="52" t="s">
        <v>86</v>
      </c>
      <c r="P82" s="56">
        <v>45559.30000000001</v>
      </c>
      <c r="Q82" s="56">
        <v>13</v>
      </c>
      <c r="R82" s="56">
        <v>228288.09999999998</v>
      </c>
      <c r="S82" s="56">
        <v>363</v>
      </c>
      <c r="T82" s="56">
        <v>134319.6</v>
      </c>
      <c r="U82" s="56">
        <v>40203.399999999994</v>
      </c>
      <c r="V82" s="56">
        <v>2199.7999999999997</v>
      </c>
      <c r="W82" s="56">
        <v>0</v>
      </c>
      <c r="X82" s="56">
        <v>13935.900000000001</v>
      </c>
      <c r="Y82" s="56">
        <v>-31457.999999999956</v>
      </c>
      <c r="Z82" s="56">
        <v>4.5</v>
      </c>
      <c r="AA82" s="56">
        <v>22205.5</v>
      </c>
      <c r="AB82" s="56">
        <v>10406.9</v>
      </c>
      <c r="AC82" s="56">
        <v>250.6</v>
      </c>
      <c r="AD82" s="56">
        <v>144645.20000000001</v>
      </c>
      <c r="AE82" s="56">
        <v>1498.6</v>
      </c>
      <c r="AF82" s="56">
        <v>12.5</v>
      </c>
      <c r="AG82" s="56">
        <v>32274.500000000004</v>
      </c>
      <c r="AH82" s="56">
        <v>0</v>
      </c>
      <c r="AI82" s="56">
        <v>2908.2999999999997</v>
      </c>
      <c r="AJ82" s="56">
        <v>181339.1</v>
      </c>
      <c r="AK82" s="52" t="s">
        <v>86</v>
      </c>
      <c r="AL82" s="56">
        <v>705236.2</v>
      </c>
      <c r="AM82" s="56">
        <v>723993.39999999991</v>
      </c>
      <c r="AN82" s="56">
        <v>769552.7</v>
      </c>
      <c r="AO82" s="56">
        <v>-18757.200000000019</v>
      </c>
      <c r="AP82" s="56">
        <v>-64316.499999999985</v>
      </c>
      <c r="AQ82" s="56">
        <v>147475.40000000002</v>
      </c>
      <c r="AR82" s="56">
        <v>406518.99999999994</v>
      </c>
      <c r="AS82" s="56">
        <v>238</v>
      </c>
      <c r="AT82" s="56">
        <v>1353.7</v>
      </c>
      <c r="AU82" s="56">
        <v>166276.79999999999</v>
      </c>
      <c r="AV82" s="56">
        <v>323639.09999999998</v>
      </c>
      <c r="AW82" s="56">
        <v>0</v>
      </c>
      <c r="AX82" s="56">
        <v>1353.7</v>
      </c>
      <c r="AY82" s="26"/>
      <c r="AZ82" s="26"/>
    </row>
    <row r="83" spans="1:100">
      <c r="A83" s="7">
        <v>44256</v>
      </c>
      <c r="B83" s="55">
        <v>363586.10000000003</v>
      </c>
      <c r="C83" s="55">
        <v>166665.9</v>
      </c>
      <c r="D83" s="55">
        <v>12022.3</v>
      </c>
      <c r="E83" s="55">
        <v>1166.9000000000001</v>
      </c>
      <c r="F83" s="55">
        <v>0</v>
      </c>
      <c r="G83" s="55">
        <v>13818.099999999999</v>
      </c>
      <c r="H83" s="55">
        <v>1122.5999999999999</v>
      </c>
      <c r="I83" s="55">
        <v>2188.4999999999995</v>
      </c>
      <c r="J83" s="55">
        <v>0</v>
      </c>
      <c r="K83" s="55">
        <v>65870.899999999994</v>
      </c>
      <c r="L83" s="55">
        <v>31880.800000000003</v>
      </c>
      <c r="M83" s="55">
        <v>39.5</v>
      </c>
      <c r="N83" s="52" t="s">
        <v>86</v>
      </c>
      <c r="O83" s="52" t="s">
        <v>86</v>
      </c>
      <c r="P83" s="55">
        <v>42594.999999999993</v>
      </c>
      <c r="Q83" s="55">
        <v>13.1</v>
      </c>
      <c r="R83" s="55">
        <v>247059.7</v>
      </c>
      <c r="S83" s="55">
        <v>332.5</v>
      </c>
      <c r="T83" s="55">
        <v>190391.09999999998</v>
      </c>
      <c r="U83" s="55">
        <v>43088.100000000013</v>
      </c>
      <c r="V83" s="55">
        <v>203</v>
      </c>
      <c r="W83" s="55">
        <v>0</v>
      </c>
      <c r="X83" s="55">
        <v>15923.899999999998</v>
      </c>
      <c r="Y83" s="55">
        <v>-76827.20000000007</v>
      </c>
      <c r="Z83" s="55">
        <v>5.8</v>
      </c>
      <c r="AA83" s="55">
        <v>21827.300000000003</v>
      </c>
      <c r="AB83" s="55">
        <v>18034.600000000002</v>
      </c>
      <c r="AC83" s="55">
        <v>377.40000000000038</v>
      </c>
      <c r="AD83" s="55">
        <v>160697.79999999999</v>
      </c>
      <c r="AE83" s="55">
        <v>4973.5</v>
      </c>
      <c r="AF83" s="55">
        <v>965.2</v>
      </c>
      <c r="AG83" s="55">
        <v>34111</v>
      </c>
      <c r="AH83" s="55">
        <v>0</v>
      </c>
      <c r="AI83" s="55">
        <v>0</v>
      </c>
      <c r="AJ83" s="55">
        <v>200747.5</v>
      </c>
      <c r="AK83" s="52" t="s">
        <v>86</v>
      </c>
      <c r="AL83" s="55">
        <v>761323.70000000007</v>
      </c>
      <c r="AM83" s="55">
        <v>835789.40000000014</v>
      </c>
      <c r="AN83" s="55">
        <v>878384.40000000014</v>
      </c>
      <c r="AO83" s="55">
        <v>-74465.700000000055</v>
      </c>
      <c r="AP83" s="55">
        <v>-117060.70000000006</v>
      </c>
      <c r="AQ83" s="57">
        <v>141442.1</v>
      </c>
      <c r="AR83" s="57">
        <v>747014.7</v>
      </c>
      <c r="AS83" s="57">
        <v>0</v>
      </c>
      <c r="AT83" s="57">
        <v>9149.7999999999993</v>
      </c>
      <c r="AU83" s="57">
        <v>154234.07999999999</v>
      </c>
      <c r="AV83" s="57">
        <v>617162.00000000012</v>
      </c>
      <c r="AW83" s="57">
        <v>0</v>
      </c>
      <c r="AX83" s="57">
        <v>9149.7999999999993</v>
      </c>
      <c r="AY83" s="26"/>
      <c r="AZ83" s="26"/>
    </row>
    <row r="84" spans="1:100">
      <c r="A84" s="7">
        <v>44287</v>
      </c>
      <c r="B84" s="56">
        <v>389334.3</v>
      </c>
      <c r="C84" s="56">
        <v>174467.5</v>
      </c>
      <c r="D84" s="56">
        <v>24347.9</v>
      </c>
      <c r="E84" s="56">
        <v>977.6</v>
      </c>
      <c r="F84" s="56">
        <v>0</v>
      </c>
      <c r="G84" s="56">
        <v>11808.899999999998</v>
      </c>
      <c r="H84" s="56">
        <v>6266.3</v>
      </c>
      <c r="I84" s="56">
        <v>2196.4</v>
      </c>
      <c r="J84" s="56">
        <v>0</v>
      </c>
      <c r="K84" s="56">
        <v>66701.100000000006</v>
      </c>
      <c r="L84" s="56">
        <v>29035.299999999996</v>
      </c>
      <c r="M84" s="56">
        <v>34.200000000000003</v>
      </c>
      <c r="N84" s="52" t="s">
        <v>86</v>
      </c>
      <c r="O84" s="52" t="s">
        <v>86</v>
      </c>
      <c r="P84" s="56">
        <v>45587.299999999996</v>
      </c>
      <c r="Q84" s="56">
        <v>4.0999999999999996</v>
      </c>
      <c r="R84" s="56">
        <v>251905.3</v>
      </c>
      <c r="S84" s="56">
        <v>7679.7999999999993</v>
      </c>
      <c r="T84" s="56">
        <v>153819.9</v>
      </c>
      <c r="U84" s="56">
        <v>45537.9</v>
      </c>
      <c r="V84" s="56">
        <v>110.99999999999991</v>
      </c>
      <c r="W84" s="56">
        <v>0</v>
      </c>
      <c r="X84" s="56">
        <v>19008.400000000001</v>
      </c>
      <c r="Y84" s="56">
        <v>-10025.400000000005</v>
      </c>
      <c r="Z84" s="56">
        <v>783.10000000000014</v>
      </c>
      <c r="AA84" s="56">
        <v>30086.100000000006</v>
      </c>
      <c r="AB84" s="56">
        <v>17700.599999999999</v>
      </c>
      <c r="AC84" s="56">
        <v>3.1999999999999993</v>
      </c>
      <c r="AD84" s="56">
        <v>152124.79999999999</v>
      </c>
      <c r="AE84" s="56">
        <v>2574.1000000000004</v>
      </c>
      <c r="AF84" s="56">
        <v>7.1</v>
      </c>
      <c r="AG84" s="56">
        <v>36391.800000000003</v>
      </c>
      <c r="AH84" s="56">
        <v>0</v>
      </c>
      <c r="AI84" s="56">
        <v>5518.5</v>
      </c>
      <c r="AJ84" s="56">
        <v>196616.3</v>
      </c>
      <c r="AK84" s="52" t="s">
        <v>86</v>
      </c>
      <c r="AL84" s="56">
        <v>806798.3</v>
      </c>
      <c r="AM84" s="56">
        <v>818243.20000000019</v>
      </c>
      <c r="AN84" s="56">
        <v>863830.50000000012</v>
      </c>
      <c r="AO84" s="56">
        <v>-11444.900000000009</v>
      </c>
      <c r="AP84" s="56">
        <v>-57032.200000000041</v>
      </c>
      <c r="AQ84" s="57">
        <v>167992.6</v>
      </c>
      <c r="AR84" s="57">
        <v>504065.90000000008</v>
      </c>
      <c r="AS84" s="57">
        <v>1114</v>
      </c>
      <c r="AT84" s="57">
        <v>122.4</v>
      </c>
      <c r="AU84" s="57">
        <v>260908.79999999999</v>
      </c>
      <c r="AV84" s="57">
        <v>355231.49999999994</v>
      </c>
      <c r="AW84" s="57">
        <v>0</v>
      </c>
      <c r="AX84" s="57">
        <v>122.4</v>
      </c>
      <c r="AY84" s="26"/>
      <c r="AZ84" s="26"/>
    </row>
    <row r="85" spans="1:100">
      <c r="A85" s="7">
        <v>44317</v>
      </c>
      <c r="B85" s="58">
        <v>393765.6</v>
      </c>
      <c r="C85" s="58">
        <v>176353.2</v>
      </c>
      <c r="D85" s="58">
        <v>96210.199999999983</v>
      </c>
      <c r="E85" s="58">
        <v>1085.4000000000001</v>
      </c>
      <c r="F85" s="58">
        <v>0</v>
      </c>
      <c r="G85" s="58">
        <v>39740.199999999997</v>
      </c>
      <c r="H85" s="58">
        <v>1203.5</v>
      </c>
      <c r="I85" s="58">
        <v>2943.3</v>
      </c>
      <c r="J85" s="58">
        <v>0</v>
      </c>
      <c r="K85" s="58">
        <v>71890.899999999994</v>
      </c>
      <c r="L85" s="58">
        <v>24873.9</v>
      </c>
      <c r="M85" s="58">
        <v>59.8</v>
      </c>
      <c r="N85" s="52" t="s">
        <v>86</v>
      </c>
      <c r="O85" s="52" t="s">
        <v>86</v>
      </c>
      <c r="P85" s="58">
        <v>90331.9</v>
      </c>
      <c r="Q85" s="58">
        <v>10.6</v>
      </c>
      <c r="R85" s="58">
        <v>257023.1</v>
      </c>
      <c r="S85" s="58">
        <v>2865.9999999999995</v>
      </c>
      <c r="T85" s="58">
        <v>210988.4</v>
      </c>
      <c r="U85" s="58">
        <v>52183.6</v>
      </c>
      <c r="V85" s="58">
        <v>1462.4</v>
      </c>
      <c r="W85" s="58">
        <v>0</v>
      </c>
      <c r="X85" s="58">
        <v>19439.700000000004</v>
      </c>
      <c r="Y85" s="58">
        <v>-19828.900000000074</v>
      </c>
      <c r="Z85" s="58">
        <v>3.3999999999996362</v>
      </c>
      <c r="AA85" s="58">
        <v>25963.199999999997</v>
      </c>
      <c r="AB85" s="58">
        <v>18190.099999999999</v>
      </c>
      <c r="AC85" s="58">
        <v>639.50000000000011</v>
      </c>
      <c r="AD85" s="58">
        <v>197042.7</v>
      </c>
      <c r="AE85" s="58">
        <v>3576.0000000000005</v>
      </c>
      <c r="AF85" s="58">
        <v>30</v>
      </c>
      <c r="AG85" s="58">
        <v>39771.9</v>
      </c>
      <c r="AH85" s="58">
        <v>0</v>
      </c>
      <c r="AI85" s="58">
        <v>102.5</v>
      </c>
      <c r="AJ85" s="58">
        <v>240523.1</v>
      </c>
      <c r="AK85" s="58" t="s">
        <v>86</v>
      </c>
      <c r="AL85" s="58">
        <v>951827.89999999991</v>
      </c>
      <c r="AM85" s="58">
        <v>926114.30000000016</v>
      </c>
      <c r="AN85" s="58">
        <v>1016446.2</v>
      </c>
      <c r="AO85" s="58">
        <v>25713.599999999846</v>
      </c>
      <c r="AP85" s="58">
        <v>-64618.300000000119</v>
      </c>
      <c r="AQ85" s="56">
        <v>28615.500000000004</v>
      </c>
      <c r="AR85" s="56">
        <v>516922.2</v>
      </c>
      <c r="AS85" s="56">
        <v>14.4</v>
      </c>
      <c r="AT85" s="56">
        <v>5021.3999999999996</v>
      </c>
      <c r="AU85" s="56">
        <v>203730.90000000002</v>
      </c>
      <c r="AV85" s="56">
        <v>327202.90000000002</v>
      </c>
      <c r="AW85" s="56">
        <v>0</v>
      </c>
      <c r="AX85" s="56">
        <v>5021.3999999999996</v>
      </c>
      <c r="AY85" s="26"/>
      <c r="AZ85" s="26"/>
    </row>
    <row r="86" spans="1:100">
      <c r="A86" s="7">
        <v>44348</v>
      </c>
      <c r="B86" s="58">
        <v>451197.2</v>
      </c>
      <c r="C86" s="58">
        <v>176610.2</v>
      </c>
      <c r="D86" s="58">
        <v>103911</v>
      </c>
      <c r="E86" s="58">
        <v>1226</v>
      </c>
      <c r="F86" s="58">
        <v>0</v>
      </c>
      <c r="G86" s="58">
        <v>29450.200000000004</v>
      </c>
      <c r="H86" s="58">
        <v>1790.1</v>
      </c>
      <c r="I86" s="58">
        <v>2491.5</v>
      </c>
      <c r="J86" s="58">
        <v>0</v>
      </c>
      <c r="K86" s="58">
        <v>84860.1</v>
      </c>
      <c r="L86" s="58">
        <v>30862.099999999995</v>
      </c>
      <c r="M86" s="58">
        <v>20.3</v>
      </c>
      <c r="N86" s="52" t="s">
        <v>86</v>
      </c>
      <c r="O86" s="52" t="s">
        <v>86</v>
      </c>
      <c r="P86" s="58">
        <v>54730.000000000007</v>
      </c>
      <c r="Q86" s="58">
        <v>3.2</v>
      </c>
      <c r="R86" s="58">
        <v>407972.89999999997</v>
      </c>
      <c r="S86" s="58">
        <v>2729.5</v>
      </c>
      <c r="T86" s="58">
        <v>241124.9</v>
      </c>
      <c r="U86" s="58">
        <v>59782.999999999993</v>
      </c>
      <c r="V86" s="58">
        <v>140.5</v>
      </c>
      <c r="W86" s="58">
        <v>0</v>
      </c>
      <c r="X86" s="58">
        <v>43775.7</v>
      </c>
      <c r="Y86" s="58">
        <v>-159325.99999999991</v>
      </c>
      <c r="Z86" s="58">
        <v>3.8000000000000909</v>
      </c>
      <c r="AA86" s="58">
        <v>27350.5</v>
      </c>
      <c r="AB86" s="58">
        <v>18248</v>
      </c>
      <c r="AC86" s="58">
        <v>3026.6000000000004</v>
      </c>
      <c r="AD86" s="58">
        <v>361061.7</v>
      </c>
      <c r="AE86" s="58">
        <v>5525.9000000000005</v>
      </c>
      <c r="AF86" s="58">
        <v>953.1</v>
      </c>
      <c r="AG86" s="58">
        <v>59165</v>
      </c>
      <c r="AH86" s="58">
        <v>0</v>
      </c>
      <c r="AI86" s="58">
        <v>3943.8</v>
      </c>
      <c r="AJ86" s="58">
        <v>430649.5</v>
      </c>
      <c r="AK86" s="58" t="s">
        <v>86</v>
      </c>
      <c r="AL86" s="58">
        <v>1197329.5</v>
      </c>
      <c r="AM86" s="58">
        <v>1350546.8</v>
      </c>
      <c r="AN86" s="58">
        <v>1405276.7999999998</v>
      </c>
      <c r="AO86" s="58">
        <v>-153217.29999999996</v>
      </c>
      <c r="AP86" s="58">
        <v>-207947.29999999993</v>
      </c>
      <c r="AQ86" s="59">
        <v>74058.2</v>
      </c>
      <c r="AR86" s="59">
        <v>817000.8</v>
      </c>
      <c r="AS86" s="59">
        <v>0</v>
      </c>
      <c r="AT86" s="59">
        <v>8339.1</v>
      </c>
      <c r="AU86" s="59">
        <v>244931.9</v>
      </c>
      <c r="AV86" s="59">
        <v>528179.80000000005</v>
      </c>
      <c r="AW86" s="59">
        <v>0</v>
      </c>
      <c r="AX86" s="59">
        <v>8339.1</v>
      </c>
    </row>
    <row r="87" spans="1:100">
      <c r="A87" s="7">
        <v>44378</v>
      </c>
      <c r="B87" s="60">
        <v>413551.4</v>
      </c>
      <c r="C87" s="60">
        <v>255896.69999999998</v>
      </c>
      <c r="D87" s="60">
        <v>40133.299999999996</v>
      </c>
      <c r="E87" s="60">
        <v>1197.5999999999999</v>
      </c>
      <c r="F87" s="60">
        <v>0</v>
      </c>
      <c r="G87" s="60">
        <v>30998.299999999985</v>
      </c>
      <c r="H87" s="60">
        <v>12587.4</v>
      </c>
      <c r="I87" s="60">
        <v>2403.8000000000002</v>
      </c>
      <c r="J87" s="60">
        <v>0</v>
      </c>
      <c r="K87" s="60">
        <v>112518.5</v>
      </c>
      <c r="L87" s="60">
        <v>43026.9</v>
      </c>
      <c r="M87" s="60">
        <v>52.7</v>
      </c>
      <c r="N87" s="52" t="s">
        <v>86</v>
      </c>
      <c r="O87" s="52" t="s">
        <v>86</v>
      </c>
      <c r="P87" s="61">
        <v>64585.4</v>
      </c>
      <c r="Q87" s="60">
        <v>4.0999999999999996</v>
      </c>
      <c r="R87" s="60">
        <v>282915.39999999997</v>
      </c>
      <c r="S87" s="60">
        <v>1549.1000000000001</v>
      </c>
      <c r="T87" s="60">
        <v>245536.40000000002</v>
      </c>
      <c r="U87" s="60">
        <v>69236.399999999994</v>
      </c>
      <c r="V87" s="60">
        <v>1229.5999999999999</v>
      </c>
      <c r="W87" s="60">
        <v>0</v>
      </c>
      <c r="X87" s="60">
        <v>48328</v>
      </c>
      <c r="Y87" s="60">
        <v>-112214.00000000007</v>
      </c>
      <c r="Z87" s="60">
        <v>847.9</v>
      </c>
      <c r="AA87" s="60">
        <v>34300.299999999996</v>
      </c>
      <c r="AB87" s="60">
        <v>17417.599999999999</v>
      </c>
      <c r="AC87" s="60">
        <v>71.700000000000728</v>
      </c>
      <c r="AD87" s="60">
        <v>181498.59999999998</v>
      </c>
      <c r="AE87" s="60">
        <v>2666.8999999999996</v>
      </c>
      <c r="AF87" s="60">
        <v>0.59999999999999787</v>
      </c>
      <c r="AG87" s="60">
        <v>38485.100000000006</v>
      </c>
      <c r="AH87" s="60">
        <v>0</v>
      </c>
      <c r="AI87" s="60">
        <v>0</v>
      </c>
      <c r="AJ87" s="60">
        <v>222651.19999999998</v>
      </c>
      <c r="AK87" s="58" t="s">
        <v>86</v>
      </c>
      <c r="AL87" s="60">
        <v>980267.59999999986</v>
      </c>
      <c r="AM87" s="60">
        <v>1078837.8999999999</v>
      </c>
      <c r="AN87" s="60">
        <v>1143423.2999999998</v>
      </c>
      <c r="AO87" s="60">
        <v>-98570.300000000017</v>
      </c>
      <c r="AP87" s="60">
        <v>-163155.69999999995</v>
      </c>
      <c r="AQ87" s="59">
        <v>73965.399999999994</v>
      </c>
      <c r="AR87" s="59">
        <v>545841.80000000016</v>
      </c>
      <c r="AS87" s="59">
        <v>0</v>
      </c>
      <c r="AT87" s="59">
        <v>350</v>
      </c>
      <c r="AU87" s="59">
        <v>149518.1</v>
      </c>
      <c r="AV87" s="59">
        <v>487133.4</v>
      </c>
      <c r="AW87" s="59">
        <v>0</v>
      </c>
      <c r="AX87" s="59">
        <v>350</v>
      </c>
    </row>
    <row r="88" spans="1:100">
      <c r="A88" s="7">
        <v>44409</v>
      </c>
      <c r="B88" s="62">
        <v>458950.40000000002</v>
      </c>
      <c r="C88" s="62">
        <v>198089.1</v>
      </c>
      <c r="D88" s="62">
        <v>38893.599999999999</v>
      </c>
      <c r="E88" s="62">
        <v>1440.1</v>
      </c>
      <c r="F88" s="62">
        <v>0</v>
      </c>
      <c r="G88" s="62">
        <v>31588.799999999988</v>
      </c>
      <c r="H88" s="62">
        <v>3832.2000000000003</v>
      </c>
      <c r="I88" s="62">
        <v>2914.6</v>
      </c>
      <c r="J88" s="62">
        <v>0</v>
      </c>
      <c r="K88" s="62">
        <v>86103.1</v>
      </c>
      <c r="L88" s="62">
        <v>50383.899999999994</v>
      </c>
      <c r="M88" s="62">
        <v>52.6</v>
      </c>
      <c r="N88" s="52" t="s">
        <v>86</v>
      </c>
      <c r="O88" s="52" t="s">
        <v>86</v>
      </c>
      <c r="P88" s="62">
        <v>68557.7</v>
      </c>
      <c r="Q88" s="62">
        <v>7.4</v>
      </c>
      <c r="R88" s="62">
        <v>294923.40000000002</v>
      </c>
      <c r="S88" s="62">
        <v>597.29999999999995</v>
      </c>
      <c r="T88" s="62">
        <v>283779</v>
      </c>
      <c r="U88" s="62">
        <v>55630.400000000001</v>
      </c>
      <c r="V88" s="62">
        <v>897.19999999999993</v>
      </c>
      <c r="W88" s="62">
        <v>0</v>
      </c>
      <c r="X88" s="62">
        <v>42278.5</v>
      </c>
      <c r="Y88" s="62">
        <v>-147501.6999999999</v>
      </c>
      <c r="Z88" s="62">
        <v>3.5999999999999091</v>
      </c>
      <c r="AA88" s="62">
        <v>28024.1</v>
      </c>
      <c r="AB88" s="62">
        <v>16450</v>
      </c>
      <c r="AC88" s="62">
        <v>1421.0000000000005</v>
      </c>
      <c r="AD88" s="62">
        <v>242168.6</v>
      </c>
      <c r="AE88" s="62">
        <v>1952.6999999999998</v>
      </c>
      <c r="AF88" s="62">
        <v>19</v>
      </c>
      <c r="AG88" s="62">
        <v>47065.899999999994</v>
      </c>
      <c r="AH88" s="62">
        <v>0</v>
      </c>
      <c r="AI88" s="62">
        <v>3500</v>
      </c>
      <c r="AJ88" s="62">
        <v>294706.2</v>
      </c>
      <c r="AK88" s="58" t="s">
        <v>86</v>
      </c>
      <c r="AL88" s="62">
        <v>1030418.6000000001</v>
      </c>
      <c r="AM88" s="62">
        <v>1155254.0999999999</v>
      </c>
      <c r="AN88" s="62">
        <v>1223811.7999999998</v>
      </c>
      <c r="AO88" s="62">
        <v>-124835.4999999999</v>
      </c>
      <c r="AP88" s="62">
        <v>-193393.1999999999</v>
      </c>
      <c r="AQ88" s="62">
        <v>129644.9</v>
      </c>
      <c r="AR88" s="62">
        <v>487173.30000000005</v>
      </c>
      <c r="AS88" s="62">
        <v>0</v>
      </c>
      <c r="AT88" s="62">
        <v>8809.4</v>
      </c>
      <c r="AU88" s="62">
        <v>188052.5</v>
      </c>
      <c r="AV88" s="62">
        <v>435372.5</v>
      </c>
      <c r="AW88" s="62">
        <v>0</v>
      </c>
      <c r="AX88" s="62">
        <v>8809.4</v>
      </c>
      <c r="AY88" s="50"/>
      <c r="AZ88" s="50"/>
      <c r="BA88" s="40"/>
    </row>
    <row r="89" spans="1:100">
      <c r="A89" s="7">
        <v>44440</v>
      </c>
      <c r="B89" s="63">
        <v>463303.9</v>
      </c>
      <c r="C89" s="63">
        <v>205432.09999999998</v>
      </c>
      <c r="D89" s="63">
        <v>36249.5</v>
      </c>
      <c r="E89" s="63">
        <v>1305.3</v>
      </c>
      <c r="F89" s="63">
        <v>0</v>
      </c>
      <c r="G89" s="63">
        <v>22789.699999999997</v>
      </c>
      <c r="H89" s="63">
        <v>431882.00000000006</v>
      </c>
      <c r="I89" s="63">
        <v>2437.4</v>
      </c>
      <c r="J89" s="63">
        <v>0</v>
      </c>
      <c r="K89" s="63">
        <v>96777.4</v>
      </c>
      <c r="L89" s="63">
        <v>39859.399999999994</v>
      </c>
      <c r="M89" s="63">
        <v>78.900000000000006</v>
      </c>
      <c r="N89" s="52" t="s">
        <v>86</v>
      </c>
      <c r="O89" s="52" t="s">
        <v>86</v>
      </c>
      <c r="P89" s="63">
        <v>54177.900000000009</v>
      </c>
      <c r="Q89" s="63">
        <v>10.899999999999999</v>
      </c>
      <c r="R89" s="63">
        <v>318388.2</v>
      </c>
      <c r="S89" s="63">
        <v>3982.2999999999997</v>
      </c>
      <c r="T89" s="63">
        <v>263636.59999999998</v>
      </c>
      <c r="U89" s="63">
        <v>64335.5</v>
      </c>
      <c r="V89" s="63">
        <v>82.8</v>
      </c>
      <c r="W89" s="63">
        <v>0</v>
      </c>
      <c r="X89" s="63">
        <v>30597.199999999997</v>
      </c>
      <c r="Y89" s="63">
        <v>291472.79999999993</v>
      </c>
      <c r="Z89" s="63">
        <v>1269.5</v>
      </c>
      <c r="AA89" s="63">
        <v>33020.400000000001</v>
      </c>
      <c r="AB89" s="63">
        <v>22007.4</v>
      </c>
      <c r="AC89" s="63">
        <v>464</v>
      </c>
      <c r="AD89" s="63">
        <v>226079</v>
      </c>
      <c r="AE89" s="63">
        <v>6529</v>
      </c>
      <c r="AF89" s="63">
        <f>+AE88+AE87</f>
        <v>4619.5999999999995</v>
      </c>
      <c r="AG89" s="63">
        <v>48618.8</v>
      </c>
      <c r="AH89" s="64">
        <v>0</v>
      </c>
      <c r="AI89" s="63">
        <v>0</v>
      </c>
      <c r="AJ89" s="63">
        <v>282193.60000000003</v>
      </c>
      <c r="AK89" s="58" t="s">
        <v>86</v>
      </c>
      <c r="AL89" s="63">
        <v>1446863</v>
      </c>
      <c r="AM89" s="63">
        <v>1155434.5999999999</v>
      </c>
      <c r="AN89" s="63">
        <v>1209612.5</v>
      </c>
      <c r="AO89" s="63">
        <v>291428.40000000002</v>
      </c>
      <c r="AP89" s="63">
        <v>237250.50000000006</v>
      </c>
      <c r="AQ89" s="62">
        <v>113915.59999999999</v>
      </c>
      <c r="AR89" s="62">
        <v>747184.2</v>
      </c>
      <c r="AS89" s="62">
        <v>327.2</v>
      </c>
      <c r="AT89" s="62">
        <v>5373.3</v>
      </c>
      <c r="AU89" s="62">
        <v>252095</v>
      </c>
      <c r="AV89" s="62">
        <v>1096581.8000000003</v>
      </c>
      <c r="AW89" s="62">
        <v>0.7</v>
      </c>
      <c r="AX89" s="62">
        <v>5373.3</v>
      </c>
      <c r="AY89" s="40"/>
    </row>
    <row r="90" spans="1:100">
      <c r="A90" s="7">
        <v>44470</v>
      </c>
      <c r="B90" s="63">
        <v>478121.8</v>
      </c>
      <c r="C90" s="63">
        <v>213957.4</v>
      </c>
      <c r="D90" s="63">
        <v>27227.899999999998</v>
      </c>
      <c r="E90" s="63">
        <v>1282.5999999999999</v>
      </c>
      <c r="F90" s="63">
        <v>0</v>
      </c>
      <c r="G90" s="63">
        <v>42450.9</v>
      </c>
      <c r="H90" s="63">
        <v>3872.1</v>
      </c>
      <c r="I90" s="63">
        <v>3940.5000000000005</v>
      </c>
      <c r="J90" s="63">
        <v>0</v>
      </c>
      <c r="K90" s="63">
        <v>98751.3</v>
      </c>
      <c r="L90" s="63">
        <v>63587.700000000004</v>
      </c>
      <c r="M90" s="63">
        <v>75.5</v>
      </c>
      <c r="N90" s="52" t="s">
        <v>86</v>
      </c>
      <c r="O90" s="52" t="s">
        <v>86</v>
      </c>
      <c r="P90" s="63">
        <v>67925.499999999985</v>
      </c>
      <c r="Q90" s="63">
        <v>4.3999999999999995</v>
      </c>
      <c r="R90" s="63">
        <v>324135.09999999998</v>
      </c>
      <c r="S90" s="63">
        <v>2276.9</v>
      </c>
      <c r="T90" s="63">
        <v>294317.40000000002</v>
      </c>
      <c r="U90" s="63">
        <v>74185.799999999988</v>
      </c>
      <c r="V90" s="63">
        <v>771.80000000000007</v>
      </c>
      <c r="W90" s="63">
        <v>0</v>
      </c>
      <c r="X90" s="63">
        <v>52699.7</v>
      </c>
      <c r="Y90" s="63">
        <v>-207877.89999999997</v>
      </c>
      <c r="Z90" s="63">
        <v>593.5</v>
      </c>
      <c r="AA90" s="63">
        <v>28734.399999999998</v>
      </c>
      <c r="AB90" s="63">
        <v>32302.199999999997</v>
      </c>
      <c r="AC90" s="63">
        <v>8773.2000000000007</v>
      </c>
      <c r="AD90" s="63">
        <v>243339.2</v>
      </c>
      <c r="AE90" s="63">
        <v>32791.1</v>
      </c>
      <c r="AF90" s="63">
        <v>31.6</v>
      </c>
      <c r="AG90" s="63">
        <v>47710.6</v>
      </c>
      <c r="AH90" s="63">
        <v>0</v>
      </c>
      <c r="AI90" s="63">
        <v>0</v>
      </c>
      <c r="AJ90" s="63">
        <v>323872.49999999994</v>
      </c>
      <c r="AK90" s="58" t="s">
        <v>86</v>
      </c>
      <c r="AL90" s="63">
        <v>1095319.2</v>
      </c>
      <c r="AM90" s="63">
        <v>1304487.8999999999</v>
      </c>
      <c r="AN90" s="63">
        <v>1372413.4</v>
      </c>
      <c r="AO90" s="63">
        <v>-209168.69999999992</v>
      </c>
      <c r="AP90" s="63">
        <v>-277094.19999999995</v>
      </c>
      <c r="AQ90" s="65">
        <v>149690.70000000001</v>
      </c>
      <c r="AR90" s="65">
        <v>965492.33820978994</v>
      </c>
      <c r="AS90" s="65">
        <v>0</v>
      </c>
      <c r="AT90" s="65">
        <v>14257.7</v>
      </c>
      <c r="AU90" s="65">
        <v>292442</v>
      </c>
      <c r="AV90" s="65">
        <v>563358.48289529001</v>
      </c>
      <c r="AW90" s="65">
        <v>0.7</v>
      </c>
      <c r="AX90" s="65">
        <v>14257.7</v>
      </c>
    </row>
    <row r="91" spans="1:100">
      <c r="A91" s="7">
        <v>44501</v>
      </c>
      <c r="B91" s="63">
        <v>471301.50000000006</v>
      </c>
      <c r="C91" s="63">
        <v>220312</v>
      </c>
      <c r="D91" s="63">
        <v>27652.300000000003</v>
      </c>
      <c r="E91" s="63">
        <v>1400.3</v>
      </c>
      <c r="F91" s="63">
        <v>0</v>
      </c>
      <c r="G91" s="63">
        <v>56895.3</v>
      </c>
      <c r="H91" s="63">
        <v>3541.8999999999996</v>
      </c>
      <c r="I91" s="63">
        <v>4555.2999999999993</v>
      </c>
      <c r="J91" s="63">
        <v>0</v>
      </c>
      <c r="K91" s="63">
        <v>101465.60000000001</v>
      </c>
      <c r="L91" s="63">
        <v>39212.600000000006</v>
      </c>
      <c r="M91" s="63">
        <v>131.80000000000001</v>
      </c>
      <c r="N91" s="52" t="s">
        <v>86</v>
      </c>
      <c r="O91" s="52" t="s">
        <v>86</v>
      </c>
      <c r="P91" s="63">
        <v>107436.30000000002</v>
      </c>
      <c r="Q91" s="63">
        <v>3.4000000000000012</v>
      </c>
      <c r="R91" s="63">
        <v>333677.2</v>
      </c>
      <c r="S91" s="63">
        <v>2103.3000000000002</v>
      </c>
      <c r="T91" s="63">
        <v>265539.90000000002</v>
      </c>
      <c r="U91" s="63">
        <v>81775.600000000006</v>
      </c>
      <c r="V91" s="63">
        <v>3271</v>
      </c>
      <c r="W91" s="63">
        <v>0</v>
      </c>
      <c r="X91" s="63">
        <v>27601.399999999994</v>
      </c>
      <c r="Y91" s="63">
        <v>-176559.49999999994</v>
      </c>
      <c r="Z91" s="63">
        <v>7427.8</v>
      </c>
      <c r="AA91" s="63">
        <v>41838</v>
      </c>
      <c r="AB91" s="63">
        <v>30946.7</v>
      </c>
      <c r="AC91" s="63">
        <v>172.80000000000035</v>
      </c>
      <c r="AD91" s="63">
        <v>253918.90000000002</v>
      </c>
      <c r="AE91" s="63">
        <v>6566.6</v>
      </c>
      <c r="AF91" s="63">
        <v>136.49999999999997</v>
      </c>
      <c r="AG91" s="63">
        <v>52126.8</v>
      </c>
      <c r="AH91" s="66">
        <v>0</v>
      </c>
      <c r="AI91" s="63">
        <v>758.8</v>
      </c>
      <c r="AJ91" s="63">
        <v>313507.60000000003</v>
      </c>
      <c r="AK91" s="58" t="s">
        <v>86</v>
      </c>
      <c r="AL91" s="63">
        <v>1106594</v>
      </c>
      <c r="AM91" s="63">
        <v>1241246.9000000001</v>
      </c>
      <c r="AN91" s="63">
        <v>1348683.2</v>
      </c>
      <c r="AO91" s="63">
        <v>-134652.89999999982</v>
      </c>
      <c r="AP91" s="63">
        <v>-242089.19999999981</v>
      </c>
      <c r="AQ91" s="60">
        <v>133921.90000000002</v>
      </c>
      <c r="AR91" s="60">
        <v>759303.49999999988</v>
      </c>
      <c r="AS91" s="60">
        <v>0</v>
      </c>
      <c r="AT91" s="60">
        <v>9581.7000000000007</v>
      </c>
      <c r="AU91" s="60">
        <v>336590.30000000005</v>
      </c>
      <c r="AV91" s="60">
        <v>314545.90000000002</v>
      </c>
      <c r="AW91" s="60">
        <v>0</v>
      </c>
      <c r="AX91" s="60">
        <v>9581.7000000000007</v>
      </c>
    </row>
    <row r="92" spans="1:100">
      <c r="A92" s="7">
        <v>44531</v>
      </c>
      <c r="B92" s="60">
        <v>556489.6</v>
      </c>
      <c r="C92" s="60">
        <v>244559.90000000002</v>
      </c>
      <c r="D92" s="60">
        <v>17852.5</v>
      </c>
      <c r="E92" s="60">
        <v>1613.4</v>
      </c>
      <c r="F92" s="60">
        <v>0</v>
      </c>
      <c r="G92" s="60">
        <v>43063.6</v>
      </c>
      <c r="H92" s="60">
        <v>8980.3000000000011</v>
      </c>
      <c r="I92" s="60">
        <v>5207.6000000000004</v>
      </c>
      <c r="J92" s="60">
        <v>0</v>
      </c>
      <c r="K92" s="60">
        <v>148904</v>
      </c>
      <c r="L92" s="60">
        <v>58833.499999999993</v>
      </c>
      <c r="M92" s="60">
        <v>131.19999999999999</v>
      </c>
      <c r="N92" s="52" t="s">
        <v>86</v>
      </c>
      <c r="O92" s="52" t="s">
        <v>86</v>
      </c>
      <c r="P92" s="60">
        <v>15650.9</v>
      </c>
      <c r="Q92" s="60">
        <v>7.3000000000000016</v>
      </c>
      <c r="R92" s="60">
        <v>529695.19999999995</v>
      </c>
      <c r="S92" s="60">
        <v>1014.4</v>
      </c>
      <c r="T92" s="60">
        <v>399727.6</v>
      </c>
      <c r="U92" s="60">
        <v>94100.6</v>
      </c>
      <c r="V92" s="60">
        <v>811.19999999999993</v>
      </c>
      <c r="W92" s="60">
        <v>0</v>
      </c>
      <c r="X92" s="60">
        <v>35180.299999999996</v>
      </c>
      <c r="Y92" s="60">
        <v>-406289.29999999987</v>
      </c>
      <c r="Z92" s="60">
        <v>1441.6000000000001</v>
      </c>
      <c r="AA92" s="60">
        <v>60197.7</v>
      </c>
      <c r="AB92" s="60">
        <v>45754.8</v>
      </c>
      <c r="AC92" s="60">
        <v>1194.3000000000004</v>
      </c>
      <c r="AD92" s="60">
        <v>625848</v>
      </c>
      <c r="AE92" s="60">
        <v>13025.699999999999</v>
      </c>
      <c r="AF92" s="60">
        <v>14196.1</v>
      </c>
      <c r="AG92" s="60">
        <v>79640.3</v>
      </c>
      <c r="AH92" s="60">
        <v>0</v>
      </c>
      <c r="AI92" s="60">
        <v>40.799999999999997</v>
      </c>
      <c r="AJ92" s="60">
        <v>732750.9</v>
      </c>
      <c r="AK92" s="58" t="s">
        <v>86</v>
      </c>
      <c r="AL92" s="60">
        <v>1611959.4000000001</v>
      </c>
      <c r="AM92" s="60">
        <v>2108303</v>
      </c>
      <c r="AN92" s="60">
        <v>2123953.9</v>
      </c>
      <c r="AO92" s="60">
        <f>SUM(AO90:AO91)</f>
        <v>-343821.59999999974</v>
      </c>
      <c r="AP92" s="60">
        <f>SUM(AP90:AP91)</f>
        <v>-519183.39999999979</v>
      </c>
      <c r="AQ92" s="60">
        <v>183840.59999999998</v>
      </c>
      <c r="AR92" s="60">
        <v>1197681.6000000001</v>
      </c>
      <c r="AS92" s="60">
        <v>996.8</v>
      </c>
      <c r="AT92" s="60">
        <v>175.6</v>
      </c>
      <c r="AU92" s="60">
        <v>371089.29999999993</v>
      </c>
      <c r="AV92" s="60">
        <v>499435.2</v>
      </c>
      <c r="AW92" s="60">
        <v>0</v>
      </c>
      <c r="AX92" s="56">
        <v>175.6</v>
      </c>
    </row>
    <row r="93" spans="1:100">
      <c r="A93" s="7">
        <v>44562</v>
      </c>
      <c r="B93" s="55">
        <v>495723.3</v>
      </c>
      <c r="C93" s="55">
        <v>323334.90000000002</v>
      </c>
      <c r="D93" s="55">
        <v>24881.800000000003</v>
      </c>
      <c r="E93" s="55">
        <v>1405.2</v>
      </c>
      <c r="F93" s="55">
        <v>0</v>
      </c>
      <c r="G93" s="55">
        <v>40375.4</v>
      </c>
      <c r="H93" s="55">
        <v>2877.2</v>
      </c>
      <c r="I93" s="55">
        <v>5572.5</v>
      </c>
      <c r="J93" s="55">
        <v>0</v>
      </c>
      <c r="K93" s="55">
        <v>123835.49999999999</v>
      </c>
      <c r="L93" s="55">
        <v>39012.800000000003</v>
      </c>
      <c r="M93" s="55">
        <v>450.8</v>
      </c>
      <c r="N93" s="52" t="s">
        <v>86</v>
      </c>
      <c r="O93" s="52" t="s">
        <v>86</v>
      </c>
      <c r="P93" s="55">
        <v>133965.79999999996</v>
      </c>
      <c r="Q93" s="55">
        <v>15</v>
      </c>
      <c r="R93" s="55">
        <v>381932.89999999997</v>
      </c>
      <c r="S93" s="55">
        <v>866.90000000000009</v>
      </c>
      <c r="T93" s="55">
        <v>233525.09999999998</v>
      </c>
      <c r="U93" s="55">
        <v>61863.500000000007</v>
      </c>
      <c r="V93" s="55">
        <v>2700.7</v>
      </c>
      <c r="W93" s="55">
        <v>0</v>
      </c>
      <c r="X93" s="55">
        <v>6425.0000000000073</v>
      </c>
      <c r="Y93" s="55">
        <v>-90423.699999999939</v>
      </c>
      <c r="Z93" s="55">
        <v>1410.3000000000002</v>
      </c>
      <c r="AA93" s="55">
        <v>29438.400000000001</v>
      </c>
      <c r="AB93" s="55">
        <v>26648.700000000004</v>
      </c>
      <c r="AC93" s="55">
        <v>5563.2999999999993</v>
      </c>
      <c r="AD93" s="55">
        <v>117215.20000000001</v>
      </c>
      <c r="AE93" s="55">
        <v>2271.8999999999996</v>
      </c>
      <c r="AF93" s="55">
        <v>608.70000000000005</v>
      </c>
      <c r="AG93" s="55">
        <v>57911.3</v>
      </c>
      <c r="AH93" s="55">
        <v>0</v>
      </c>
      <c r="AI93" s="55">
        <v>0</v>
      </c>
      <c r="AJ93" s="55">
        <v>178007.1</v>
      </c>
      <c r="AK93" s="58" t="s">
        <v>86</v>
      </c>
      <c r="AL93" s="55">
        <v>1073587.7</v>
      </c>
      <c r="AM93" s="55">
        <v>1090285.7</v>
      </c>
      <c r="AN93" s="55">
        <v>1224251.5</v>
      </c>
      <c r="AO93" s="55">
        <v>-16698.000000000015</v>
      </c>
      <c r="AP93" s="55">
        <v>-150663.79999999996</v>
      </c>
      <c r="AQ93" s="55">
        <v>180623.2</v>
      </c>
      <c r="AR93" s="55">
        <v>1057850.6000000001</v>
      </c>
      <c r="AS93" s="55">
        <v>0</v>
      </c>
      <c r="AT93" s="55">
        <v>808.6</v>
      </c>
      <c r="AU93" s="55">
        <v>370660.2</v>
      </c>
      <c r="AV93" s="55">
        <v>717149.8</v>
      </c>
      <c r="AW93" s="55">
        <v>0</v>
      </c>
      <c r="AX93" s="55">
        <v>808.6</v>
      </c>
      <c r="AY93" s="41"/>
      <c r="AZ93" s="42"/>
      <c r="BA93" s="42"/>
      <c r="BB93" s="41"/>
      <c r="BC93" s="41"/>
      <c r="BD93" s="43"/>
      <c r="BE93" s="43"/>
      <c r="BF93" s="41"/>
      <c r="BG93" s="43"/>
      <c r="BH93" s="43"/>
      <c r="BI93" s="42"/>
      <c r="BJ93" s="42"/>
      <c r="BK93" s="42"/>
      <c r="BL93" s="42"/>
      <c r="BM93" s="42"/>
      <c r="BN93" s="44"/>
      <c r="BO93" s="41"/>
      <c r="BP93" s="41"/>
      <c r="BQ93" s="41"/>
      <c r="BR93" s="41"/>
      <c r="BS93" s="41"/>
      <c r="BT93" s="41"/>
      <c r="BU93" s="44"/>
      <c r="BV93" s="44"/>
      <c r="BW93" s="44"/>
      <c r="BX93" s="44"/>
      <c r="BY93" s="44"/>
      <c r="BZ93" s="44"/>
      <c r="CA93" s="44"/>
      <c r="CB93" s="45"/>
      <c r="CC93" s="45"/>
      <c r="CD93" s="45"/>
      <c r="CE93" s="46"/>
      <c r="CF93" s="47"/>
      <c r="CG93" s="47"/>
      <c r="CH93" s="41"/>
      <c r="CI93" s="41"/>
      <c r="CJ93" s="48"/>
      <c r="CK93" s="48"/>
      <c r="CL93" s="48"/>
      <c r="CM93" s="41"/>
      <c r="CN93" s="41"/>
      <c r="CO93" s="49"/>
      <c r="CP93" s="41"/>
      <c r="CQ93" s="41"/>
      <c r="CR93" s="49"/>
      <c r="CS93" s="49"/>
      <c r="CT93" s="49"/>
      <c r="CU93" s="41"/>
      <c r="CV93" s="41"/>
    </row>
    <row r="94" spans="1:100">
      <c r="A94" s="7">
        <v>44593</v>
      </c>
      <c r="B94" s="62">
        <v>525658.80000000005</v>
      </c>
      <c r="C94" s="62">
        <v>262230.40000000002</v>
      </c>
      <c r="D94" s="62">
        <v>18460.400000000001</v>
      </c>
      <c r="E94" s="62">
        <v>1394.4</v>
      </c>
      <c r="F94" s="62">
        <v>0</v>
      </c>
      <c r="G94" s="62">
        <v>30909.9</v>
      </c>
      <c r="H94" s="62">
        <v>522.4</v>
      </c>
      <c r="I94" s="62">
        <v>5486.9000000000005</v>
      </c>
      <c r="J94" s="62">
        <v>0</v>
      </c>
      <c r="K94" s="62">
        <v>113488.2</v>
      </c>
      <c r="L94" s="62">
        <v>34194.800000000003</v>
      </c>
      <c r="M94" s="62">
        <v>387.7</v>
      </c>
      <c r="N94" s="52" t="s">
        <v>86</v>
      </c>
      <c r="O94" s="52" t="s">
        <v>86</v>
      </c>
      <c r="P94" s="62">
        <v>60615.3</v>
      </c>
      <c r="Q94" s="62">
        <v>3.4</v>
      </c>
      <c r="R94" s="62">
        <v>367074.00000000006</v>
      </c>
      <c r="S94" s="62">
        <v>1937.2</v>
      </c>
      <c r="T94" s="62">
        <v>259009.8</v>
      </c>
      <c r="U94" s="62">
        <v>68116.3</v>
      </c>
      <c r="V94" s="62">
        <v>658.30000000000007</v>
      </c>
      <c r="W94" s="62">
        <v>0</v>
      </c>
      <c r="X94" s="62">
        <v>26504</v>
      </c>
      <c r="Y94" s="62">
        <v>-87325.799999999945</v>
      </c>
      <c r="Z94" s="62">
        <v>1367.5</v>
      </c>
      <c r="AA94" s="62">
        <v>31684.6</v>
      </c>
      <c r="AB94" s="62">
        <v>19183.299999999992</v>
      </c>
      <c r="AC94" s="62">
        <v>72.599999999999994</v>
      </c>
      <c r="AD94" s="62">
        <v>236197.09999999998</v>
      </c>
      <c r="AE94" s="62">
        <v>4508.8999999999996</v>
      </c>
      <c r="AF94" s="62">
        <v>275.60000000000002</v>
      </c>
      <c r="AG94" s="62">
        <v>55405</v>
      </c>
      <c r="AH94" s="62">
        <v>0</v>
      </c>
      <c r="AI94" s="62">
        <v>0</v>
      </c>
      <c r="AJ94" s="62">
        <v>296386.59999999998</v>
      </c>
      <c r="AK94" s="58" t="s">
        <v>86</v>
      </c>
      <c r="AL94" s="62">
        <v>1142417.3</v>
      </c>
      <c r="AM94" s="62">
        <v>1218700.8</v>
      </c>
      <c r="AN94" s="62">
        <v>1279316.1000000001</v>
      </c>
      <c r="AO94" s="62">
        <v>-76283.499999999942</v>
      </c>
      <c r="AP94" s="62">
        <v>-136898.79999999996</v>
      </c>
      <c r="AQ94" s="62">
        <v>163310.70000000001</v>
      </c>
      <c r="AR94" s="62">
        <v>231537.1</v>
      </c>
      <c r="AS94" s="62">
        <v>0</v>
      </c>
      <c r="AT94" s="62">
        <v>23.4</v>
      </c>
      <c r="AU94" s="62">
        <v>152240.29999999999</v>
      </c>
      <c r="AV94" s="62">
        <v>105708.70000000001</v>
      </c>
      <c r="AW94" s="62">
        <v>0</v>
      </c>
      <c r="AX94" s="62">
        <v>23.4</v>
      </c>
    </row>
    <row r="95" spans="1:100">
      <c r="A95" s="7">
        <v>44621</v>
      </c>
      <c r="B95" s="60">
        <v>605268.6</v>
      </c>
      <c r="C95" s="60">
        <v>272291.10000000003</v>
      </c>
      <c r="D95" s="60">
        <v>26768.799999999999</v>
      </c>
      <c r="E95" s="60">
        <v>2046.1</v>
      </c>
      <c r="F95" s="60">
        <v>0</v>
      </c>
      <c r="G95" s="60">
        <v>157846.79999999999</v>
      </c>
      <c r="H95" s="60">
        <v>3553.8999999999996</v>
      </c>
      <c r="I95" s="60">
        <v>4540.3</v>
      </c>
      <c r="J95" s="60">
        <v>0</v>
      </c>
      <c r="K95" s="60">
        <v>113742.70000000001</v>
      </c>
      <c r="L95" s="60">
        <v>57341.600000000006</v>
      </c>
      <c r="M95" s="60">
        <v>172.29999999999998</v>
      </c>
      <c r="N95" s="52" t="s">
        <v>86</v>
      </c>
      <c r="O95" s="52" t="s">
        <v>86</v>
      </c>
      <c r="P95" s="60">
        <v>72276</v>
      </c>
      <c r="Q95" s="60">
        <v>14.9</v>
      </c>
      <c r="R95" s="60">
        <v>390120.8</v>
      </c>
      <c r="S95" s="60">
        <v>2396.6000000000004</v>
      </c>
      <c r="T95" s="60">
        <v>423622.80000000005</v>
      </c>
      <c r="U95" s="60">
        <v>82236.999999999985</v>
      </c>
      <c r="V95" s="60">
        <v>148.6</v>
      </c>
      <c r="W95" s="60">
        <v>0</v>
      </c>
      <c r="X95" s="60">
        <v>36165.899999999994</v>
      </c>
      <c r="Y95" s="60">
        <v>-105923.59999999999</v>
      </c>
      <c r="Z95" s="60">
        <v>2398</v>
      </c>
      <c r="AA95" s="60">
        <v>42844.399999999994</v>
      </c>
      <c r="AB95" s="60">
        <v>25165.8</v>
      </c>
      <c r="AC95" s="60">
        <v>493.5</v>
      </c>
      <c r="AD95" s="60">
        <v>255704.40000000002</v>
      </c>
      <c r="AE95" s="60">
        <v>7563.1</v>
      </c>
      <c r="AF95" s="60">
        <v>1552.5</v>
      </c>
      <c r="AG95" s="60">
        <v>46997.299999999996</v>
      </c>
      <c r="AH95" s="60">
        <v>0</v>
      </c>
      <c r="AI95" s="60">
        <v>2.7</v>
      </c>
      <c r="AJ95" s="60">
        <v>311820</v>
      </c>
      <c r="AK95" s="58" t="s">
        <v>86</v>
      </c>
      <c r="AL95" s="60">
        <v>1386533.5999999999</v>
      </c>
      <c r="AM95" s="60">
        <v>1486286.9</v>
      </c>
      <c r="AN95" s="60">
        <v>1558562.9</v>
      </c>
      <c r="AO95" s="60">
        <v>-99753.300000000076</v>
      </c>
      <c r="AP95" s="60">
        <v>-172029.30000000005</v>
      </c>
      <c r="AQ95" s="62">
        <v>259044.7</v>
      </c>
      <c r="AR95" s="62">
        <v>2841143.8</v>
      </c>
      <c r="AS95" s="62">
        <v>319</v>
      </c>
      <c r="AT95" s="62">
        <v>7979.5</v>
      </c>
      <c r="AU95" s="62">
        <v>1287648.2000000002</v>
      </c>
      <c r="AV95" s="62">
        <v>1640830</v>
      </c>
      <c r="AW95" s="62">
        <v>0</v>
      </c>
      <c r="AX95" s="62">
        <v>7979.5</v>
      </c>
    </row>
    <row r="96" spans="1:100">
      <c r="A96" s="7">
        <v>44652</v>
      </c>
      <c r="B96" s="67">
        <v>605164.30000000005</v>
      </c>
      <c r="C96" s="67">
        <v>298427.19999999995</v>
      </c>
      <c r="D96" s="67">
        <v>29627.7</v>
      </c>
      <c r="E96" s="67">
        <v>1521</v>
      </c>
      <c r="F96" s="67">
        <v>0</v>
      </c>
      <c r="G96" s="67">
        <v>134799.69999999998</v>
      </c>
      <c r="H96" s="67">
        <v>4226.2</v>
      </c>
      <c r="I96" s="67">
        <v>9644.7999999999975</v>
      </c>
      <c r="J96" s="67">
        <v>0</v>
      </c>
      <c r="K96" s="67">
        <v>123205.5</v>
      </c>
      <c r="L96" s="67">
        <v>52303.700000000004</v>
      </c>
      <c r="M96" s="67">
        <v>411.1</v>
      </c>
      <c r="N96" s="52" t="s">
        <v>86</v>
      </c>
      <c r="O96" s="52" t="s">
        <v>86</v>
      </c>
      <c r="P96" s="67">
        <v>67129.8</v>
      </c>
      <c r="Q96" s="67">
        <v>0.80000000000000071</v>
      </c>
      <c r="R96" s="67">
        <v>416073.80000000005</v>
      </c>
      <c r="S96" s="67">
        <v>1786.1000000000001</v>
      </c>
      <c r="T96" s="67">
        <v>348359.00000000006</v>
      </c>
      <c r="U96" s="67">
        <v>97925.8</v>
      </c>
      <c r="V96" s="67">
        <v>1305.1999999999998</v>
      </c>
      <c r="W96" s="67">
        <v>0</v>
      </c>
      <c r="X96" s="67">
        <v>34648.199999999997</v>
      </c>
      <c r="Y96" s="67">
        <v>-59738.100000000122</v>
      </c>
      <c r="Z96" s="67">
        <v>2170.9</v>
      </c>
      <c r="AA96" s="67">
        <v>51269.700000000004</v>
      </c>
      <c r="AB96" s="67">
        <v>37054.399999999994</v>
      </c>
      <c r="AC96" s="67">
        <v>423.3</v>
      </c>
      <c r="AD96" s="67">
        <v>334175.69999999995</v>
      </c>
      <c r="AE96" s="67">
        <v>45401.799999999996</v>
      </c>
      <c r="AF96" s="67">
        <v>63.2</v>
      </c>
      <c r="AG96" s="67">
        <v>70600.2</v>
      </c>
      <c r="AH96" s="67">
        <v>0</v>
      </c>
      <c r="AI96" s="67">
        <v>8.5</v>
      </c>
      <c r="AJ96" s="67">
        <v>450249.39999999997</v>
      </c>
      <c r="AK96" s="58" t="s">
        <v>86</v>
      </c>
      <c r="AL96" s="67">
        <v>1535831.2</v>
      </c>
      <c r="AM96" s="67">
        <v>1615016.0000000002</v>
      </c>
      <c r="AN96" s="67">
        <v>1682145.8</v>
      </c>
      <c r="AO96" s="67">
        <v>-79184.800000000163</v>
      </c>
      <c r="AP96" s="67">
        <v>-146314.60000000021</v>
      </c>
      <c r="AQ96" s="56">
        <v>591602.1</v>
      </c>
      <c r="AR96" s="56">
        <v>1473226.7999999998</v>
      </c>
      <c r="AS96" s="56">
        <v>347.3</v>
      </c>
      <c r="AT96" s="56">
        <v>5195.2</v>
      </c>
      <c r="AU96" s="56">
        <v>339671.4</v>
      </c>
      <c r="AV96" s="56">
        <v>1579190.2000000002</v>
      </c>
      <c r="AW96" s="56">
        <v>0</v>
      </c>
      <c r="AX96" s="56">
        <v>5195.2</v>
      </c>
    </row>
    <row r="97" spans="1:50">
      <c r="A97" s="7">
        <v>44682</v>
      </c>
      <c r="B97" s="68">
        <v>693301.7</v>
      </c>
      <c r="C97" s="68">
        <v>310206.8</v>
      </c>
      <c r="D97" s="68">
        <v>22077</v>
      </c>
      <c r="E97" s="68">
        <v>1707.7000000000003</v>
      </c>
      <c r="F97" s="68">
        <v>0</v>
      </c>
      <c r="G97" s="68">
        <v>84638.2</v>
      </c>
      <c r="H97" s="68">
        <v>8625.6</v>
      </c>
      <c r="I97" s="68">
        <v>6841.8</v>
      </c>
      <c r="J97" s="68">
        <v>0</v>
      </c>
      <c r="K97" s="68">
        <v>128876.70000000001</v>
      </c>
      <c r="L97" s="68">
        <v>41688.6</v>
      </c>
      <c r="M97" s="68">
        <v>298.10000000000002</v>
      </c>
      <c r="N97" s="52" t="s">
        <v>86</v>
      </c>
      <c r="O97" s="52" t="s">
        <v>86</v>
      </c>
      <c r="P97" s="68">
        <v>80020.799999999988</v>
      </c>
      <c r="Q97" s="68">
        <v>49.300000000000004</v>
      </c>
      <c r="R97" s="68">
        <v>425298.5</v>
      </c>
      <c r="S97" s="68">
        <v>1303.5</v>
      </c>
      <c r="T97" s="68">
        <v>426123.3</v>
      </c>
      <c r="U97" s="68">
        <v>88322</v>
      </c>
      <c r="V97" s="68">
        <v>1124.4000000000001</v>
      </c>
      <c r="W97" s="68">
        <v>0</v>
      </c>
      <c r="X97" s="68">
        <v>95236.099999999991</v>
      </c>
      <c r="Y97" s="68">
        <v>-160942.50000000006</v>
      </c>
      <c r="Z97" s="68">
        <v>1231.5</v>
      </c>
      <c r="AA97" s="68">
        <v>48125.8</v>
      </c>
      <c r="AB97" s="68">
        <v>34595.700000000004</v>
      </c>
      <c r="AC97" s="68">
        <v>0</v>
      </c>
      <c r="AD97" s="68">
        <v>444499.60000000003</v>
      </c>
      <c r="AE97" s="68">
        <v>7219.0999999999995</v>
      </c>
      <c r="AF97" s="68">
        <v>0.6</v>
      </c>
      <c r="AG97" s="68">
        <v>67391.600000000006</v>
      </c>
      <c r="AH97" s="68">
        <v>0</v>
      </c>
      <c r="AI97" s="68">
        <v>885.1</v>
      </c>
      <c r="AJ97" s="68">
        <v>519996</v>
      </c>
      <c r="AK97" s="58" t="s">
        <v>86</v>
      </c>
      <c r="AL97" s="68">
        <v>1648626.3000000003</v>
      </c>
      <c r="AM97" s="68">
        <v>1811038.0000000005</v>
      </c>
      <c r="AN97" s="68">
        <v>1891058.8000000003</v>
      </c>
      <c r="AO97" s="68">
        <v>-162411.7000000001</v>
      </c>
      <c r="AP97" s="68">
        <v>-242432.50000000006</v>
      </c>
      <c r="AQ97" s="68">
        <v>551765.1</v>
      </c>
      <c r="AR97" s="68">
        <v>1283091.4000000001</v>
      </c>
      <c r="AS97" s="68">
        <v>0</v>
      </c>
      <c r="AT97" s="68">
        <v>6884.1</v>
      </c>
      <c r="AU97" s="68">
        <v>197899.5</v>
      </c>
      <c r="AV97" s="68">
        <v>1394524.5</v>
      </c>
      <c r="AW97" s="68">
        <v>0</v>
      </c>
      <c r="AX97" s="68">
        <v>6884.1</v>
      </c>
    </row>
    <row r="98" spans="1:50">
      <c r="A98" s="7">
        <v>44713</v>
      </c>
      <c r="B98" s="56">
        <v>771956.79999999993</v>
      </c>
      <c r="C98" s="56">
        <v>325383.2</v>
      </c>
      <c r="D98" s="56">
        <v>27161.699999999997</v>
      </c>
      <c r="E98" s="56">
        <v>2167</v>
      </c>
      <c r="F98" s="56">
        <v>0</v>
      </c>
      <c r="G98" s="56">
        <v>57546.5</v>
      </c>
      <c r="H98" s="56">
        <v>2419.6000000000004</v>
      </c>
      <c r="I98" s="56">
        <v>13429.400000000001</v>
      </c>
      <c r="J98" s="56">
        <v>0</v>
      </c>
      <c r="K98" s="56">
        <v>152542.20000000001</v>
      </c>
      <c r="L98" s="56">
        <v>42524.2</v>
      </c>
      <c r="M98" s="56">
        <v>298.2</v>
      </c>
      <c r="N98" s="52" t="s">
        <v>86</v>
      </c>
      <c r="O98" s="52" t="s">
        <v>86</v>
      </c>
      <c r="P98" s="56">
        <v>74933.000000000015</v>
      </c>
      <c r="Q98" s="56">
        <v>7.7</v>
      </c>
      <c r="R98" s="56">
        <v>704656.4</v>
      </c>
      <c r="S98" s="56">
        <v>2071.3000000000002</v>
      </c>
      <c r="T98" s="56">
        <v>359850.8</v>
      </c>
      <c r="U98" s="56">
        <v>76858.899999999994</v>
      </c>
      <c r="V98" s="56">
        <v>148.99999999999991</v>
      </c>
      <c r="W98" s="56">
        <v>0</v>
      </c>
      <c r="X98" s="56">
        <v>80638.399999999994</v>
      </c>
      <c r="Y98" s="56">
        <v>-294465.90000000002</v>
      </c>
      <c r="Z98" s="56">
        <v>1823.8</v>
      </c>
      <c r="AA98" s="56">
        <v>67533.2</v>
      </c>
      <c r="AB98" s="56">
        <v>32434.6</v>
      </c>
      <c r="AC98" s="56">
        <v>3967.5</v>
      </c>
      <c r="AD98" s="56">
        <v>580605.80000000005</v>
      </c>
      <c r="AE98" s="56">
        <v>9080.7000000000007</v>
      </c>
      <c r="AF98" s="56">
        <v>1428.8000000000002</v>
      </c>
      <c r="AG98" s="56">
        <v>118161.8</v>
      </c>
      <c r="AH98" s="56">
        <v>0</v>
      </c>
      <c r="AI98" s="56">
        <v>243.1</v>
      </c>
      <c r="AJ98" s="56">
        <v>709520.20000000007</v>
      </c>
      <c r="AK98" s="58" t="s">
        <v>86</v>
      </c>
      <c r="AL98" s="56">
        <v>1911408.2000000002</v>
      </c>
      <c r="AM98" s="56">
        <v>2233052.5999999996</v>
      </c>
      <c r="AN98" s="56">
        <v>2307985.6</v>
      </c>
      <c r="AO98" s="56">
        <v>-321644.40000000008</v>
      </c>
      <c r="AP98" s="56">
        <v>-396577.4</v>
      </c>
      <c r="AQ98" s="68">
        <v>143378.9</v>
      </c>
      <c r="AR98" s="68">
        <v>1435409.1</v>
      </c>
      <c r="AS98" s="68">
        <v>0</v>
      </c>
      <c r="AT98" s="68">
        <v>913.9</v>
      </c>
      <c r="AU98" s="68">
        <v>366559.80000000005</v>
      </c>
      <c r="AV98" s="68">
        <v>815641.60000000009</v>
      </c>
      <c r="AW98" s="68">
        <v>9.1999999999999993</v>
      </c>
      <c r="AX98" s="68">
        <v>913.9</v>
      </c>
    </row>
    <row r="99" spans="1:50">
      <c r="A99" s="7">
        <v>44743</v>
      </c>
      <c r="B99" s="58">
        <v>769086.9</v>
      </c>
      <c r="C99" s="58">
        <v>445250.1</v>
      </c>
      <c r="D99" s="58">
        <v>41098</v>
      </c>
      <c r="E99" s="58">
        <v>2124.1</v>
      </c>
      <c r="F99" s="58">
        <v>0</v>
      </c>
      <c r="G99" s="58">
        <v>119841.60000000001</v>
      </c>
      <c r="H99" s="58">
        <v>1899.1</v>
      </c>
      <c r="I99" s="58">
        <v>3659.8</v>
      </c>
      <c r="J99" s="58">
        <v>0</v>
      </c>
      <c r="K99" s="58">
        <v>210831.4</v>
      </c>
      <c r="L99" s="58">
        <v>47342.2</v>
      </c>
      <c r="M99" s="58">
        <v>298.59999999999997</v>
      </c>
      <c r="N99" s="52" t="s">
        <v>86</v>
      </c>
      <c r="O99" s="52" t="s">
        <v>86</v>
      </c>
      <c r="P99" s="58">
        <v>129717.5</v>
      </c>
      <c r="Q99" s="58">
        <v>7</v>
      </c>
      <c r="R99" s="58">
        <v>486240.3</v>
      </c>
      <c r="S99" s="58">
        <v>1507.3999999999999</v>
      </c>
      <c r="T99" s="58">
        <v>329490.8</v>
      </c>
      <c r="U99" s="58">
        <v>95344.699999999983</v>
      </c>
      <c r="V99" s="58">
        <v>173.89999999999989</v>
      </c>
      <c r="W99" s="58">
        <v>0</v>
      </c>
      <c r="X99" s="58">
        <v>128482.20000000001</v>
      </c>
      <c r="Y99" s="58">
        <v>-46476.400000000031</v>
      </c>
      <c r="Z99" s="58">
        <v>1965.9</v>
      </c>
      <c r="AA99" s="58">
        <v>35299.599999999999</v>
      </c>
      <c r="AB99" s="58">
        <v>50951.199999999997</v>
      </c>
      <c r="AC99" s="58">
        <v>901.49999999999966</v>
      </c>
      <c r="AD99" s="58">
        <v>230278.7</v>
      </c>
      <c r="AE99" s="58">
        <v>5924.9</v>
      </c>
      <c r="AF99" s="58">
        <v>52.1</v>
      </c>
      <c r="AG99" s="58">
        <v>73558.3</v>
      </c>
      <c r="AH99" s="58">
        <v>0</v>
      </c>
      <c r="AI99" s="58">
        <v>430.1</v>
      </c>
      <c r="AJ99" s="58">
        <v>310244.09999999998</v>
      </c>
      <c r="AK99" s="58" t="s">
        <v>86</v>
      </c>
      <c r="AL99" s="58">
        <v>1695169.5999999996</v>
      </c>
      <c r="AM99" s="58">
        <v>1697114.9</v>
      </c>
      <c r="AN99" s="58">
        <v>1826832.3999999997</v>
      </c>
      <c r="AO99" s="58">
        <v>-1945.3000000000757</v>
      </c>
      <c r="AP99" s="58">
        <v>-131662.80000000008</v>
      </c>
      <c r="AQ99" s="69">
        <v>173092.5</v>
      </c>
      <c r="AR99" s="69">
        <v>1064752.7999999998</v>
      </c>
      <c r="AS99" s="69">
        <v>0</v>
      </c>
      <c r="AT99" s="69">
        <v>0.5</v>
      </c>
      <c r="AU99" s="69">
        <v>427674.30000000005</v>
      </c>
      <c r="AV99" s="69">
        <v>678499</v>
      </c>
      <c r="AW99" s="69">
        <f>+AW97+AW98</f>
        <v>9.1999999999999993</v>
      </c>
      <c r="AX99" s="69">
        <v>0.5</v>
      </c>
    </row>
    <row r="100" spans="1:50">
      <c r="A100" s="7">
        <v>44774</v>
      </c>
      <c r="B100" s="52">
        <v>768647.3</v>
      </c>
      <c r="C100" s="52">
        <v>360080.00000000006</v>
      </c>
      <c r="D100" s="52">
        <v>36300</v>
      </c>
      <c r="E100" s="52">
        <v>2474.1000000000004</v>
      </c>
      <c r="F100" s="52">
        <v>0</v>
      </c>
      <c r="G100" s="52">
        <v>71784.2</v>
      </c>
      <c r="H100" s="52">
        <v>18896.400000000001</v>
      </c>
      <c r="I100" s="52">
        <v>16714.900000000001</v>
      </c>
      <c r="J100" s="52">
        <v>0</v>
      </c>
      <c r="K100" s="52">
        <v>170976</v>
      </c>
      <c r="L100" s="52">
        <v>56991.8</v>
      </c>
      <c r="M100" s="52">
        <v>381.3</v>
      </c>
      <c r="N100" s="52" t="s">
        <v>86</v>
      </c>
      <c r="O100" s="52" t="s">
        <v>86</v>
      </c>
      <c r="P100" s="52">
        <v>160052.59999999998</v>
      </c>
      <c r="Q100" s="52">
        <v>94.8</v>
      </c>
      <c r="R100" s="52">
        <v>486502.10000000003</v>
      </c>
      <c r="S100" s="52">
        <v>5489.9</v>
      </c>
      <c r="T100" s="52">
        <v>408691.20000000001</v>
      </c>
      <c r="U100" s="52">
        <v>111777.2</v>
      </c>
      <c r="V100" s="52">
        <v>3147.6</v>
      </c>
      <c r="W100" s="52">
        <v>0</v>
      </c>
      <c r="X100" s="52">
        <v>65877.799999999988</v>
      </c>
      <c r="Y100" s="52">
        <v>-195085.39999999976</v>
      </c>
      <c r="Z100" s="52">
        <v>3285.7</v>
      </c>
      <c r="AA100" s="52">
        <v>124997.3</v>
      </c>
      <c r="AB100" s="52">
        <v>52991.5</v>
      </c>
      <c r="AC100" s="52">
        <v>315.89999999999992</v>
      </c>
      <c r="AD100" s="52">
        <v>235121.1</v>
      </c>
      <c r="AE100" s="52">
        <v>13934.7</v>
      </c>
      <c r="AF100" s="52">
        <v>12.5</v>
      </c>
      <c r="AG100" s="52">
        <v>77393.100000000006</v>
      </c>
      <c r="AH100" s="52">
        <v>0</v>
      </c>
      <c r="AI100" s="52">
        <v>6546.9</v>
      </c>
      <c r="AJ100" s="52">
        <v>333008.30000000005</v>
      </c>
      <c r="AK100" s="58" t="s">
        <v>86</v>
      </c>
      <c r="AL100" s="52">
        <v>1611190.9000000001</v>
      </c>
      <c r="AM100" s="52">
        <v>1821242.6999999997</v>
      </c>
      <c r="AN100" s="52">
        <v>1981295.2999999998</v>
      </c>
      <c r="AO100" s="52">
        <v>-210051.79999999967</v>
      </c>
      <c r="AP100" s="52">
        <v>-370104.39999999962</v>
      </c>
      <c r="AQ100" s="52">
        <v>249101.80000000002</v>
      </c>
      <c r="AR100" s="52">
        <v>659252.97914827999</v>
      </c>
      <c r="AS100" s="52">
        <v>0</v>
      </c>
      <c r="AT100" s="52">
        <v>4189.8</v>
      </c>
      <c r="AU100" s="52">
        <v>227878.2</v>
      </c>
      <c r="AV100" s="52">
        <v>310372.16126367997</v>
      </c>
      <c r="AW100" s="52">
        <v>0</v>
      </c>
      <c r="AX100" s="52">
        <v>4189.8</v>
      </c>
    </row>
    <row r="101" spans="1:50">
      <c r="A101" s="7">
        <v>44805</v>
      </c>
      <c r="B101" s="52">
        <v>1062645.3</v>
      </c>
      <c r="C101" s="52">
        <v>382008.10000000003</v>
      </c>
      <c r="D101" s="52">
        <v>46294.399999999994</v>
      </c>
      <c r="E101" s="52">
        <v>2594.8000000000002</v>
      </c>
      <c r="F101" s="52">
        <v>0</v>
      </c>
      <c r="G101" s="52">
        <v>122531.40000000001</v>
      </c>
      <c r="H101" s="52">
        <v>16448.599999999999</v>
      </c>
      <c r="I101" s="52">
        <v>7180.0999999999995</v>
      </c>
      <c r="J101" s="52">
        <v>0</v>
      </c>
      <c r="K101" s="52">
        <v>177612</v>
      </c>
      <c r="L101" s="52">
        <v>56783</v>
      </c>
      <c r="M101" s="52">
        <v>365.09999999999997</v>
      </c>
      <c r="N101" s="52" t="s">
        <v>86</v>
      </c>
      <c r="O101" s="52" t="s">
        <v>86</v>
      </c>
      <c r="P101" s="52">
        <v>85068.4</v>
      </c>
      <c r="Q101" s="52">
        <v>9.6</v>
      </c>
      <c r="R101" s="52">
        <v>559889</v>
      </c>
      <c r="S101" s="52">
        <v>2380.8000000000002</v>
      </c>
      <c r="T101" s="52">
        <v>458124.80000000005</v>
      </c>
      <c r="U101" s="52">
        <v>113732.50000000001</v>
      </c>
      <c r="V101" s="52">
        <v>1319.6999999999998</v>
      </c>
      <c r="W101" s="52">
        <v>0</v>
      </c>
      <c r="X101" s="52">
        <v>41178.300000000003</v>
      </c>
      <c r="Y101" s="52">
        <v>143239.5</v>
      </c>
      <c r="Z101" s="52">
        <v>3117.5</v>
      </c>
      <c r="AA101" s="52">
        <v>80101.399999999994</v>
      </c>
      <c r="AB101" s="52">
        <v>68120</v>
      </c>
      <c r="AC101" s="52">
        <v>2579.6999999999998</v>
      </c>
      <c r="AD101" s="52">
        <v>302228.3</v>
      </c>
      <c r="AE101" s="52">
        <v>8640.7000000000007</v>
      </c>
      <c r="AF101" s="52">
        <v>1467</v>
      </c>
      <c r="AG101" s="52">
        <v>83746.400000000009</v>
      </c>
      <c r="AH101" s="52">
        <v>0</v>
      </c>
      <c r="AI101" s="52">
        <v>14442.5</v>
      </c>
      <c r="AJ101" s="52">
        <v>410524.9</v>
      </c>
      <c r="AK101" s="58" t="s">
        <v>86</v>
      </c>
      <c r="AL101" s="52">
        <v>2053345.1</v>
      </c>
      <c r="AM101" s="52">
        <v>1972720.8000000003</v>
      </c>
      <c r="AN101" s="52">
        <v>2057789.2000000002</v>
      </c>
      <c r="AO101" s="52">
        <v>80624.3</v>
      </c>
      <c r="AP101" s="52">
        <v>-4444.1000000000004</v>
      </c>
      <c r="AQ101" s="52">
        <v>425733</v>
      </c>
      <c r="AR101" s="52">
        <v>943019.8</v>
      </c>
      <c r="AS101" s="52">
        <v>390.4</v>
      </c>
      <c r="AT101" s="52">
        <v>4073.9</v>
      </c>
      <c r="AU101" s="52">
        <v>241811.10000000003</v>
      </c>
      <c r="AV101" s="52">
        <v>1122888</v>
      </c>
      <c r="AW101" s="52">
        <v>0</v>
      </c>
      <c r="AX101" s="52">
        <v>4073.9</v>
      </c>
    </row>
    <row r="102" spans="1:50">
      <c r="A102" s="7">
        <v>44835</v>
      </c>
      <c r="B102" s="52">
        <v>959470.79999999993</v>
      </c>
      <c r="C102" s="52">
        <v>403791.3</v>
      </c>
      <c r="D102" s="52">
        <v>39241.699999999997</v>
      </c>
      <c r="E102" s="52">
        <v>2098.5</v>
      </c>
      <c r="F102" s="52">
        <v>0</v>
      </c>
      <c r="G102" s="52">
        <v>75649.899999999994</v>
      </c>
      <c r="H102" s="52">
        <v>6519.2999999999993</v>
      </c>
      <c r="I102" s="52">
        <v>12104.1</v>
      </c>
      <c r="J102" s="52">
        <v>0</v>
      </c>
      <c r="K102" s="52">
        <v>181855.3</v>
      </c>
      <c r="L102" s="52">
        <v>50828.399999999994</v>
      </c>
      <c r="M102" s="52">
        <v>626.70000000000005</v>
      </c>
      <c r="N102" s="52" t="s">
        <v>86</v>
      </c>
      <c r="O102" s="52" t="s">
        <v>86</v>
      </c>
      <c r="P102" s="52">
        <v>82202.3</v>
      </c>
      <c r="Q102" s="52">
        <v>2.6</v>
      </c>
      <c r="R102" s="52">
        <v>580525.89999999991</v>
      </c>
      <c r="S102" s="52">
        <v>3515.7000000000003</v>
      </c>
      <c r="T102" s="52">
        <v>505941.9</v>
      </c>
      <c r="U102" s="52">
        <v>116182.50000000001</v>
      </c>
      <c r="V102" s="52">
        <v>596.59999999999991</v>
      </c>
      <c r="W102" s="52">
        <v>0</v>
      </c>
      <c r="X102" s="52">
        <v>25841.399999999994</v>
      </c>
      <c r="Y102" s="52">
        <v>-49243.699999999939</v>
      </c>
      <c r="Z102" s="52">
        <v>1782.2</v>
      </c>
      <c r="AA102" s="52">
        <v>57470.299999999988</v>
      </c>
      <c r="AB102" s="52">
        <v>66793.600000000006</v>
      </c>
      <c r="AC102" s="52">
        <v>13526</v>
      </c>
      <c r="AD102" s="52">
        <v>320531.7</v>
      </c>
      <c r="AE102" s="52">
        <v>10145.799999999999</v>
      </c>
      <c r="AF102" s="52">
        <v>291.59999999999997</v>
      </c>
      <c r="AG102" s="52">
        <v>102166.90000000001</v>
      </c>
      <c r="AH102" s="52">
        <v>0</v>
      </c>
      <c r="AI102" s="52">
        <v>3481.5</v>
      </c>
      <c r="AJ102" s="52">
        <v>436617.5</v>
      </c>
      <c r="AK102" s="58" t="s">
        <v>86</v>
      </c>
      <c r="AL102" s="52">
        <v>1937275.3</v>
      </c>
      <c r="AM102" s="52">
        <v>2040324.4</v>
      </c>
      <c r="AN102" s="52">
        <v>2122526.6999999997</v>
      </c>
      <c r="AO102" s="52">
        <v>-103049.1</v>
      </c>
      <c r="AP102" s="52">
        <v>-185251.4</v>
      </c>
      <c r="AQ102" s="52">
        <v>194377.3</v>
      </c>
      <c r="AR102" s="52">
        <v>1488769.6999999997</v>
      </c>
      <c r="AS102" s="52">
        <v>0</v>
      </c>
      <c r="AT102" s="52">
        <v>41111.4</v>
      </c>
      <c r="AU102" s="52">
        <v>512546.2</v>
      </c>
      <c r="AV102" s="52">
        <v>985349.4</v>
      </c>
      <c r="AW102" s="52">
        <v>0</v>
      </c>
      <c r="AX102" s="52">
        <v>41111.4</v>
      </c>
    </row>
    <row r="103" spans="1:50">
      <c r="A103" s="7">
        <v>44866</v>
      </c>
      <c r="B103" s="52">
        <v>841095.4</v>
      </c>
      <c r="C103" s="52">
        <v>427591.1</v>
      </c>
      <c r="D103" s="52">
        <v>64739.3</v>
      </c>
      <c r="E103" s="52">
        <v>3052.2</v>
      </c>
      <c r="F103" s="52">
        <v>0</v>
      </c>
      <c r="G103" s="52">
        <v>53804.1</v>
      </c>
      <c r="H103" s="52">
        <v>4367.5999999999995</v>
      </c>
      <c r="I103" s="52">
        <v>16712.2</v>
      </c>
      <c r="J103" s="52">
        <v>0</v>
      </c>
      <c r="K103" s="52">
        <v>196358.7</v>
      </c>
      <c r="L103" s="52">
        <v>62928.6</v>
      </c>
      <c r="M103" s="52">
        <v>995</v>
      </c>
      <c r="N103" s="52" t="s">
        <v>86</v>
      </c>
      <c r="O103" s="52" t="s">
        <v>86</v>
      </c>
      <c r="P103" s="52">
        <v>303438.80000000005</v>
      </c>
      <c r="Q103" s="52">
        <v>8.1</v>
      </c>
      <c r="R103" s="52">
        <v>590490.70000000007</v>
      </c>
      <c r="S103" s="52">
        <v>2359.7000000000003</v>
      </c>
      <c r="T103" s="52">
        <v>504914.2</v>
      </c>
      <c r="U103" s="52">
        <v>117088.1</v>
      </c>
      <c r="V103" s="52">
        <v>1030.0999999999997</v>
      </c>
      <c r="W103" s="52">
        <v>0</v>
      </c>
      <c r="X103" s="52">
        <v>18496.5</v>
      </c>
      <c r="Y103" s="52">
        <v>-386746.6</v>
      </c>
      <c r="Z103" s="52">
        <v>11130.5</v>
      </c>
      <c r="AA103" s="52">
        <v>77446.2</v>
      </c>
      <c r="AB103" s="52">
        <v>76057.299999999988</v>
      </c>
      <c r="AC103" s="52">
        <v>2157.5</v>
      </c>
      <c r="AD103" s="52">
        <v>337476.7</v>
      </c>
      <c r="AE103" s="52">
        <v>18378.3</v>
      </c>
      <c r="AF103" s="52">
        <v>236.2</v>
      </c>
      <c r="AG103" s="52">
        <v>103332.20000000001</v>
      </c>
      <c r="AH103" s="52">
        <v>0</v>
      </c>
      <c r="AI103" s="52">
        <v>22617.9</v>
      </c>
      <c r="AJ103" s="52">
        <v>482041.30000000005</v>
      </c>
      <c r="AK103" s="58" t="s">
        <v>86</v>
      </c>
      <c r="AL103" s="52">
        <v>1904533.6999999997</v>
      </c>
      <c r="AM103" s="52">
        <v>2132372</v>
      </c>
      <c r="AN103" s="52">
        <v>2435810.8000000003</v>
      </c>
      <c r="AO103" s="52">
        <v>-227838.3000000001</v>
      </c>
      <c r="AP103" s="52">
        <v>-531277.10000000009</v>
      </c>
      <c r="AQ103" s="52">
        <v>492871.19999999995</v>
      </c>
      <c r="AR103" s="52">
        <v>783681.4</v>
      </c>
      <c r="AS103" s="52">
        <v>3110.5</v>
      </c>
      <c r="AT103" s="52">
        <v>11728.5</v>
      </c>
      <c r="AU103" s="52">
        <v>225686.2</v>
      </c>
      <c r="AV103" s="52">
        <v>522699.79999999993</v>
      </c>
      <c r="AW103" s="52">
        <v>0</v>
      </c>
      <c r="AX103" s="52">
        <v>11728.5</v>
      </c>
    </row>
    <row r="104" spans="1:50">
      <c r="A104" s="7">
        <v>44896</v>
      </c>
      <c r="B104" s="52">
        <v>1054116.3</v>
      </c>
      <c r="C104" s="52">
        <v>463621.1</v>
      </c>
      <c r="D104" s="52">
        <v>38794.699999999997</v>
      </c>
      <c r="E104" s="52">
        <v>2279.7000000000003</v>
      </c>
      <c r="F104" s="52">
        <v>0</v>
      </c>
      <c r="G104" s="52">
        <v>97683.799999999988</v>
      </c>
      <c r="H104" s="52">
        <v>12373.6</v>
      </c>
      <c r="I104" s="52">
        <v>10909.999999999998</v>
      </c>
      <c r="J104" s="52">
        <v>0</v>
      </c>
      <c r="K104" s="52">
        <v>293701.40000000002</v>
      </c>
      <c r="L104" s="52">
        <v>82963.199999999997</v>
      </c>
      <c r="M104" s="52">
        <v>544.5</v>
      </c>
      <c r="N104" s="52" t="s">
        <v>86</v>
      </c>
      <c r="O104" s="52" t="s">
        <v>86</v>
      </c>
      <c r="P104" s="52">
        <v>243588.9</v>
      </c>
      <c r="Q104" s="52">
        <v>6.8999999999999995</v>
      </c>
      <c r="R104" s="52">
        <v>899349.79999999993</v>
      </c>
      <c r="S104" s="52">
        <v>3579.2</v>
      </c>
      <c r="T104" s="52">
        <v>461634.29999999993</v>
      </c>
      <c r="U104" s="52">
        <v>152651.69999999998</v>
      </c>
      <c r="V104" s="52">
        <v>1892.2</v>
      </c>
      <c r="W104" s="52">
        <v>0</v>
      </c>
      <c r="X104" s="52">
        <v>67103.400000000023</v>
      </c>
      <c r="Y104" s="52">
        <v>-527236.29999999981</v>
      </c>
      <c r="Z104" s="52">
        <v>8339.5</v>
      </c>
      <c r="AA104" s="52">
        <v>99805.4</v>
      </c>
      <c r="AB104" s="52">
        <v>62045</v>
      </c>
      <c r="AC104" s="52">
        <v>4353.7</v>
      </c>
      <c r="AD104" s="52">
        <v>694046.6</v>
      </c>
      <c r="AE104" s="52">
        <v>31819.4</v>
      </c>
      <c r="AF104" s="52">
        <v>1722.6</v>
      </c>
      <c r="AG104" s="52">
        <v>127206.90000000001</v>
      </c>
      <c r="AH104" s="52">
        <v>0</v>
      </c>
      <c r="AI104" s="52">
        <v>12420.1</v>
      </c>
      <c r="AJ104" s="52">
        <v>867215.6</v>
      </c>
      <c r="AK104" s="58" t="s">
        <v>86</v>
      </c>
      <c r="AL104" s="52">
        <v>2555334.3000000003</v>
      </c>
      <c r="AM104" s="52">
        <v>2996846.3</v>
      </c>
      <c r="AN104" s="52">
        <v>3240435.1999999997</v>
      </c>
      <c r="AO104" s="52">
        <v>-441511.99999999965</v>
      </c>
      <c r="AP104" s="52">
        <v>-685100.89999999967</v>
      </c>
      <c r="AQ104" s="52">
        <v>499595.5</v>
      </c>
      <c r="AR104" s="52">
        <v>3679831.4000000004</v>
      </c>
      <c r="AS104" s="52">
        <v>4530.3</v>
      </c>
      <c r="AT104" s="52">
        <v>49758</v>
      </c>
      <c r="AU104" s="52">
        <v>1379792.7</v>
      </c>
      <c r="AV104" s="52">
        <v>2119063.6</v>
      </c>
      <c r="AW104" s="52">
        <v>0</v>
      </c>
      <c r="AX104" s="52">
        <v>49758</v>
      </c>
    </row>
    <row r="105" spans="1:50">
      <c r="A105" s="7">
        <v>44927</v>
      </c>
      <c r="B105" s="52">
        <v>932920.60000000009</v>
      </c>
      <c r="C105" s="52">
        <v>651670.6</v>
      </c>
      <c r="D105" s="52">
        <v>61497.5</v>
      </c>
      <c r="E105" s="52">
        <v>3185.4</v>
      </c>
      <c r="F105" s="52">
        <v>0</v>
      </c>
      <c r="G105" s="52">
        <v>56318.3</v>
      </c>
      <c r="H105" s="52">
        <v>5422.7</v>
      </c>
      <c r="I105" s="52">
        <v>12117.599999999999</v>
      </c>
      <c r="J105" s="52">
        <v>0</v>
      </c>
      <c r="K105" s="52">
        <v>267832.3</v>
      </c>
      <c r="L105" s="52">
        <v>72668.399999999994</v>
      </c>
      <c r="M105" s="52">
        <v>404.7</v>
      </c>
      <c r="N105" s="52" t="s">
        <v>86</v>
      </c>
      <c r="O105" s="52" t="s">
        <v>86</v>
      </c>
      <c r="P105" s="52">
        <v>334031.39999999997</v>
      </c>
      <c r="Q105" s="52">
        <v>22.4</v>
      </c>
      <c r="R105" s="52">
        <v>710893.3</v>
      </c>
      <c r="S105" s="52">
        <v>3013.3</v>
      </c>
      <c r="T105" s="52">
        <v>521074.9</v>
      </c>
      <c r="U105" s="52">
        <v>133732.4</v>
      </c>
      <c r="V105" s="52">
        <v>720.7</v>
      </c>
      <c r="W105" s="52">
        <v>0</v>
      </c>
      <c r="X105" s="52">
        <v>61687.7</v>
      </c>
      <c r="Y105" s="52">
        <v>-382948.8000000001</v>
      </c>
      <c r="Z105" s="52">
        <v>71.8</v>
      </c>
      <c r="AA105" s="52">
        <v>81609.3</v>
      </c>
      <c r="AB105" s="52">
        <v>73363.599999999991</v>
      </c>
      <c r="AC105" s="52">
        <v>119.79999999999998</v>
      </c>
      <c r="AD105" s="52">
        <v>278177.8</v>
      </c>
      <c r="AE105" s="52">
        <v>15244</v>
      </c>
      <c r="AF105" s="52">
        <v>147.4</v>
      </c>
      <c r="AG105" s="52">
        <v>122373.2</v>
      </c>
      <c r="AH105" s="52">
        <v>0</v>
      </c>
      <c r="AI105" s="52">
        <v>0</v>
      </c>
      <c r="AJ105" s="52">
        <v>415942.40000000002</v>
      </c>
      <c r="AK105" s="58" t="s">
        <v>86</v>
      </c>
      <c r="AL105" s="52">
        <v>2139146.9000000004</v>
      </c>
      <c r="AM105" s="52">
        <v>2343085.2000000002</v>
      </c>
      <c r="AN105" s="52">
        <v>2677116.6000000006</v>
      </c>
      <c r="AO105" s="52">
        <v>-203938.30000000013</v>
      </c>
      <c r="AP105" s="52">
        <v>-537969.70000000019</v>
      </c>
      <c r="AQ105" s="52">
        <v>962617.2</v>
      </c>
      <c r="AR105" s="52">
        <v>2317788.9</v>
      </c>
      <c r="AS105" s="52">
        <v>3765.5</v>
      </c>
      <c r="AT105" s="52">
        <v>6753.5</v>
      </c>
      <c r="AU105" s="52">
        <v>402864.9</v>
      </c>
      <c r="AV105" s="52">
        <v>2343336.9999999995</v>
      </c>
      <c r="AW105" s="52">
        <v>0</v>
      </c>
      <c r="AX105" s="52">
        <v>6753.5</v>
      </c>
    </row>
    <row r="106" spans="1:50" s="51" customFormat="1">
      <c r="A106" s="7">
        <v>44958</v>
      </c>
      <c r="B106" s="54">
        <v>874903.9</v>
      </c>
      <c r="C106" s="54">
        <v>542478.6</v>
      </c>
      <c r="D106" s="54">
        <v>46732.2</v>
      </c>
      <c r="E106" s="54">
        <v>2493.1</v>
      </c>
      <c r="F106" s="54">
        <v>0</v>
      </c>
      <c r="G106" s="54">
        <v>78313.399999999994</v>
      </c>
      <c r="H106" s="54">
        <v>5191</v>
      </c>
      <c r="I106" s="54">
        <v>20208.300000000003</v>
      </c>
      <c r="J106" s="54">
        <v>0</v>
      </c>
      <c r="K106" s="54">
        <v>232079.6</v>
      </c>
      <c r="L106" s="54">
        <v>59911.199999999997</v>
      </c>
      <c r="M106" s="54">
        <v>545.70000000000005</v>
      </c>
      <c r="N106" s="53" t="s">
        <v>86</v>
      </c>
      <c r="O106" s="53" t="s">
        <v>86</v>
      </c>
      <c r="P106" s="54">
        <v>257456.9</v>
      </c>
      <c r="Q106" s="54">
        <v>4.8</v>
      </c>
      <c r="R106" s="54">
        <v>667447.5</v>
      </c>
      <c r="S106" s="54">
        <v>7118.2000000000007</v>
      </c>
      <c r="T106" s="54">
        <v>450894.39999999997</v>
      </c>
      <c r="U106" s="54">
        <v>104191.2</v>
      </c>
      <c r="V106" s="54">
        <v>540.30000000000007</v>
      </c>
      <c r="W106" s="54">
        <v>0</v>
      </c>
      <c r="X106" s="54">
        <v>99253.7</v>
      </c>
      <c r="Y106" s="54">
        <v>-309123</v>
      </c>
      <c r="Z106" s="54">
        <v>70.599999999999824</v>
      </c>
      <c r="AA106" s="54">
        <v>77342.600000000006</v>
      </c>
      <c r="AB106" s="54">
        <v>87895.7</v>
      </c>
      <c r="AC106" s="54">
        <v>11300.2</v>
      </c>
      <c r="AD106" s="54">
        <v>376253.4</v>
      </c>
      <c r="AE106" s="54">
        <v>12634.900000000001</v>
      </c>
      <c r="AF106" s="54">
        <v>186.6</v>
      </c>
      <c r="AG106" s="54">
        <v>115028.3</v>
      </c>
      <c r="AH106" s="54">
        <v>0</v>
      </c>
      <c r="AI106" s="54">
        <v>4433.7</v>
      </c>
      <c r="AJ106" s="54">
        <v>508536.9</v>
      </c>
      <c r="AK106" s="58" t="s">
        <v>86</v>
      </c>
      <c r="AL106" s="54">
        <v>2078928</v>
      </c>
      <c r="AM106" s="54">
        <v>2307062.0000000005</v>
      </c>
      <c r="AN106" s="54">
        <v>2564518.9000000004</v>
      </c>
      <c r="AO106" s="54">
        <v>-228134.00000000023</v>
      </c>
      <c r="AP106" s="54">
        <v>-485590.9000000002</v>
      </c>
      <c r="AQ106" s="53"/>
      <c r="AR106" s="53"/>
      <c r="AS106" s="53"/>
      <c r="AT106" s="53"/>
      <c r="AU106" s="53"/>
      <c r="AV106" s="53"/>
      <c r="AW106" s="53"/>
      <c r="AX106" s="53"/>
    </row>
    <row r="107" spans="1:50" s="51" customFormat="1">
      <c r="A107" s="7">
        <v>44986</v>
      </c>
      <c r="B107" s="54">
        <v>982825.4</v>
      </c>
      <c r="C107" s="54">
        <v>573487.5</v>
      </c>
      <c r="D107" s="54">
        <v>43077.1</v>
      </c>
      <c r="E107" s="54">
        <v>3220.7</v>
      </c>
      <c r="F107" s="54">
        <v>0</v>
      </c>
      <c r="G107" s="54">
        <v>93935.700000000012</v>
      </c>
      <c r="H107" s="54">
        <v>9210.4</v>
      </c>
      <c r="I107" s="54">
        <v>20994.699999999997</v>
      </c>
      <c r="J107" s="54">
        <v>0</v>
      </c>
      <c r="K107" s="54">
        <v>262666.5</v>
      </c>
      <c r="L107" s="54">
        <v>65379.199999999997</v>
      </c>
      <c r="M107" s="54">
        <v>441.09999999999997</v>
      </c>
      <c r="N107" s="53" t="s">
        <v>86</v>
      </c>
      <c r="O107" s="53" t="s">
        <v>86</v>
      </c>
      <c r="P107" s="54">
        <v>130150.3</v>
      </c>
      <c r="Q107" s="54">
        <v>11.299999999999999</v>
      </c>
      <c r="R107" s="54">
        <v>745573.3</v>
      </c>
      <c r="S107" s="54">
        <v>3514.3</v>
      </c>
      <c r="T107" s="54">
        <v>517503.30000000005</v>
      </c>
      <c r="U107" s="54">
        <v>131073.60000000003</v>
      </c>
      <c r="V107" s="54">
        <v>171.9</v>
      </c>
      <c r="W107" s="54">
        <v>0</v>
      </c>
      <c r="X107" s="54">
        <v>89647.7</v>
      </c>
      <c r="Y107" s="54">
        <v>-219381.00000000035</v>
      </c>
      <c r="Z107" s="54">
        <v>24.5</v>
      </c>
      <c r="AA107" s="54">
        <v>108610.69999999998</v>
      </c>
      <c r="AB107" s="54">
        <v>60003.600000000006</v>
      </c>
      <c r="AC107" s="54">
        <v>35</v>
      </c>
      <c r="AD107" s="54">
        <v>406083.89999999997</v>
      </c>
      <c r="AE107" s="54">
        <v>25227.7</v>
      </c>
      <c r="AF107" s="54">
        <v>6894.9</v>
      </c>
      <c r="AG107" s="54">
        <v>120391.7</v>
      </c>
      <c r="AH107" s="54">
        <v>0</v>
      </c>
      <c r="AI107" s="54">
        <v>23343.8</v>
      </c>
      <c r="AJ107" s="54">
        <v>581942</v>
      </c>
      <c r="AK107" s="58" t="s">
        <v>86</v>
      </c>
      <c r="AL107" s="54">
        <v>2308718</v>
      </c>
      <c r="AM107" s="54">
        <v>2566573.5000000005</v>
      </c>
      <c r="AN107" s="54">
        <v>2696723.8</v>
      </c>
      <c r="AO107" s="54">
        <v>-257855.50000000017</v>
      </c>
      <c r="AP107" s="54">
        <v>-388005.80000000022</v>
      </c>
      <c r="AQ107" s="56">
        <v>343764</v>
      </c>
      <c r="AR107" s="56">
        <v>2920948.8</v>
      </c>
      <c r="AS107" s="56">
        <v>0</v>
      </c>
      <c r="AT107" s="56">
        <v>0</v>
      </c>
      <c r="AU107" s="56">
        <v>870969</v>
      </c>
      <c r="AV107" s="56">
        <v>2005738</v>
      </c>
      <c r="AW107" s="56">
        <v>0</v>
      </c>
      <c r="AX107" s="56">
        <v>0</v>
      </c>
    </row>
    <row r="108" spans="1:50" s="51" customFormat="1">
      <c r="A108" s="7">
        <v>45017</v>
      </c>
      <c r="B108" s="54">
        <v>1069273.9000000001</v>
      </c>
      <c r="C108" s="54">
        <v>628287.5</v>
      </c>
      <c r="D108" s="54">
        <v>55922.400000000001</v>
      </c>
      <c r="E108" s="54">
        <v>3008.6</v>
      </c>
      <c r="F108" s="54">
        <v>0</v>
      </c>
      <c r="G108" s="54">
        <v>88279.7</v>
      </c>
      <c r="H108" s="54">
        <v>2966.2</v>
      </c>
      <c r="I108" s="54">
        <v>18572.7</v>
      </c>
      <c r="J108" s="54">
        <v>0</v>
      </c>
      <c r="K108" s="54">
        <v>279644.40000000002</v>
      </c>
      <c r="L108" s="54">
        <v>64679.700000000004</v>
      </c>
      <c r="M108" s="54">
        <v>550.5</v>
      </c>
      <c r="N108" s="53" t="s">
        <v>86</v>
      </c>
      <c r="O108" s="53" t="s">
        <v>86</v>
      </c>
      <c r="P108" s="54">
        <v>76015.199999999997</v>
      </c>
      <c r="Q108" s="54">
        <v>3.9000000000000004</v>
      </c>
      <c r="R108" s="54">
        <v>794431.2</v>
      </c>
      <c r="S108" s="54">
        <v>3916.4</v>
      </c>
      <c r="T108" s="54">
        <v>614529.10000000009</v>
      </c>
      <c r="U108" s="54">
        <v>151977.90000000002</v>
      </c>
      <c r="V108" s="54">
        <v>2261.1999999999998</v>
      </c>
      <c r="W108" s="54">
        <v>0</v>
      </c>
      <c r="X108" s="54">
        <v>108700.4</v>
      </c>
      <c r="Y108" s="54">
        <v>-230398.89999999973</v>
      </c>
      <c r="Z108" s="54">
        <v>9.5999999999985448</v>
      </c>
      <c r="AA108" s="54">
        <v>101209.29999999999</v>
      </c>
      <c r="AB108" s="54">
        <v>75651.199999999997</v>
      </c>
      <c r="AC108" s="54">
        <v>138.19999999999999</v>
      </c>
      <c r="AD108" s="54">
        <v>454965.5</v>
      </c>
      <c r="AE108" s="54">
        <v>8144.6</v>
      </c>
      <c r="AF108" s="54">
        <v>10301.299999999999</v>
      </c>
      <c r="AG108" s="54">
        <v>158808.5</v>
      </c>
      <c r="AH108" s="54">
        <v>0</v>
      </c>
      <c r="AI108" s="54">
        <v>24818</v>
      </c>
      <c r="AJ108" s="54">
        <v>657037.89999999991</v>
      </c>
      <c r="AK108" s="54">
        <v>2523358.5</v>
      </c>
      <c r="AL108" s="54">
        <v>2523358.5</v>
      </c>
      <c r="AM108" s="54">
        <v>2854731.3</v>
      </c>
      <c r="AN108" s="54">
        <v>2930746.5</v>
      </c>
      <c r="AO108" s="54">
        <v>-331372.79999999981</v>
      </c>
      <c r="AP108" s="54">
        <v>-407387.99999999977</v>
      </c>
      <c r="AQ108" s="56">
        <v>810973.79999999993</v>
      </c>
      <c r="AR108" s="56">
        <v>1964926.2000000002</v>
      </c>
      <c r="AS108" s="56">
        <v>0</v>
      </c>
      <c r="AT108" s="56">
        <v>2533</v>
      </c>
      <c r="AU108" s="56">
        <v>335674.1</v>
      </c>
      <c r="AV108" s="56">
        <v>2032837.9000000001</v>
      </c>
      <c r="AW108" s="56">
        <v>0</v>
      </c>
      <c r="AX108" s="56">
        <v>2533</v>
      </c>
    </row>
    <row r="109" spans="1:50" s="51" customFormat="1">
      <c r="A109" s="7">
        <v>45047</v>
      </c>
      <c r="B109" s="53">
        <v>1369875.1</v>
      </c>
      <c r="C109" s="53">
        <v>679248.8</v>
      </c>
      <c r="D109" s="53">
        <v>62760.9</v>
      </c>
      <c r="E109" s="53">
        <v>4016</v>
      </c>
      <c r="F109" s="53">
        <v>0</v>
      </c>
      <c r="G109" s="53">
        <v>157709.5</v>
      </c>
      <c r="H109" s="53">
        <v>19136.3</v>
      </c>
      <c r="I109" s="53">
        <v>18804.3</v>
      </c>
      <c r="J109" s="53">
        <v>0</v>
      </c>
      <c r="K109" s="53">
        <v>292075.7</v>
      </c>
      <c r="L109" s="53">
        <v>96149</v>
      </c>
      <c r="M109" s="53">
        <v>645.20000000000005</v>
      </c>
      <c r="N109" s="53" t="s">
        <v>86</v>
      </c>
      <c r="O109" s="53" t="s">
        <v>86</v>
      </c>
      <c r="P109" s="53">
        <v>383420.9</v>
      </c>
      <c r="Q109" s="53">
        <v>2.2999999999999998</v>
      </c>
      <c r="R109" s="53">
        <v>818072.1</v>
      </c>
      <c r="S109" s="53">
        <v>3758.7</v>
      </c>
      <c r="T109" s="53">
        <v>790520.7</v>
      </c>
      <c r="U109" s="53">
        <v>172505.9</v>
      </c>
      <c r="V109" s="53">
        <v>1543.5</v>
      </c>
      <c r="W109" s="53">
        <v>0</v>
      </c>
      <c r="X109" s="70">
        <v>141983.20000000001</v>
      </c>
      <c r="Y109" s="53">
        <v>-389126.3</v>
      </c>
      <c r="Z109" s="53">
        <v>20.7</v>
      </c>
      <c r="AA109" s="53">
        <v>147013.6</v>
      </c>
      <c r="AB109" s="53">
        <v>94876.2</v>
      </c>
      <c r="AC109" s="53">
        <v>76.400000000000006</v>
      </c>
      <c r="AD109" s="53">
        <v>558280.19999999995</v>
      </c>
      <c r="AE109" s="53">
        <v>18202.8</v>
      </c>
      <c r="AF109" s="53">
        <v>538.6</v>
      </c>
      <c r="AG109" s="53">
        <v>153591.6</v>
      </c>
      <c r="AH109" s="53">
        <v>0</v>
      </c>
      <c r="AI109" s="53">
        <v>18067.2</v>
      </c>
      <c r="AJ109" s="53">
        <v>748680.4</v>
      </c>
      <c r="AK109" s="53">
        <v>3060252</v>
      </c>
      <c r="AL109" s="53">
        <v>3060252</v>
      </c>
      <c r="AM109" s="53">
        <v>3307902.9</v>
      </c>
      <c r="AN109" s="53">
        <v>3691323.8</v>
      </c>
      <c r="AO109" s="53">
        <v>-247650.9</v>
      </c>
      <c r="AP109" s="53">
        <v>-631071.80000000005</v>
      </c>
      <c r="AQ109" s="53">
        <v>133791.4</v>
      </c>
      <c r="AR109" s="53">
        <v>2164559.4</v>
      </c>
      <c r="AS109" s="53">
        <v>0</v>
      </c>
      <c r="AT109" s="53">
        <v>4420</v>
      </c>
      <c r="AU109" s="53">
        <v>597978.19999999995</v>
      </c>
      <c r="AV109" s="53">
        <v>1069300.8</v>
      </c>
      <c r="AW109" s="53">
        <v>0</v>
      </c>
      <c r="AX109" s="53">
        <v>4420</v>
      </c>
    </row>
    <row r="110" spans="1:50" s="51" customFormat="1">
      <c r="A110" s="7">
        <v>45078</v>
      </c>
      <c r="B110" s="53">
        <v>1642529.3</v>
      </c>
      <c r="C110" s="53">
        <v>691525.8</v>
      </c>
      <c r="D110" s="53">
        <v>69499.3</v>
      </c>
      <c r="E110" s="53">
        <v>4717.3999999999996</v>
      </c>
      <c r="F110" s="54">
        <v>0</v>
      </c>
      <c r="G110" s="53">
        <v>134450.1</v>
      </c>
      <c r="H110" s="53">
        <v>17320.7</v>
      </c>
      <c r="I110" s="53">
        <v>24008.3</v>
      </c>
      <c r="J110" s="54">
        <v>0</v>
      </c>
      <c r="K110" s="53">
        <v>344140.6</v>
      </c>
      <c r="L110" s="53">
        <v>108330.2</v>
      </c>
      <c r="M110" s="53">
        <v>710.1</v>
      </c>
      <c r="N110" s="53" t="s">
        <v>86</v>
      </c>
      <c r="O110" s="53" t="s">
        <v>86</v>
      </c>
      <c r="P110" s="54">
        <v>96860.9</v>
      </c>
      <c r="Q110" s="53">
        <v>4.4000000000000004</v>
      </c>
      <c r="R110" s="53">
        <v>1366545.2</v>
      </c>
      <c r="S110" s="53">
        <v>5666.1</v>
      </c>
      <c r="T110" s="53">
        <v>786767</v>
      </c>
      <c r="U110" s="53">
        <v>189538.9</v>
      </c>
      <c r="V110" s="53">
        <v>1572.6</v>
      </c>
      <c r="W110" s="54">
        <v>0</v>
      </c>
      <c r="X110" s="53">
        <v>138573.29999999999</v>
      </c>
      <c r="Y110" s="53">
        <v>-454658.4</v>
      </c>
      <c r="Z110" s="53">
        <v>153.19999999999999</v>
      </c>
      <c r="AA110" s="53">
        <v>140697.20000000001</v>
      </c>
      <c r="AB110" s="53">
        <v>113039.2</v>
      </c>
      <c r="AC110" s="54">
        <v>361.8</v>
      </c>
      <c r="AD110" s="53">
        <v>1066807.3999999999</v>
      </c>
      <c r="AE110" s="53">
        <v>46733.9</v>
      </c>
      <c r="AF110" s="53">
        <v>6859.6</v>
      </c>
      <c r="AG110" s="53">
        <v>246050.1</v>
      </c>
      <c r="AH110" s="54">
        <v>0</v>
      </c>
      <c r="AI110" s="53">
        <v>29789.4</v>
      </c>
      <c r="AJ110" s="53">
        <v>1396240.4</v>
      </c>
      <c r="AK110" s="53">
        <v>3980444.5</v>
      </c>
      <c r="AL110" s="53">
        <v>3980444.5</v>
      </c>
      <c r="AM110" s="53">
        <v>4592187</v>
      </c>
      <c r="AN110" s="53">
        <v>4689047.9000000004</v>
      </c>
      <c r="AO110" s="53">
        <v>-611742.5</v>
      </c>
      <c r="AP110" s="53">
        <v>-708603.4</v>
      </c>
      <c r="AQ110" s="53">
        <v>701638</v>
      </c>
      <c r="AR110" s="53">
        <v>3311212</v>
      </c>
      <c r="AS110" s="53">
        <v>37.299999999999997</v>
      </c>
      <c r="AT110" s="53">
        <v>6682.3</v>
      </c>
      <c r="AU110" s="53">
        <v>486434.2</v>
      </c>
      <c r="AV110" s="53">
        <v>2817848.7</v>
      </c>
      <c r="AW110" s="53">
        <v>1</v>
      </c>
      <c r="AX110" s="53">
        <v>6682.3</v>
      </c>
    </row>
    <row r="111" spans="1:50" s="51" customFormat="1">
      <c r="A111" s="7">
        <v>45108</v>
      </c>
      <c r="B111" s="53">
        <v>1406821.8</v>
      </c>
      <c r="C111" s="53">
        <v>1005256.6</v>
      </c>
      <c r="D111" s="53">
        <v>100378.8</v>
      </c>
      <c r="E111" s="53">
        <v>4259.3</v>
      </c>
      <c r="F111" s="54">
        <v>0</v>
      </c>
      <c r="G111" s="53">
        <v>146142.79999999999</v>
      </c>
      <c r="H111" s="53">
        <v>14202.4</v>
      </c>
      <c r="I111" s="53">
        <v>24634.7</v>
      </c>
      <c r="J111" s="54">
        <v>0</v>
      </c>
      <c r="K111" s="53">
        <v>485467.3</v>
      </c>
      <c r="L111" s="53">
        <v>112840.9</v>
      </c>
      <c r="M111" s="53">
        <v>1414.6</v>
      </c>
      <c r="N111" s="53" t="s">
        <v>86</v>
      </c>
      <c r="O111" s="53" t="s">
        <v>86</v>
      </c>
      <c r="P111" s="53">
        <v>419877.2</v>
      </c>
      <c r="Q111" s="53">
        <v>16.8</v>
      </c>
      <c r="R111" s="53">
        <v>970254.5</v>
      </c>
      <c r="S111" s="53">
        <v>6339.1</v>
      </c>
      <c r="T111" s="53">
        <v>831762.2</v>
      </c>
      <c r="U111" s="53">
        <v>245657.9</v>
      </c>
      <c r="V111" s="53">
        <v>643.20000000000005</v>
      </c>
      <c r="W111" s="54">
        <v>0</v>
      </c>
      <c r="X111" s="53">
        <v>118980.7</v>
      </c>
      <c r="Y111" s="53">
        <v>-491558</v>
      </c>
      <c r="Z111" s="53">
        <v>19.600000000000001</v>
      </c>
      <c r="AA111" s="53">
        <v>128706.7</v>
      </c>
      <c r="AB111" s="53">
        <v>133776.79999999999</v>
      </c>
      <c r="AC111" s="53">
        <v>221.3</v>
      </c>
      <c r="AD111" s="53">
        <v>433580.7</v>
      </c>
      <c r="AE111" s="53">
        <v>16925</v>
      </c>
      <c r="AF111" s="53">
        <v>338.1</v>
      </c>
      <c r="AG111" s="53">
        <v>162719.20000000001</v>
      </c>
      <c r="AH111" s="54">
        <v>0</v>
      </c>
      <c r="AI111" s="53">
        <v>1697.4</v>
      </c>
      <c r="AJ111" s="53">
        <v>615260.4</v>
      </c>
      <c r="AK111" s="53">
        <v>3316976.4</v>
      </c>
      <c r="AL111" s="53">
        <v>3316976.4</v>
      </c>
      <c r="AM111" s="53">
        <v>3651342.4</v>
      </c>
      <c r="AN111" s="53">
        <v>4071219.6</v>
      </c>
      <c r="AO111" s="53">
        <v>-334366</v>
      </c>
      <c r="AP111" s="53">
        <v>-754243.2</v>
      </c>
      <c r="AQ111" s="53">
        <v>148200.70000000001</v>
      </c>
      <c r="AR111" s="53">
        <v>3378534.3</v>
      </c>
      <c r="AS111" s="53">
        <v>18.600000000000001</v>
      </c>
      <c r="AT111" s="53">
        <v>9558.1</v>
      </c>
      <c r="AU111" s="53">
        <v>596921.4</v>
      </c>
      <c r="AV111" s="53">
        <v>2325589</v>
      </c>
      <c r="AW111" s="53">
        <v>0</v>
      </c>
      <c r="AX111" s="53">
        <v>9558.1</v>
      </c>
    </row>
    <row r="112" spans="1:50">
      <c r="A112" s="7">
        <v>45139</v>
      </c>
      <c r="B112" s="55">
        <v>1870736.1</v>
      </c>
      <c r="C112" s="52">
        <v>845797.79999999993</v>
      </c>
      <c r="D112" s="52">
        <v>89321.199999999983</v>
      </c>
      <c r="E112" s="52">
        <v>5585.2000000000007</v>
      </c>
      <c r="F112" s="52">
        <v>0</v>
      </c>
      <c r="G112" s="52">
        <v>156938.30000000002</v>
      </c>
      <c r="H112" s="52">
        <v>20943.3</v>
      </c>
      <c r="I112" s="52">
        <v>28854.7</v>
      </c>
      <c r="J112" s="52">
        <v>0</v>
      </c>
      <c r="K112" s="52">
        <v>396351.9</v>
      </c>
      <c r="L112" s="52">
        <v>138119</v>
      </c>
      <c r="M112" s="52">
        <v>888.09999999999991</v>
      </c>
      <c r="N112" s="53" t="s">
        <v>86</v>
      </c>
      <c r="O112" s="53" t="s">
        <v>86</v>
      </c>
      <c r="P112" s="52">
        <v>347540.1</v>
      </c>
      <c r="Q112" s="52">
        <v>58.8</v>
      </c>
      <c r="R112" s="52">
        <v>1037055.1000000001</v>
      </c>
      <c r="S112" s="52">
        <v>5642.0999999999995</v>
      </c>
      <c r="T112" s="52">
        <v>917476.6</v>
      </c>
      <c r="U112" s="52">
        <v>234029.5</v>
      </c>
      <c r="V112" s="52">
        <v>5212.3</v>
      </c>
      <c r="W112" s="54">
        <v>0</v>
      </c>
      <c r="X112" s="52">
        <v>54766.3</v>
      </c>
      <c r="Y112" s="52">
        <v>-118963.19999999998</v>
      </c>
      <c r="Z112" s="52">
        <v>214.80000000000035</v>
      </c>
      <c r="AA112" s="52">
        <v>136684.1</v>
      </c>
      <c r="AB112" s="52">
        <v>127881.4</v>
      </c>
      <c r="AC112" s="52">
        <v>1190.5999999999999</v>
      </c>
      <c r="AD112" s="52">
        <v>389068</v>
      </c>
      <c r="AE112" s="52">
        <v>36722.700000000004</v>
      </c>
      <c r="AF112" s="52">
        <v>124.61363745</v>
      </c>
      <c r="AG112" s="52">
        <v>196104.10000000003</v>
      </c>
      <c r="AH112" s="52">
        <v>0</v>
      </c>
      <c r="AI112" s="52">
        <v>9894.5</v>
      </c>
      <c r="AJ112" s="52">
        <v>631913.91363744996</v>
      </c>
      <c r="AK112" s="52" t="s">
        <v>86</v>
      </c>
      <c r="AL112" s="52">
        <v>3650305.3136374499</v>
      </c>
      <c r="AM112" s="52">
        <v>3687269.7136374498</v>
      </c>
      <c r="AN112" s="52">
        <v>4034809.8136374503</v>
      </c>
      <c r="AO112" s="52">
        <v>-36964.399999999965</v>
      </c>
      <c r="AP112" s="52">
        <v>-384504.5</v>
      </c>
      <c r="AQ112" s="52">
        <v>179217.60000000003</v>
      </c>
      <c r="AR112" s="52">
        <v>5821017.7999999998</v>
      </c>
      <c r="AS112" s="52">
        <v>700</v>
      </c>
      <c r="AT112" s="52">
        <v>3773.4</v>
      </c>
      <c r="AU112" s="52">
        <v>2635061.3000000003</v>
      </c>
      <c r="AV112" s="52">
        <v>3231369.6</v>
      </c>
      <c r="AW112" s="52">
        <v>0</v>
      </c>
      <c r="AX112" s="52">
        <v>3773.4</v>
      </c>
    </row>
    <row r="113" spans="1:50">
      <c r="A113" s="7">
        <v>45170</v>
      </c>
      <c r="B113" s="55">
        <v>1999779.4</v>
      </c>
      <c r="C113" s="52">
        <v>862116.89999999991</v>
      </c>
      <c r="D113" s="52">
        <v>79585.599999999991</v>
      </c>
      <c r="E113" s="52">
        <v>5305.6</v>
      </c>
      <c r="F113" s="52">
        <v>0</v>
      </c>
      <c r="G113" s="52">
        <v>213839.3</v>
      </c>
      <c r="H113" s="52">
        <v>7814.0999999999995</v>
      </c>
      <c r="I113" s="52">
        <v>41436.6</v>
      </c>
      <c r="J113" s="52">
        <v>0</v>
      </c>
      <c r="K113" s="52">
        <v>437156.10000000003</v>
      </c>
      <c r="L113" s="52">
        <v>130497.29999999999</v>
      </c>
      <c r="M113" s="52">
        <v>803.40000000000009</v>
      </c>
      <c r="N113" s="53" t="s">
        <v>86</v>
      </c>
      <c r="O113" s="52" t="s">
        <v>86</v>
      </c>
      <c r="P113" s="52">
        <v>131059.30000000003</v>
      </c>
      <c r="Q113" s="52">
        <v>145.19999999999999</v>
      </c>
      <c r="R113" s="52">
        <v>1186004.3</v>
      </c>
      <c r="S113" s="52">
        <v>6267.3</v>
      </c>
      <c r="T113" s="52">
        <v>1017145.4</v>
      </c>
      <c r="U113" s="52">
        <v>338529.89999999997</v>
      </c>
      <c r="V113" s="52">
        <v>1797.1999999999998</v>
      </c>
      <c r="W113" s="54">
        <v>0</v>
      </c>
      <c r="X113" s="52">
        <v>94657.2</v>
      </c>
      <c r="Y113" s="52">
        <v>-134185.10000000027</v>
      </c>
      <c r="Z113" s="52">
        <v>20.100000000002193</v>
      </c>
      <c r="AA113" s="52">
        <v>191681.2</v>
      </c>
      <c r="AB113" s="52">
        <v>152921.70000000001</v>
      </c>
      <c r="AC113" s="52">
        <v>32764.799999999999</v>
      </c>
      <c r="AD113" s="52">
        <v>536740</v>
      </c>
      <c r="AE113" s="52">
        <v>69093.600000000006</v>
      </c>
      <c r="AF113" s="52">
        <v>1849.5</v>
      </c>
      <c r="AG113" s="52">
        <v>227677.69999999998</v>
      </c>
      <c r="AH113" s="52">
        <v>0</v>
      </c>
      <c r="AI113" s="52">
        <v>19462.899999999998</v>
      </c>
      <c r="AJ113" s="52">
        <v>854823.7</v>
      </c>
      <c r="AK113" s="52" t="s">
        <v>86</v>
      </c>
      <c r="AL113" s="52">
        <v>4064721.3</v>
      </c>
      <c r="AM113" s="52">
        <v>4445194.7</v>
      </c>
      <c r="AN113" s="52">
        <v>4576254</v>
      </c>
      <c r="AO113" s="52">
        <v>-380473.39999999997</v>
      </c>
      <c r="AP113" s="52">
        <v>-511532.70000000019</v>
      </c>
      <c r="AQ113" s="52">
        <v>323406.89999999997</v>
      </c>
      <c r="AR113" s="52">
        <v>2479963.5</v>
      </c>
      <c r="AS113" s="52">
        <v>0</v>
      </c>
      <c r="AT113" s="52">
        <v>6403.6</v>
      </c>
      <c r="AU113" s="52">
        <v>1153151.3999999999</v>
      </c>
      <c r="AV113" s="52">
        <v>1138686.3</v>
      </c>
      <c r="AW113" s="52">
        <v>0</v>
      </c>
      <c r="AX113" s="52">
        <v>6403.6</v>
      </c>
    </row>
    <row r="114" spans="1:50">
      <c r="A114" s="7">
        <v>45200</v>
      </c>
      <c r="B114" s="52">
        <v>2170339</v>
      </c>
      <c r="C114" s="52">
        <v>910489.49999999988</v>
      </c>
      <c r="D114" s="52">
        <v>120594.09999999999</v>
      </c>
      <c r="E114" s="52">
        <v>6506.1</v>
      </c>
      <c r="F114" s="52">
        <v>0</v>
      </c>
      <c r="G114" s="52">
        <v>249602.8</v>
      </c>
      <c r="H114" s="52">
        <v>7685.4000000000005</v>
      </c>
      <c r="I114" s="52">
        <v>29381.999999999993</v>
      </c>
      <c r="J114" s="52">
        <v>0</v>
      </c>
      <c r="K114" s="52">
        <v>480500.4</v>
      </c>
      <c r="L114" s="52">
        <v>150117.30000000002</v>
      </c>
      <c r="M114" s="52">
        <v>919.8</v>
      </c>
      <c r="N114" s="53" t="s">
        <v>86</v>
      </c>
      <c r="O114" s="53" t="s">
        <v>86</v>
      </c>
      <c r="P114" s="52">
        <v>123910.7</v>
      </c>
      <c r="Q114" s="52">
        <v>7.3</v>
      </c>
      <c r="R114" s="52">
        <v>1234162.2</v>
      </c>
      <c r="S114" s="52">
        <v>7152.9000000000005</v>
      </c>
      <c r="T114" s="52">
        <v>1232921.8999999999</v>
      </c>
      <c r="U114" s="52">
        <v>313442.69999999995</v>
      </c>
      <c r="V114" s="52">
        <v>5480</v>
      </c>
      <c r="W114" s="54">
        <v>0</v>
      </c>
      <c r="X114" s="52">
        <v>101519</v>
      </c>
      <c r="Y114" s="52">
        <v>-155535.29999999999</v>
      </c>
      <c r="Z114" s="55">
        <v>22.099999999998541</v>
      </c>
      <c r="AA114" s="55">
        <v>148524.90000000002</v>
      </c>
      <c r="AB114" s="55">
        <v>149357.70000000001</v>
      </c>
      <c r="AC114" s="55">
        <v>853.1</v>
      </c>
      <c r="AD114" s="55">
        <v>708564.6</v>
      </c>
      <c r="AE114" s="55">
        <v>54782.3</v>
      </c>
      <c r="AF114" s="55">
        <v>2758.1</v>
      </c>
      <c r="AG114" s="55">
        <v>250504.3</v>
      </c>
      <c r="AH114" s="55">
        <v>0</v>
      </c>
      <c r="AI114" s="55">
        <v>8383.1</v>
      </c>
      <c r="AJ114" s="55">
        <v>1024992.4</v>
      </c>
      <c r="AK114" s="55" t="s">
        <v>86</v>
      </c>
      <c r="AL114" s="55">
        <v>4519613.4000000004</v>
      </c>
      <c r="AM114" s="55">
        <v>4849951.5999999996</v>
      </c>
      <c r="AN114" s="55">
        <v>4973862.3</v>
      </c>
      <c r="AO114" s="55">
        <v>-330338.19999999978</v>
      </c>
      <c r="AP114" s="55">
        <v>-454248.89999999991</v>
      </c>
      <c r="AQ114" s="55">
        <v>775576.29999999993</v>
      </c>
      <c r="AR114" s="55">
        <v>2217628.7999999998</v>
      </c>
      <c r="AS114" s="55">
        <v>58.9</v>
      </c>
      <c r="AT114" s="55">
        <v>89625.300000000017</v>
      </c>
      <c r="AU114" s="55">
        <v>777834.10000000009</v>
      </c>
      <c r="AV114" s="55">
        <v>1761180.9999999998</v>
      </c>
      <c r="AW114" s="55">
        <v>0</v>
      </c>
      <c r="AX114" s="55">
        <v>89625.299999999988</v>
      </c>
    </row>
    <row r="115" spans="1:50">
      <c r="A115" s="7">
        <v>45231</v>
      </c>
      <c r="B115" s="52">
        <v>2106956.6</v>
      </c>
      <c r="C115" s="52">
        <v>1059419.5</v>
      </c>
      <c r="D115" s="52">
        <v>399257</v>
      </c>
      <c r="E115" s="52">
        <v>4796.8</v>
      </c>
      <c r="F115" s="52">
        <v>0</v>
      </c>
      <c r="G115" s="52">
        <v>252293.7</v>
      </c>
      <c r="H115" s="52">
        <v>12071.400000000001</v>
      </c>
      <c r="I115" s="52">
        <v>51108.900000000009</v>
      </c>
      <c r="J115" s="52">
        <v>0</v>
      </c>
      <c r="K115" s="52">
        <v>542296.70000000007</v>
      </c>
      <c r="L115" s="52">
        <v>151738.20000000001</v>
      </c>
      <c r="M115" s="52">
        <v>1588.2</v>
      </c>
      <c r="N115" s="53" t="s">
        <v>86</v>
      </c>
      <c r="O115" s="53" t="s">
        <v>86</v>
      </c>
      <c r="P115" s="52">
        <v>544472</v>
      </c>
      <c r="Q115" s="52">
        <v>22.3</v>
      </c>
      <c r="R115" s="52">
        <v>1281555.5999999999</v>
      </c>
      <c r="S115" s="52">
        <v>5125.3999999999996</v>
      </c>
      <c r="T115" s="52">
        <v>1255500.3</v>
      </c>
      <c r="U115" s="52">
        <v>397157.10000000003</v>
      </c>
      <c r="V115" s="52">
        <v>91.3</v>
      </c>
      <c r="W115" s="54">
        <v>0</v>
      </c>
      <c r="X115" s="55">
        <v>78649.899999999994</v>
      </c>
      <c r="Y115" s="55">
        <v>-372293.10000000015</v>
      </c>
      <c r="Z115" s="55">
        <v>56.600000000000009</v>
      </c>
      <c r="AA115" s="55">
        <v>174526.19999999995</v>
      </c>
      <c r="AB115" s="55">
        <v>208158.60000000003</v>
      </c>
      <c r="AC115" s="55">
        <v>35.1</v>
      </c>
      <c r="AD115" s="55">
        <v>645131.9</v>
      </c>
      <c r="AE115" s="55">
        <v>128076.09999999999</v>
      </c>
      <c r="AF115" s="55">
        <v>163.5</v>
      </c>
      <c r="AG115" s="55">
        <v>278609.10000000003</v>
      </c>
      <c r="AH115" s="55">
        <v>0</v>
      </c>
      <c r="AI115" s="55">
        <v>3101</v>
      </c>
      <c r="AJ115" s="55">
        <v>1055081.6000000001</v>
      </c>
      <c r="AK115" s="55" t="s">
        <v>86</v>
      </c>
      <c r="AL115" s="55">
        <v>4941042.0999999996</v>
      </c>
      <c r="AM115" s="55">
        <v>5151526.5</v>
      </c>
      <c r="AN115" s="55">
        <v>5695998.5</v>
      </c>
      <c r="AO115" s="55">
        <v>-210484.4000000002</v>
      </c>
      <c r="AP115" s="55">
        <v>-754956.40000000014</v>
      </c>
      <c r="AQ115" s="56">
        <v>1038786.3999999999</v>
      </c>
      <c r="AR115" s="56">
        <v>3264092.4</v>
      </c>
      <c r="AS115" s="56">
        <v>5631.5999999999995</v>
      </c>
      <c r="AT115" s="56">
        <v>12344.1</v>
      </c>
      <c r="AU115" s="56">
        <v>1074653.8999999999</v>
      </c>
      <c r="AV115" s="56">
        <v>2478900.1</v>
      </c>
      <c r="AW115" s="56">
        <v>0</v>
      </c>
      <c r="AX115" s="56">
        <v>12344.1</v>
      </c>
    </row>
    <row r="116" spans="1:50">
      <c r="A116" s="7">
        <v>45261</v>
      </c>
      <c r="B116" s="100">
        <v>2578599</v>
      </c>
      <c r="C116" s="100">
        <v>1169986.8999999999</v>
      </c>
      <c r="D116" s="100">
        <v>101734.5</v>
      </c>
      <c r="E116" s="100">
        <v>6204.2999999999993</v>
      </c>
      <c r="F116" s="100">
        <v>0</v>
      </c>
      <c r="G116" s="100">
        <v>321032.40000000002</v>
      </c>
      <c r="H116" s="100">
        <v>11967.8</v>
      </c>
      <c r="I116" s="100">
        <v>37556.199999999997</v>
      </c>
      <c r="J116" s="100">
        <v>0</v>
      </c>
      <c r="K116" s="100">
        <v>1017615.9</v>
      </c>
      <c r="L116" s="100">
        <v>176461.6</v>
      </c>
      <c r="M116" s="100">
        <v>2013.4999999999998</v>
      </c>
      <c r="N116" s="101" t="s">
        <v>86</v>
      </c>
      <c r="O116" s="101" t="s">
        <v>86</v>
      </c>
      <c r="P116" s="100">
        <v>409036.79999999987</v>
      </c>
      <c r="Q116" s="100">
        <v>45.5</v>
      </c>
      <c r="R116" s="100">
        <v>2102195.7999999998</v>
      </c>
      <c r="S116" s="100">
        <v>8856.0999999999985</v>
      </c>
      <c r="T116" s="100">
        <v>1765004</v>
      </c>
      <c r="U116" s="100">
        <v>700994.7</v>
      </c>
      <c r="V116" s="100">
        <v>19649.5</v>
      </c>
      <c r="W116" s="100">
        <v>0</v>
      </c>
      <c r="X116" s="100">
        <v>115876.3</v>
      </c>
      <c r="Y116" s="100">
        <v>-2090668.6000000006</v>
      </c>
      <c r="Z116" s="100">
        <v>41.800000000000274</v>
      </c>
      <c r="AA116" s="100">
        <v>185716.59999999998</v>
      </c>
      <c r="AB116" s="100">
        <v>123987.40000000002</v>
      </c>
      <c r="AC116" s="100">
        <v>22.1</v>
      </c>
      <c r="AD116" s="100">
        <v>1819057.2</v>
      </c>
      <c r="AE116" s="100">
        <v>53536.900000000009</v>
      </c>
      <c r="AF116" s="100">
        <v>5032</v>
      </c>
      <c r="AG116" s="100">
        <v>414240.9</v>
      </c>
      <c r="AH116" s="100">
        <v>0</v>
      </c>
      <c r="AI116" s="100">
        <v>4187</v>
      </c>
      <c r="AJ116" s="100">
        <v>2296054</v>
      </c>
      <c r="AK116" s="100" t="s">
        <v>86</v>
      </c>
      <c r="AL116" s="100">
        <v>6523176.8999999994</v>
      </c>
      <c r="AM116" s="100">
        <v>8514493</v>
      </c>
      <c r="AN116" s="100">
        <v>8923529.7999999989</v>
      </c>
      <c r="AO116" s="100">
        <v>-1991316.1000000006</v>
      </c>
      <c r="AP116" s="100">
        <v>-2400352.9000000008</v>
      </c>
      <c r="AQ116" s="102">
        <v>2378474.5999999996</v>
      </c>
      <c r="AR116" s="102">
        <v>5352579.3</v>
      </c>
      <c r="AS116" s="102">
        <v>58.9</v>
      </c>
      <c r="AT116" s="102">
        <v>15290.5</v>
      </c>
      <c r="AU116" s="102">
        <v>751559.89999999991</v>
      </c>
      <c r="AV116" s="102">
        <v>4579200</v>
      </c>
      <c r="AW116" s="99">
        <v>0</v>
      </c>
      <c r="AX116" s="102">
        <v>15290.5</v>
      </c>
    </row>
    <row r="117" spans="1:50">
      <c r="A117" s="7">
        <v>45292</v>
      </c>
      <c r="B117" s="102">
        <v>3924635.2</v>
      </c>
      <c r="C117" s="102">
        <v>1731459.8</v>
      </c>
      <c r="D117" s="102">
        <v>147215.70000000001</v>
      </c>
      <c r="E117" s="102">
        <v>7397.7000000000007</v>
      </c>
      <c r="F117" s="102">
        <v>0</v>
      </c>
      <c r="G117" s="102">
        <v>240697.89999999997</v>
      </c>
      <c r="H117" s="102">
        <v>45555.199999999997</v>
      </c>
      <c r="I117" s="102">
        <v>50262.5</v>
      </c>
      <c r="J117" s="102">
        <v>0</v>
      </c>
      <c r="K117" s="102">
        <v>691168</v>
      </c>
      <c r="L117" s="102">
        <v>169552.9</v>
      </c>
      <c r="M117" s="102">
        <v>1604.4999999999998</v>
      </c>
      <c r="N117" s="103" t="s">
        <v>86</v>
      </c>
      <c r="O117" s="101" t="s">
        <v>86</v>
      </c>
      <c r="P117" s="102">
        <v>1492337.9</v>
      </c>
      <c r="Q117" s="102">
        <v>77.2</v>
      </c>
      <c r="R117" s="102">
        <v>1599676.3</v>
      </c>
      <c r="S117" s="102">
        <v>8268.4</v>
      </c>
      <c r="T117" s="102">
        <v>1175755.0999999999</v>
      </c>
      <c r="U117" s="102">
        <v>228954.2</v>
      </c>
      <c r="V117" s="102">
        <v>2217.2000000000003</v>
      </c>
      <c r="W117" s="102">
        <v>0</v>
      </c>
      <c r="X117" s="102">
        <v>182108</v>
      </c>
      <c r="Y117" s="102">
        <v>595504.3000000004</v>
      </c>
      <c r="Z117" s="102">
        <v>8</v>
      </c>
      <c r="AA117" s="102">
        <v>60752.500000000007</v>
      </c>
      <c r="AB117" s="102">
        <v>16253</v>
      </c>
      <c r="AC117" s="102">
        <v>99.2</v>
      </c>
      <c r="AD117" s="102">
        <v>238309.2</v>
      </c>
      <c r="AE117" s="102">
        <v>5858.2</v>
      </c>
      <c r="AF117" s="102">
        <v>19.8</v>
      </c>
      <c r="AG117" s="102">
        <v>356996.50000000006</v>
      </c>
      <c r="AH117" s="102">
        <v>0</v>
      </c>
      <c r="AI117" s="102">
        <v>1478.3999999999999</v>
      </c>
      <c r="AJ117" s="102">
        <v>602662.10000000009</v>
      </c>
      <c r="AK117" s="100" t="s">
        <v>86</v>
      </c>
      <c r="AL117" s="102">
        <v>6749894.1000000006</v>
      </c>
      <c r="AM117" s="102">
        <v>4739148.6000000006</v>
      </c>
      <c r="AN117" s="102">
        <v>6231486.5</v>
      </c>
      <c r="AO117" s="102">
        <v>2010745.5000000005</v>
      </c>
      <c r="AP117" s="102">
        <v>518407.60000000038</v>
      </c>
      <c r="AQ117" s="102">
        <v>310544.40000000002</v>
      </c>
      <c r="AR117" s="102">
        <v>16404388.1</v>
      </c>
      <c r="AS117" s="102">
        <v>0</v>
      </c>
      <c r="AT117" s="102">
        <v>31016.701139000001</v>
      </c>
      <c r="AU117" s="102">
        <v>5003916.9000000004</v>
      </c>
      <c r="AV117" s="102">
        <v>12229423.199999999</v>
      </c>
      <c r="AW117" s="99">
        <v>0</v>
      </c>
      <c r="AX117" s="102">
        <v>31016.7</v>
      </c>
    </row>
  </sheetData>
  <mergeCells count="49">
    <mergeCell ref="AA6:AC6"/>
    <mergeCell ref="B7:B8"/>
    <mergeCell ref="C7:C8"/>
    <mergeCell ref="D7:D8"/>
    <mergeCell ref="E7:E8"/>
    <mergeCell ref="W7:W8"/>
    <mergeCell ref="A6:A8"/>
    <mergeCell ref="B6:J6"/>
    <mergeCell ref="K6:X6"/>
    <mergeCell ref="Y6:Y8"/>
    <mergeCell ref="Z6:Z8"/>
    <mergeCell ref="X7:X8"/>
    <mergeCell ref="F7:F8"/>
    <mergeCell ref="G7:G8"/>
    <mergeCell ref="H7:H8"/>
    <mergeCell ref="I7:I8"/>
    <mergeCell ref="J7:J8"/>
    <mergeCell ref="K7:M7"/>
    <mergeCell ref="N7:Q7"/>
    <mergeCell ref="R7:R8"/>
    <mergeCell ref="S7:S8"/>
    <mergeCell ref="T7:V7"/>
    <mergeCell ref="AS7:AS8"/>
    <mergeCell ref="AT7:AT8"/>
    <mergeCell ref="AD6:AI6"/>
    <mergeCell ref="AJ6:AJ8"/>
    <mergeCell ref="AK6:AK8"/>
    <mergeCell ref="AL6:AL8"/>
    <mergeCell ref="AM6:AM8"/>
    <mergeCell ref="AN6:AN8"/>
    <mergeCell ref="AG7:AG8"/>
    <mergeCell ref="AH7:AH8"/>
    <mergeCell ref="AI7:AI8"/>
    <mergeCell ref="AU7:AU8"/>
    <mergeCell ref="AV7:AV8"/>
    <mergeCell ref="AW7:AW8"/>
    <mergeCell ref="AX7:AX8"/>
    <mergeCell ref="AA7:AA8"/>
    <mergeCell ref="AB7:AB8"/>
    <mergeCell ref="AC7:AC8"/>
    <mergeCell ref="AD7:AD8"/>
    <mergeCell ref="AE7:AE8"/>
    <mergeCell ref="AF7:AF8"/>
    <mergeCell ref="AO6:AO8"/>
    <mergeCell ref="AP6:AP8"/>
    <mergeCell ref="AQ6:AT6"/>
    <mergeCell ref="AU6:AX6"/>
    <mergeCell ref="AQ7:AQ8"/>
    <mergeCell ref="AR7:AR8"/>
  </mergeCells>
  <hyperlinks>
    <hyperlink ref="B4" r:id="rId1" xr:uid="{780F37E1-8158-464C-846F-0B95E7618AB1}"/>
    <hyperlink ref="E4" location="INDICE!A1" display="Volver al indice" xr:uid="{F88846E1-A170-4D8B-A72B-59D10FF88851}"/>
  </hyperlinks>
  <pageMargins left="0.7" right="0.7" top="0.75" bottom="0.75" header="0.3" footer="0.3"/>
  <pageSetup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C471-DC85-4056-8C4F-60EA23CDC9F7}">
  <dimension ref="A1:AX18"/>
  <sheetViews>
    <sheetView tabSelected="1" workbookViewId="0">
      <pane xSplit="1" ySplit="8" topLeftCell="B13" activePane="bottomRight" state="frozen"/>
      <selection pane="topRight" activeCell="B1" sqref="B1"/>
      <selection pane="bottomLeft" activeCell="A7" sqref="A7"/>
      <selection pane="bottomRight" activeCell="AN20" sqref="AN20"/>
    </sheetView>
  </sheetViews>
  <sheetFormatPr baseColWidth="10" defaultColWidth="11.42578125" defaultRowHeight="15"/>
  <cols>
    <col min="2" max="3" width="11.85546875" bestFit="1" customWidth="1"/>
    <col min="4" max="6" width="11.5703125" bestFit="1" customWidth="1"/>
    <col min="7" max="7" width="11.85546875" bestFit="1" customWidth="1"/>
    <col min="8" max="10" width="11.5703125" bestFit="1" customWidth="1"/>
    <col min="11" max="11" width="11.85546875" bestFit="1" customWidth="1"/>
    <col min="12" max="15" width="11.5703125" bestFit="1" customWidth="1"/>
    <col min="16" max="16" width="11.85546875" bestFit="1" customWidth="1"/>
    <col min="17" max="17" width="11.5703125" bestFit="1" customWidth="1"/>
    <col min="18" max="18" width="11.85546875" bestFit="1" customWidth="1"/>
    <col min="19" max="19" width="11.5703125" bestFit="1" customWidth="1"/>
    <col min="20" max="21" width="11.85546875" bestFit="1" customWidth="1"/>
    <col min="22" max="24" width="11.5703125" bestFit="1" customWidth="1"/>
    <col min="25" max="25" width="12.5703125" bestFit="1" customWidth="1"/>
    <col min="26" max="29" width="11.5703125" bestFit="1" customWidth="1"/>
    <col min="30" max="30" width="11.85546875" bestFit="1" customWidth="1"/>
    <col min="31" max="35" width="11.5703125" bestFit="1" customWidth="1"/>
    <col min="36" max="36" width="11.85546875" bestFit="1" customWidth="1"/>
    <col min="37" max="37" width="11.5703125" bestFit="1" customWidth="1"/>
    <col min="38" max="40" width="13" bestFit="1" customWidth="1"/>
    <col min="41" max="42" width="12.5703125" bestFit="1" customWidth="1"/>
    <col min="43" max="43" width="11.85546875" bestFit="1" customWidth="1"/>
    <col min="44" max="44" width="13" bestFit="1" customWidth="1"/>
    <col min="45" max="46" width="11.5703125" bestFit="1" customWidth="1"/>
    <col min="47" max="47" width="11.85546875" bestFit="1" customWidth="1"/>
    <col min="48" max="48" width="13" bestFit="1" customWidth="1"/>
    <col min="49" max="50" width="11.5703125" bestFit="1" customWidth="1"/>
  </cols>
  <sheetData>
    <row r="1" spans="1:50" ht="23.25">
      <c r="A1" s="1" t="s">
        <v>17</v>
      </c>
    </row>
    <row r="2" spans="1:50" ht="21">
      <c r="A2" s="2" t="s">
        <v>87</v>
      </c>
    </row>
    <row r="3" spans="1:50">
      <c r="A3" t="s">
        <v>19</v>
      </c>
    </row>
    <row r="4" spans="1:50">
      <c r="A4" t="s">
        <v>20</v>
      </c>
      <c r="B4" s="37" t="s">
        <v>21</v>
      </c>
      <c r="E4" s="37" t="s">
        <v>22</v>
      </c>
    </row>
    <row r="6" spans="1:50" ht="15.75">
      <c r="A6" s="83" t="s">
        <v>23</v>
      </c>
      <c r="B6" s="72" t="s">
        <v>24</v>
      </c>
      <c r="C6" s="73"/>
      <c r="D6" s="73"/>
      <c r="E6" s="73"/>
      <c r="F6" s="73"/>
      <c r="G6" s="73"/>
      <c r="H6" s="73"/>
      <c r="I6" s="73"/>
      <c r="J6" s="84"/>
      <c r="K6" s="72" t="s">
        <v>25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5" t="s">
        <v>26</v>
      </c>
      <c r="Z6" s="75" t="s">
        <v>27</v>
      </c>
      <c r="AA6" s="73" t="s">
        <v>28</v>
      </c>
      <c r="AB6" s="73"/>
      <c r="AC6" s="84"/>
      <c r="AD6" s="72" t="s">
        <v>29</v>
      </c>
      <c r="AE6" s="73"/>
      <c r="AF6" s="73"/>
      <c r="AG6" s="73"/>
      <c r="AH6" s="73"/>
      <c r="AI6" s="73"/>
      <c r="AJ6" s="75" t="s">
        <v>30</v>
      </c>
      <c r="AK6" s="75" t="s">
        <v>31</v>
      </c>
      <c r="AL6" s="75" t="s">
        <v>32</v>
      </c>
      <c r="AM6" s="75" t="s">
        <v>33</v>
      </c>
      <c r="AN6" s="75" t="s">
        <v>34</v>
      </c>
      <c r="AO6" s="75" t="s">
        <v>35</v>
      </c>
      <c r="AP6" s="75" t="s">
        <v>37</v>
      </c>
      <c r="AQ6" s="77" t="s">
        <v>39</v>
      </c>
      <c r="AR6" s="77"/>
      <c r="AS6" s="77"/>
      <c r="AT6" s="78"/>
      <c r="AU6" s="79" t="s">
        <v>40</v>
      </c>
      <c r="AV6" s="77"/>
      <c r="AW6" s="77"/>
      <c r="AX6" s="77"/>
    </row>
    <row r="7" spans="1:50" ht="15.75">
      <c r="A7" s="83"/>
      <c r="B7" s="85" t="s">
        <v>41</v>
      </c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5" t="s">
        <v>49</v>
      </c>
      <c r="K7" s="86" t="s">
        <v>50</v>
      </c>
      <c r="L7" s="82"/>
      <c r="M7" s="87"/>
      <c r="N7" s="77" t="s">
        <v>51</v>
      </c>
      <c r="O7" s="77"/>
      <c r="P7" s="77"/>
      <c r="Q7" s="77"/>
      <c r="R7" s="75" t="s">
        <v>52</v>
      </c>
      <c r="S7" s="75" t="s">
        <v>53</v>
      </c>
      <c r="T7" s="77" t="s">
        <v>54</v>
      </c>
      <c r="U7" s="77"/>
      <c r="V7" s="77"/>
      <c r="W7" s="75" t="s">
        <v>55</v>
      </c>
      <c r="X7" s="75" t="s">
        <v>56</v>
      </c>
      <c r="Y7" s="75"/>
      <c r="Z7" s="88"/>
      <c r="AA7" s="74" t="s">
        <v>57</v>
      </c>
      <c r="AB7" s="75" t="s">
        <v>58</v>
      </c>
      <c r="AC7" s="80" t="s">
        <v>59</v>
      </c>
      <c r="AD7" s="75" t="s">
        <v>60</v>
      </c>
      <c r="AE7" s="75" t="s">
        <v>61</v>
      </c>
      <c r="AF7" s="75" t="s">
        <v>62</v>
      </c>
      <c r="AG7" s="75" t="s">
        <v>63</v>
      </c>
      <c r="AH7" s="75" t="s">
        <v>64</v>
      </c>
      <c r="AI7" s="74" t="s">
        <v>66</v>
      </c>
      <c r="AJ7" s="75"/>
      <c r="AK7" s="75"/>
      <c r="AL7" s="75"/>
      <c r="AM7" s="75"/>
      <c r="AN7" s="75"/>
      <c r="AO7" s="75"/>
      <c r="AP7" s="75"/>
      <c r="AQ7" s="75" t="s">
        <v>67</v>
      </c>
      <c r="AR7" s="75" t="s">
        <v>68</v>
      </c>
      <c r="AS7" s="74" t="s">
        <v>69</v>
      </c>
      <c r="AT7" s="80" t="s">
        <v>70</v>
      </c>
      <c r="AU7" s="76" t="s">
        <v>71</v>
      </c>
      <c r="AV7" s="75" t="s">
        <v>72</v>
      </c>
      <c r="AW7" s="74" t="s">
        <v>73</v>
      </c>
      <c r="AX7" s="74" t="s">
        <v>74</v>
      </c>
    </row>
    <row r="8" spans="1:50" ht="78.75">
      <c r="A8" s="84"/>
      <c r="B8" s="76"/>
      <c r="C8" s="75"/>
      <c r="D8" s="75"/>
      <c r="E8" s="75"/>
      <c r="F8" s="75"/>
      <c r="G8" s="75"/>
      <c r="H8" s="75"/>
      <c r="I8" s="75"/>
      <c r="J8" s="75"/>
      <c r="K8" s="23" t="s">
        <v>75</v>
      </c>
      <c r="L8" s="9" t="s">
        <v>76</v>
      </c>
      <c r="M8" s="11" t="s">
        <v>55</v>
      </c>
      <c r="N8" s="13" t="s">
        <v>79</v>
      </c>
      <c r="O8" s="9" t="s">
        <v>80</v>
      </c>
      <c r="P8" s="9" t="s">
        <v>81</v>
      </c>
      <c r="Q8" s="9" t="s">
        <v>82</v>
      </c>
      <c r="R8" s="75"/>
      <c r="S8" s="75"/>
      <c r="T8" s="9" t="s">
        <v>83</v>
      </c>
      <c r="U8" s="9" t="s">
        <v>84</v>
      </c>
      <c r="V8" s="9" t="s">
        <v>85</v>
      </c>
      <c r="W8" s="75"/>
      <c r="X8" s="75"/>
      <c r="Y8" s="75"/>
      <c r="Z8" s="88"/>
      <c r="AA8" s="75"/>
      <c r="AB8" s="75"/>
      <c r="AC8" s="81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81"/>
      <c r="AU8" s="76"/>
      <c r="AV8" s="75"/>
      <c r="AW8" s="75"/>
      <c r="AX8" s="75"/>
    </row>
    <row r="9" spans="1:50">
      <c r="A9">
        <v>2015</v>
      </c>
      <c r="B9" s="52">
        <f>SUM('15-24'!B9:B20)</f>
        <v>708801.29999999993</v>
      </c>
      <c r="C9" s="52">
        <f>SUM('15-24'!C9:C20)</f>
        <v>419418.7</v>
      </c>
      <c r="D9" s="52">
        <f>SUM('15-24'!D9:D20)</f>
        <v>39188.000000000007</v>
      </c>
      <c r="E9" s="52">
        <f>SUM('15-24'!E9:E20)</f>
        <v>4691.3999999999996</v>
      </c>
      <c r="F9" s="52">
        <f>SUM('15-24'!F9:F20)</f>
        <v>0</v>
      </c>
      <c r="G9" s="52">
        <f>SUM('15-24'!G9:G20)</f>
        <v>22218.400000000001</v>
      </c>
      <c r="H9" s="52">
        <f>SUM('15-24'!H9:H20)</f>
        <v>2887.9999999999995</v>
      </c>
      <c r="I9" s="52">
        <f>SUM('15-24'!I9:I20)</f>
        <v>5732.5</v>
      </c>
      <c r="J9" s="52">
        <f>SUM('15-24'!J9:J20)</f>
        <v>0</v>
      </c>
      <c r="K9" s="52">
        <f>SUM('15-24'!K9:K20)</f>
        <v>199065.60000000001</v>
      </c>
      <c r="L9" s="52">
        <f>SUM('15-24'!L9:L20)</f>
        <v>69469.099999999991</v>
      </c>
      <c r="M9" s="52">
        <f>SUM('15-24'!M9:M20)</f>
        <v>19.8</v>
      </c>
      <c r="N9" s="52">
        <f>SUM('15-24'!N9:N20)</f>
        <v>25166.400000000001</v>
      </c>
      <c r="O9" s="52">
        <f>SUM('15-24'!O9:O20)</f>
        <v>53999.799999999996</v>
      </c>
      <c r="P9" s="52">
        <f>SUM('15-24'!P9:P20)</f>
        <v>41673.4</v>
      </c>
      <c r="Q9" s="52">
        <f>SUM('15-24'!Q9:Q20)</f>
        <v>301.09999999999997</v>
      </c>
      <c r="R9" s="52">
        <f>SUM('15-24'!R9:R20)</f>
        <v>535697.1</v>
      </c>
      <c r="S9" s="52">
        <f>SUM('15-24'!S9:S20)</f>
        <v>36091.799999999996</v>
      </c>
      <c r="T9" s="52">
        <f>SUM('15-24'!T9:T20)</f>
        <v>322377.3</v>
      </c>
      <c r="U9" s="52">
        <f>SUM('15-24'!U9:U20)</f>
        <v>78276.299999999988</v>
      </c>
      <c r="V9" s="52">
        <f>SUM('15-24'!V9:V20)</f>
        <v>1134.5</v>
      </c>
      <c r="W9" s="52">
        <f>SUM('15-24'!W9:W20)</f>
        <v>42.9</v>
      </c>
      <c r="X9" s="52">
        <f>SUM('15-24'!X9:X20)</f>
        <v>24626.800000000003</v>
      </c>
      <c r="Y9" s="52">
        <f>SUM('15-24'!Y9:Y20)</f>
        <v>-143330.20000000007</v>
      </c>
      <c r="Z9" s="52">
        <f>SUM('15-24'!Z9:Z20)</f>
        <v>456.8</v>
      </c>
      <c r="AA9" s="52">
        <f>SUM('15-24'!AA9:AA20)</f>
        <v>64153.1</v>
      </c>
      <c r="AB9" s="52">
        <f>SUM('15-24'!AB9:AB20)</f>
        <v>84799.800000000017</v>
      </c>
      <c r="AC9" s="52">
        <f>SUM('15-24'!AC9:AC20)</f>
        <v>11934.5</v>
      </c>
      <c r="AD9" s="52">
        <f>SUM('15-24'!AD9:AD20)</f>
        <v>310422.10000000003</v>
      </c>
      <c r="AE9" s="52">
        <f>SUM('15-24'!AE9:AE20)</f>
        <v>1738.8999999999996</v>
      </c>
      <c r="AF9" s="52">
        <f>SUM('15-24'!AF9:AF20)</f>
        <v>1329.4999999999998</v>
      </c>
      <c r="AG9" s="52">
        <f>SUM('15-24'!AG9:AG20)</f>
        <v>100701.6</v>
      </c>
      <c r="AH9" s="52">
        <f>SUM('15-24'!AH9:AH20)</f>
        <v>0</v>
      </c>
      <c r="AI9" s="52">
        <f>SUM('15-24'!AI9:AI20)</f>
        <v>4122.8</v>
      </c>
      <c r="AJ9" s="52">
        <f>SUM('15-24'!AJ9:AJ20)</f>
        <v>418314.89999999997</v>
      </c>
      <c r="AK9" s="52">
        <f>SUM('15-24'!AK9:AK20)</f>
        <v>1621709.9999999998</v>
      </c>
      <c r="AL9" s="52">
        <f>SUM('15-24'!AL9:AL20)</f>
        <v>1599491.6</v>
      </c>
      <c r="AM9" s="52">
        <f>SUM('15-24'!AM9:AM20)</f>
        <v>1846304.5999999999</v>
      </c>
      <c r="AN9" s="52">
        <f>SUM('15-24'!AN9:AN20)</f>
        <v>1925470.8</v>
      </c>
      <c r="AO9" s="52">
        <f>SUM('15-24'!AO9:AO20)</f>
        <v>-224594.60000000006</v>
      </c>
      <c r="AP9" s="52">
        <f>SUM('15-24'!AP9:AP20)</f>
        <v>-303760.80000000005</v>
      </c>
      <c r="AQ9" s="52">
        <f>SUM('15-24'!AQ9:AQ20)</f>
        <v>349556.7</v>
      </c>
      <c r="AR9" s="52">
        <f>SUM('15-24'!AR9:AR20)</f>
        <v>822527.2</v>
      </c>
      <c r="AS9" s="52">
        <f>SUM('15-24'!AS9:AS20)</f>
        <v>2.2000000000000002</v>
      </c>
      <c r="AT9" s="52">
        <f>SUM('15-24'!AT9:AT20)</f>
        <v>6244.6</v>
      </c>
      <c r="AU9" s="52">
        <f>SUM('15-24'!AU9:AU20)</f>
        <v>387035.3</v>
      </c>
      <c r="AV9" s="52">
        <f>SUM('15-24'!AV9:AV20)</f>
        <v>559414</v>
      </c>
      <c r="AW9" s="52">
        <f>SUM('15-24'!AW9:AW20)</f>
        <v>0</v>
      </c>
      <c r="AX9" s="52">
        <f>SUM('15-24'!AX9:AX20)</f>
        <v>6244.6</v>
      </c>
    </row>
    <row r="10" spans="1:50">
      <c r="A10">
        <v>2016</v>
      </c>
      <c r="B10" s="52">
        <f>SUM('15-24'!B21:B32)</f>
        <v>976663</v>
      </c>
      <c r="C10" s="52">
        <f>SUM('15-24'!C21:C32)</f>
        <v>558087.29999999993</v>
      </c>
      <c r="D10" s="52">
        <f>SUM('15-24'!D21:D32)</f>
        <v>41279.799999999996</v>
      </c>
      <c r="E10" s="52">
        <f>SUM('15-24'!E21:E32)</f>
        <v>5568.8</v>
      </c>
      <c r="F10" s="52">
        <f>SUM('15-24'!F21:F32)</f>
        <v>0</v>
      </c>
      <c r="G10" s="52">
        <f>SUM('15-24'!G21:G32)</f>
        <v>27560.2</v>
      </c>
      <c r="H10" s="52">
        <f>SUM('15-24'!H21:H32)</f>
        <v>9046.1</v>
      </c>
      <c r="I10" s="52">
        <f>SUM('15-24'!I21:I32)</f>
        <v>10661.099999999999</v>
      </c>
      <c r="J10" s="52">
        <f>SUM('15-24'!J21:J32)</f>
        <v>0</v>
      </c>
      <c r="K10" s="52">
        <f>SUM('15-24'!K21:K32)</f>
        <v>266831.30000000005</v>
      </c>
      <c r="L10" s="52">
        <f>SUM('15-24'!L21:L32)</f>
        <v>79327</v>
      </c>
      <c r="M10" s="52">
        <f>SUM('15-24'!M21:M32)</f>
        <v>12.6</v>
      </c>
      <c r="N10" s="52">
        <f>SUM('15-24'!N21:N32)</f>
        <v>63168.600000000006</v>
      </c>
      <c r="O10" s="52">
        <f>SUM('15-24'!O21:O32)</f>
        <v>68091.399999999994</v>
      </c>
      <c r="P10" s="52">
        <f>SUM('15-24'!P21:P32)</f>
        <v>53993.399999999994</v>
      </c>
      <c r="Q10" s="52">
        <f>SUM('15-24'!Q21:Q32)</f>
        <v>110.4</v>
      </c>
      <c r="R10" s="52">
        <f>SUM('15-24'!R21:R32)</f>
        <v>734716.79999999993</v>
      </c>
      <c r="S10" s="52">
        <f>SUM('15-24'!S21:S32)</f>
        <v>19011</v>
      </c>
      <c r="T10" s="52">
        <f>SUM('15-24'!T21:T32)</f>
        <v>505787.60000000003</v>
      </c>
      <c r="U10" s="52">
        <f>SUM('15-24'!U21:U32)</f>
        <v>139537.5</v>
      </c>
      <c r="V10" s="52">
        <f>SUM('15-24'!V21:V32)</f>
        <v>1389.5000000000002</v>
      </c>
      <c r="W10" s="52">
        <f>SUM('15-24'!W21:W32)</f>
        <v>54.399999999999991</v>
      </c>
      <c r="X10" s="52">
        <f>SUM('15-24'!X21:X32)</f>
        <v>44011</v>
      </c>
      <c r="Y10" s="52">
        <f>SUM('15-24'!Y21:Y32)</f>
        <v>-293182.80000000005</v>
      </c>
      <c r="Z10" s="52">
        <f>SUM('15-24'!Z21:Z32)</f>
        <v>442.5</v>
      </c>
      <c r="AA10" s="52">
        <f>SUM('15-24'!AA21:AA32)</f>
        <v>78713.700000000012</v>
      </c>
      <c r="AB10" s="52">
        <f>SUM('15-24'!AB21:AB32)</f>
        <v>84197.700000000012</v>
      </c>
      <c r="AC10" s="52">
        <f>SUM('15-24'!AC21:AC32)</f>
        <v>19133.8</v>
      </c>
      <c r="AD10" s="52">
        <f>SUM('15-24'!AD21:AD32)</f>
        <v>481904.69999999995</v>
      </c>
      <c r="AE10" s="52">
        <f>SUM('15-24'!AE21:AE32)</f>
        <v>3711.1</v>
      </c>
      <c r="AF10" s="52">
        <f>SUM('15-24'!AF21:AF32)</f>
        <v>1168.4000000000001</v>
      </c>
      <c r="AG10" s="52">
        <f>SUM('15-24'!AG21:AG32)</f>
        <v>136583.4</v>
      </c>
      <c r="AH10" s="52">
        <f>SUM('15-24'!AH21:AH32)</f>
        <v>0</v>
      </c>
      <c r="AI10" s="52">
        <f>SUM('15-24'!AI21:AI32)</f>
        <v>3284.2</v>
      </c>
      <c r="AJ10" s="52">
        <f>SUM('15-24'!AJ21:AJ32)</f>
        <v>626651.80000000005</v>
      </c>
      <c r="AK10" s="52">
        <f>SUM('15-24'!AK21:AK32)</f>
        <v>2255960.6</v>
      </c>
      <c r="AL10" s="52">
        <f>SUM('15-24'!AL21:AL32)</f>
        <v>2228400.4</v>
      </c>
      <c r="AM10" s="52">
        <f>SUM('15-24'!AM21:AM32)</f>
        <v>2599486.1</v>
      </c>
      <c r="AN10" s="52">
        <f>SUM('15-24'!AN21:AN32)</f>
        <v>2730746.1000000006</v>
      </c>
      <c r="AO10" s="52">
        <f>SUM('15-24'!AO21:AO32)</f>
        <v>-343525.50000000017</v>
      </c>
      <c r="AP10" s="52">
        <f>SUM('15-24'!AP21:AP32)</f>
        <v>-474785.50000000012</v>
      </c>
      <c r="AQ10" s="52">
        <f>SUM('15-24'!AQ21:AQ32)</f>
        <v>441261.39999999991</v>
      </c>
      <c r="AR10" s="52">
        <f>SUM('15-24'!AR21:AR32)</f>
        <v>1449879.3</v>
      </c>
      <c r="AS10" s="52">
        <f>SUM('15-24'!AS21:AS32)</f>
        <v>725.6</v>
      </c>
      <c r="AT10" s="52">
        <f>SUM('15-24'!AT21:AT32)</f>
        <v>8994.2999999999993</v>
      </c>
      <c r="AU10" s="52">
        <f>SUM('15-24'!AU21:AU32)</f>
        <v>659324.19999999995</v>
      </c>
      <c r="AV10" s="52">
        <f>SUM('15-24'!AV21:AV32)</f>
        <v>867373.5</v>
      </c>
      <c r="AW10" s="52">
        <f>SUM('15-24'!AW21:AW32)</f>
        <v>0</v>
      </c>
      <c r="AX10" s="52">
        <f>SUM('15-24'!AX21:AX32)</f>
        <v>8994.2999999999993</v>
      </c>
    </row>
    <row r="11" spans="1:50">
      <c r="A11">
        <v>2017</v>
      </c>
      <c r="B11" s="52">
        <f>SUM('15-24'!B33:B44)</f>
        <v>1117612.5000000002</v>
      </c>
      <c r="C11" s="52">
        <f>SUM('15-24'!C33:C44)</f>
        <v>727253.79999999993</v>
      </c>
      <c r="D11" s="52">
        <f>SUM('15-24'!D33:D44)</f>
        <v>61200.900000000009</v>
      </c>
      <c r="E11" s="52">
        <f>SUM('15-24'!E33:E44)</f>
        <v>5858.8000000000011</v>
      </c>
      <c r="F11" s="52">
        <f>SUM('15-24'!F33:F44)</f>
        <v>0</v>
      </c>
      <c r="G11" s="52">
        <f>SUM('15-24'!G33:G44)</f>
        <v>71110</v>
      </c>
      <c r="H11" s="52">
        <f>SUM('15-24'!H33:H44)</f>
        <v>6587.9</v>
      </c>
      <c r="I11" s="52">
        <f>SUM('15-24'!I33:I44)</f>
        <v>5688.6</v>
      </c>
      <c r="J11" s="52">
        <f>SUM('15-24'!J33:J44)</f>
        <v>0</v>
      </c>
      <c r="K11" s="52">
        <f>SUM('15-24'!K33:K44)</f>
        <v>333193.2</v>
      </c>
      <c r="L11" s="52">
        <f>SUM('15-24'!L33:L44)</f>
        <v>104348.5</v>
      </c>
      <c r="M11" s="52">
        <f>SUM('15-24'!M33:M44)</f>
        <v>181.3</v>
      </c>
      <c r="N11" s="52">
        <f>SUM('15-24'!N33:N44)</f>
        <v>0</v>
      </c>
      <c r="O11" s="52">
        <f>SUM('15-24'!O33:O44)</f>
        <v>0</v>
      </c>
      <c r="P11" s="52">
        <f>SUM('15-24'!P33:P44)</f>
        <v>83140.800000000003</v>
      </c>
      <c r="Q11" s="52">
        <f>SUM('15-24'!Q33:Q44)</f>
        <v>20</v>
      </c>
      <c r="R11" s="52">
        <f>SUM('15-24'!R33:R44)</f>
        <v>1022540.8000000002</v>
      </c>
      <c r="S11" s="52">
        <f>SUM('15-24'!S33:S44)</f>
        <v>4825.7</v>
      </c>
      <c r="T11" s="52">
        <f>SUM('15-24'!T33:T44)</f>
        <v>507089.89999999997</v>
      </c>
      <c r="U11" s="52">
        <f>SUM('15-24'!U33:U44)</f>
        <v>173048.4</v>
      </c>
      <c r="V11" s="52">
        <f>SUM('15-24'!V33:V44)</f>
        <v>2380.0999999999995</v>
      </c>
      <c r="W11" s="52">
        <f>SUM('15-24'!W33:W44)</f>
        <v>21.999999999999996</v>
      </c>
      <c r="X11" s="52">
        <f>SUM('15-24'!X33:X44)</f>
        <v>46640.9</v>
      </c>
      <c r="Y11" s="52">
        <f>SUM('15-24'!Y33:Y44)</f>
        <v>-423885.49999999988</v>
      </c>
      <c r="Z11" s="52">
        <f>SUM('15-24'!Z33:Z44)</f>
        <v>2770</v>
      </c>
      <c r="AA11" s="52">
        <f>SUM('15-24'!AA33:AA44)</f>
        <v>95688.599999999991</v>
      </c>
      <c r="AB11" s="52">
        <f>SUM('15-24'!AB33:AB44)</f>
        <v>99482.799999999988</v>
      </c>
      <c r="AC11" s="52">
        <f>SUM('15-24'!AC33:AC44)</f>
        <v>12762.599999999999</v>
      </c>
      <c r="AD11" s="52">
        <f>SUM('15-24'!AD33:AD44)</f>
        <v>572973.60000000009</v>
      </c>
      <c r="AE11" s="52">
        <f>SUM('15-24'!AE33:AE44)</f>
        <v>6345.5999999999995</v>
      </c>
      <c r="AF11" s="52">
        <f>SUM('15-24'!AF33:AF44)</f>
        <v>2162.1</v>
      </c>
      <c r="AG11" s="52">
        <f>SUM('15-24'!AG33:AG44)</f>
        <v>178630.7</v>
      </c>
      <c r="AH11" s="52">
        <f>SUM('15-24'!AH33:AH44)</f>
        <v>0</v>
      </c>
      <c r="AI11" s="52">
        <f>SUM('15-24'!AI33:AI44)</f>
        <v>5220.5</v>
      </c>
      <c r="AJ11" s="52">
        <f>SUM('15-24'!AJ33:AJ44)</f>
        <v>765332.49999999988</v>
      </c>
      <c r="AK11" s="52">
        <f>SUM('15-24'!AK33:AK44)</f>
        <v>2763415</v>
      </c>
      <c r="AL11" s="52">
        <f>SUM('15-24'!AL33:AL44)</f>
        <v>2692305.0000000005</v>
      </c>
      <c r="AM11" s="52">
        <f>SUM('15-24'!AM33:AM44)</f>
        <v>3167557.3</v>
      </c>
      <c r="AN11" s="52">
        <f>SUM('15-24'!AN33:AN44)</f>
        <v>3392464.5</v>
      </c>
      <c r="AO11" s="52">
        <f>SUM('15-24'!AO33:AO44)</f>
        <v>-404142.29999999981</v>
      </c>
      <c r="AP11" s="52">
        <f>SUM('15-24'!AP33:AP44)</f>
        <v>-629049.49999999965</v>
      </c>
      <c r="AQ11" s="52">
        <f>SUM('15-24'!AQ33:AQ44)</f>
        <v>752593.39999999991</v>
      </c>
      <c r="AR11" s="52">
        <f>SUM('15-24'!AR33:AR44)</f>
        <v>2170365.1</v>
      </c>
      <c r="AS11" s="52">
        <f>SUM('15-24'!AS33:AS44)</f>
        <v>7105.7999999999993</v>
      </c>
      <c r="AT11" s="52">
        <f>SUM('15-24'!AT33:AT44)</f>
        <v>19269.599999999999</v>
      </c>
      <c r="AU11" s="52">
        <f>SUM('15-24'!AU33:AU44)</f>
        <v>818102.4</v>
      </c>
      <c r="AV11" s="52">
        <f>SUM('15-24'!AV33:AV44)</f>
        <v>1542912.4</v>
      </c>
      <c r="AW11" s="52">
        <f>SUM('15-24'!AW33:AW44)</f>
        <v>0</v>
      </c>
      <c r="AX11" s="52">
        <f>SUM('15-24'!AX33:AX44)</f>
        <v>19269.599999999999</v>
      </c>
    </row>
    <row r="12" spans="1:50">
      <c r="A12">
        <v>2018</v>
      </c>
      <c r="B12" s="52">
        <f>SUM('15-24'!B45:B56)</f>
        <v>1414606.9000000001</v>
      </c>
      <c r="C12" s="52">
        <f>SUM('15-24'!C45:C56)</f>
        <v>901922.2</v>
      </c>
      <c r="D12" s="52">
        <f>SUM('15-24'!D45:D56)</f>
        <v>79654.7</v>
      </c>
      <c r="E12" s="52">
        <f>SUM('15-24'!E45:E56)</f>
        <v>6770.4</v>
      </c>
      <c r="F12" s="52">
        <f>SUM('15-24'!F45:F56)</f>
        <v>0</v>
      </c>
      <c r="G12" s="52">
        <f>SUM('15-24'!G45:G56)</f>
        <v>175291.90000000002</v>
      </c>
      <c r="H12" s="52">
        <f>SUM('15-24'!H45:H56)</f>
        <v>1683.9</v>
      </c>
      <c r="I12" s="52">
        <f>SUM('15-24'!I45:I56)</f>
        <v>8427.4</v>
      </c>
      <c r="J12" s="52">
        <f>SUM('15-24'!J45:J56)</f>
        <v>0</v>
      </c>
      <c r="K12" s="52">
        <f>SUM('15-24'!K45:K56)</f>
        <v>400835.19999999995</v>
      </c>
      <c r="L12" s="52">
        <f>SUM('15-24'!L45:L56)</f>
        <v>134994.69999999998</v>
      </c>
      <c r="M12" s="52">
        <f>SUM('15-24'!M45:M56)</f>
        <v>371.3</v>
      </c>
      <c r="N12" s="52">
        <f>SUM('15-24'!N45:N56)</f>
        <v>0</v>
      </c>
      <c r="O12" s="52">
        <f>SUM('15-24'!O45:O56)</f>
        <v>0</v>
      </c>
      <c r="P12" s="52">
        <f>SUM('15-24'!P45:P56)</f>
        <v>124933.2</v>
      </c>
      <c r="Q12" s="52">
        <f>SUM('15-24'!Q45:Q56)</f>
        <v>37.600000000000009</v>
      </c>
      <c r="R12" s="52">
        <f>SUM('15-24'!R45:R56)</f>
        <v>1291678.3</v>
      </c>
      <c r="S12" s="52">
        <f>SUM('15-24'!S45:S56)</f>
        <v>12502.6</v>
      </c>
      <c r="T12" s="52">
        <f>SUM('15-24'!T45:T56)</f>
        <v>621229</v>
      </c>
      <c r="U12" s="52">
        <f>SUM('15-24'!U45:U56)</f>
        <v>193933.50000000003</v>
      </c>
      <c r="V12" s="52">
        <f>SUM('15-24'!V45:V56)</f>
        <v>2565.3000000000002</v>
      </c>
      <c r="W12" s="52">
        <f>SUM('15-24'!W45:W56)</f>
        <v>122.6</v>
      </c>
      <c r="X12" s="52">
        <f>SUM('15-24'!X45:X56)</f>
        <v>70980.600000000006</v>
      </c>
      <c r="Y12" s="52">
        <f>SUM('15-24'!Y45:Y56)</f>
        <v>-529833.29999999993</v>
      </c>
      <c r="Z12" s="52">
        <f>SUM('15-24'!Z45:Z56)</f>
        <v>12202.2</v>
      </c>
      <c r="AA12" s="52">
        <f>SUM('15-24'!AA45:AA56)</f>
        <v>92293.799999999988</v>
      </c>
      <c r="AB12" s="52">
        <f>SUM('15-24'!AB45:AB56)</f>
        <v>103465.90000000001</v>
      </c>
      <c r="AC12" s="52">
        <f>SUM('15-24'!AC45:AC56)</f>
        <v>14536.499999999998</v>
      </c>
      <c r="AD12" s="52">
        <f>SUM('15-24'!AD45:AD56)</f>
        <v>652020.69999999995</v>
      </c>
      <c r="AE12" s="52">
        <f>SUM('15-24'!AE45:AE56)</f>
        <v>8541.4</v>
      </c>
      <c r="AF12" s="52">
        <f>SUM('15-24'!AF45:AF56)</f>
        <v>792.09999999999991</v>
      </c>
      <c r="AG12" s="52">
        <f>SUM('15-24'!AG45:AG56)</f>
        <v>181943.40000000002</v>
      </c>
      <c r="AH12" s="52">
        <f>SUM('15-24'!AH45:AH56)</f>
        <v>0</v>
      </c>
      <c r="AI12" s="52">
        <f>SUM('15-24'!AI45:AI56)</f>
        <v>24171.000000000004</v>
      </c>
      <c r="AJ12" s="52">
        <f>SUM('15-24'!AJ45:AJ56)</f>
        <v>867468.59999999986</v>
      </c>
      <c r="AK12" s="52">
        <f>SUM('15-24'!AK45:AK56)</f>
        <v>3468028.2</v>
      </c>
      <c r="AL12" s="52">
        <f>SUM('15-24'!AL45:AL56)</f>
        <v>3292736.3</v>
      </c>
      <c r="AM12" s="52">
        <f>SUM('15-24'!AM45:AM56)</f>
        <v>3807015.4999999995</v>
      </c>
      <c r="AN12" s="52">
        <f>SUM('15-24'!AN45:AN56)</f>
        <v>4195955.5</v>
      </c>
      <c r="AO12" s="52">
        <f>SUM('15-24'!AO45:AO56)</f>
        <v>-338987.29999999981</v>
      </c>
      <c r="AP12" s="52">
        <f>SUM('15-24'!AP45:AP56)</f>
        <v>-727927.29999999981</v>
      </c>
      <c r="AQ12" s="52">
        <f>SUM('15-24'!AQ45:AQ56)</f>
        <v>1987588.3</v>
      </c>
      <c r="AR12" s="52">
        <f>SUM('15-24'!AR45:AR56)</f>
        <v>3323021</v>
      </c>
      <c r="AS12" s="52">
        <f>SUM('15-24'!AS45:AS56)</f>
        <v>4553.7</v>
      </c>
      <c r="AT12" s="52">
        <f>SUM('15-24'!AT45:AT56)</f>
        <v>22191.1</v>
      </c>
      <c r="AU12" s="52">
        <f>SUM('15-24'!AU45:AU56)</f>
        <v>2460817.5</v>
      </c>
      <c r="AV12" s="52">
        <f>SUM('15-24'!AV45:AV56)</f>
        <v>2126414.2999999998</v>
      </c>
      <c r="AW12" s="52">
        <f>SUM('15-24'!AW45:AW56)</f>
        <v>3.9</v>
      </c>
      <c r="AX12" s="52">
        <f>SUM('15-24'!AX45:AX56)</f>
        <v>22191.1</v>
      </c>
    </row>
    <row r="13" spans="1:50">
      <c r="A13">
        <v>2019</v>
      </c>
      <c r="B13" s="52">
        <f>SUM('15-24'!B57:B68)</f>
        <v>2209306.6</v>
      </c>
      <c r="C13" s="52">
        <f>SUM('15-24'!C57:C68)</f>
        <v>1224438.8999999999</v>
      </c>
      <c r="D13" s="52">
        <f>SUM('15-24'!D57:D68)</f>
        <v>123214.6</v>
      </c>
      <c r="E13" s="52">
        <f>SUM('15-24'!E57:E68)</f>
        <v>7357.8999999999987</v>
      </c>
      <c r="F13" s="52">
        <f>SUM('15-24'!F57:F68)</f>
        <v>0</v>
      </c>
      <c r="G13" s="52">
        <f>SUM('15-24'!G57:G68)</f>
        <v>223346.89999999997</v>
      </c>
      <c r="H13" s="52">
        <f>SUM('15-24'!H57:H68)</f>
        <v>17346.099999999999</v>
      </c>
      <c r="I13" s="52">
        <f>SUM('15-24'!I57:I68)</f>
        <v>12420.4</v>
      </c>
      <c r="J13" s="52">
        <f>SUM('15-24'!J57:J68)</f>
        <v>0</v>
      </c>
      <c r="K13" s="52">
        <f>SUM('15-24'!K57:K68)</f>
        <v>536937.39999999991</v>
      </c>
      <c r="L13" s="52">
        <f>SUM('15-24'!L57:L68)</f>
        <v>168398.59999999998</v>
      </c>
      <c r="M13" s="52">
        <f>SUM('15-24'!M57:M68)</f>
        <v>397.39999999999992</v>
      </c>
      <c r="N13" s="52">
        <f>SUM('15-24'!N57:N68)</f>
        <v>0</v>
      </c>
      <c r="O13" s="52">
        <f>SUM('15-24'!O57:O68)</f>
        <v>0</v>
      </c>
      <c r="P13" s="52">
        <f>SUM('15-24'!P57:P68)</f>
        <v>190473.2</v>
      </c>
      <c r="Q13" s="52">
        <f>SUM('15-24'!Q57:Q68)</f>
        <v>42.3</v>
      </c>
      <c r="R13" s="52">
        <f>SUM('15-24'!R57:R68)</f>
        <v>1866686.4000000001</v>
      </c>
      <c r="S13" s="52">
        <f>SUM('15-24'!S57:S68)</f>
        <v>13371.2</v>
      </c>
      <c r="T13" s="52">
        <f>SUM('15-24'!T57:T68)</f>
        <v>836763.6</v>
      </c>
      <c r="U13" s="52">
        <f>SUM('15-24'!U57:U68)</f>
        <v>284726.59999999992</v>
      </c>
      <c r="V13" s="52">
        <f>SUM('15-24'!V57:V68)</f>
        <v>3652.3</v>
      </c>
      <c r="W13" s="52">
        <f>SUM('15-24'!W57:W68)</f>
        <v>132.80000000000001</v>
      </c>
      <c r="X13" s="52">
        <f>SUM('15-24'!X57:X68)</f>
        <v>84724.799999999988</v>
      </c>
      <c r="Y13" s="52">
        <f>SUM('15-24'!Y57:Y68)</f>
        <v>-702687.29999999981</v>
      </c>
      <c r="Z13" s="52">
        <f>SUM('15-24'!Z57:Z68)</f>
        <v>119642.1</v>
      </c>
      <c r="AA13" s="52">
        <f>SUM('15-24'!AA57:AA68)</f>
        <v>126629.40000000001</v>
      </c>
      <c r="AB13" s="52">
        <f>SUM('15-24'!AB57:AB68)</f>
        <v>95896.099999999991</v>
      </c>
      <c r="AC13" s="52">
        <f>SUM('15-24'!AC57:AC68)</f>
        <v>13836.199999999999</v>
      </c>
      <c r="AD13" s="52">
        <f>SUM('15-24'!AD57:AD68)</f>
        <v>916479.5</v>
      </c>
      <c r="AE13" s="52">
        <f>SUM('15-24'!AE57:AE68)</f>
        <v>18222.5</v>
      </c>
      <c r="AF13" s="52">
        <f>SUM('15-24'!AF57:AF68)</f>
        <v>3453.6</v>
      </c>
      <c r="AG13" s="52">
        <f>SUM('15-24'!AG57:AG68)</f>
        <v>271523.59999999998</v>
      </c>
      <c r="AH13" s="52">
        <f>SUM('15-24'!AH57:AH68)</f>
        <v>0</v>
      </c>
      <c r="AI13" s="52">
        <f>SUM('15-24'!AI57:AI68)</f>
        <v>31696.3</v>
      </c>
      <c r="AJ13" s="52">
        <f>SUM('15-24'!AJ57:AJ68)</f>
        <v>1241375.5</v>
      </c>
      <c r="AK13" s="52">
        <f>SUM('15-24'!AK57:AK68)</f>
        <v>5178449</v>
      </c>
      <c r="AL13" s="52">
        <f>SUM('15-24'!AL57:AL68)</f>
        <v>4955102.1000000006</v>
      </c>
      <c r="AM13" s="52">
        <f>SUM('15-24'!AM57:AM68)</f>
        <v>5273570.5999999996</v>
      </c>
      <c r="AN13" s="52">
        <f>SUM('15-24'!AN57:AN68)</f>
        <v>5997855.8999999994</v>
      </c>
      <c r="AO13" s="52">
        <f>SUM('15-24'!AO57:AO68)</f>
        <v>-95121.599999999919</v>
      </c>
      <c r="AP13" s="52">
        <f>SUM('15-24'!AP57:AP68)</f>
        <v>-819406.89999999979</v>
      </c>
      <c r="AQ13" s="52">
        <f>SUM('15-24'!AQ57:AQ68)</f>
        <v>2304313.5</v>
      </c>
      <c r="AR13" s="52">
        <f>SUM('15-24'!AR57:AR68)</f>
        <v>4219025.8999999994</v>
      </c>
      <c r="AS13" s="52">
        <f>SUM('15-24'!AS57:AS68)</f>
        <v>12750.8</v>
      </c>
      <c r="AT13" s="52">
        <f>SUM('15-24'!AT57:AT68)</f>
        <v>21494.400000000001</v>
      </c>
      <c r="AU13" s="52">
        <f>SUM('15-24'!AU57:AU68)</f>
        <v>2227628.7000000002</v>
      </c>
      <c r="AV13" s="52">
        <f>SUM('15-24'!AV57:AV68)</f>
        <v>3693299.4</v>
      </c>
      <c r="AW13" s="52">
        <f>SUM('15-24'!AW57:AW68)</f>
        <v>0</v>
      </c>
      <c r="AX13" s="52">
        <f>SUM('15-24'!AX57:AX68)</f>
        <v>21494.400000000001</v>
      </c>
    </row>
    <row r="14" spans="1:50">
      <c r="A14">
        <v>2020</v>
      </c>
      <c r="B14" s="52">
        <f>SUM('15-24'!B69:B80)</f>
        <v>2868196.2</v>
      </c>
      <c r="C14" s="52">
        <f>SUM('15-24'!C69:C80)</f>
        <v>1533018.5</v>
      </c>
      <c r="D14" s="52">
        <f>SUM('15-24'!D69:D80)</f>
        <v>131174.12</v>
      </c>
      <c r="E14" s="52">
        <f>SUM('15-24'!E69:E80)</f>
        <v>8661.1</v>
      </c>
      <c r="F14" s="52">
        <f>SUM('15-24'!F69:F80)</f>
        <v>0</v>
      </c>
      <c r="G14" s="52">
        <f>SUM('15-24'!G69:G80)</f>
        <v>172374.80000000005</v>
      </c>
      <c r="H14" s="52">
        <f>SUM('15-24'!H69:H80)</f>
        <v>17833.399999999998</v>
      </c>
      <c r="I14" s="52">
        <f>SUM('15-24'!I69:I80)</f>
        <v>14687.000000000002</v>
      </c>
      <c r="J14" s="52">
        <f>SUM('15-24'!J69:J80)</f>
        <v>0</v>
      </c>
      <c r="K14" s="52">
        <f>SUM('15-24'!K69:K80)</f>
        <v>696029.89999999991</v>
      </c>
      <c r="L14" s="52">
        <f>SUM('15-24'!L69:L80)</f>
        <v>216760.90000000002</v>
      </c>
      <c r="M14" s="52">
        <f>SUM('15-24'!M69:M80)</f>
        <v>551.9</v>
      </c>
      <c r="N14" s="52">
        <f>SUM('15-24'!N69:N80)</f>
        <v>0</v>
      </c>
      <c r="O14" s="52">
        <f>SUM('15-24'!O69:O80)</f>
        <v>0</v>
      </c>
      <c r="P14" s="52">
        <f>SUM('15-24'!P69:P80)</f>
        <v>109053.8</v>
      </c>
      <c r="Q14" s="52">
        <f>SUM('15-24'!Q69:Q80)</f>
        <v>1523.6000000000001</v>
      </c>
      <c r="R14" s="52">
        <f>SUM('15-24'!R69:R80)</f>
        <v>2613831.64</v>
      </c>
      <c r="S14" s="52">
        <f>SUM('15-24'!S69:S80)</f>
        <v>9399.3999999999978</v>
      </c>
      <c r="T14" s="52">
        <f>SUM('15-24'!T69:T80)</f>
        <v>2032920.6</v>
      </c>
      <c r="U14" s="52">
        <f>SUM('15-24'!U69:U80)</f>
        <v>485371.1</v>
      </c>
      <c r="V14" s="52">
        <f>SUM('15-24'!V69:V80)</f>
        <v>6329.9</v>
      </c>
      <c r="W14" s="52">
        <f>SUM('15-24'!W69:W80)</f>
        <v>0</v>
      </c>
      <c r="X14" s="52">
        <f>SUM('15-24'!X69:X80)</f>
        <v>142480.69999999998</v>
      </c>
      <c r="Y14" s="52">
        <f>SUM('15-24'!Y69:Y80)</f>
        <v>-2108713.52</v>
      </c>
      <c r="Z14" s="52">
        <f>SUM('15-24'!Z69:Z80)</f>
        <v>95509.3</v>
      </c>
      <c r="AA14" s="52">
        <f>SUM('15-24'!AA69:AA80)</f>
        <v>134991.1</v>
      </c>
      <c r="AB14" s="52">
        <f>SUM('15-24'!AB69:AB80)</f>
        <v>135213.79999999999</v>
      </c>
      <c r="AC14" s="52">
        <f>SUM('15-24'!AC69:AC80)</f>
        <v>9421.4</v>
      </c>
      <c r="AD14" s="52">
        <f>SUM('15-24'!AD69:AD80)</f>
        <v>2194633.3000000003</v>
      </c>
      <c r="AE14" s="52">
        <f>SUM('15-24'!AE69:AE80)</f>
        <v>58574.6</v>
      </c>
      <c r="AF14" s="52">
        <f>SUM('15-24'!AF69:AF80)</f>
        <v>4032.1000000000004</v>
      </c>
      <c r="AG14" s="52">
        <f>SUM('15-24'!AG69:AG80)</f>
        <v>367175.1</v>
      </c>
      <c r="AH14" s="52">
        <f>SUM('15-24'!AH69:AH80)</f>
        <v>0</v>
      </c>
      <c r="AI14" s="52">
        <f>SUM('15-24'!AI69:AI80)</f>
        <v>20876.5</v>
      </c>
      <c r="AJ14" s="52">
        <f>SUM('15-24'!AJ69:AJ80)</f>
        <v>2645291.6</v>
      </c>
      <c r="AK14" s="52">
        <f>SUM('15-24'!AK69:AK80)</f>
        <v>7486746.0199999996</v>
      </c>
      <c r="AL14" s="52">
        <f>SUM('15-24'!AL69:AL80)</f>
        <v>7314371.2200000007</v>
      </c>
      <c r="AM14" s="52">
        <f>SUM('15-24'!AM69:AM80)</f>
        <v>9236703.3399999999</v>
      </c>
      <c r="AN14" s="52">
        <f>SUM('15-24'!AN69:AN80)</f>
        <v>9779576.5399999991</v>
      </c>
      <c r="AO14" s="52">
        <f>SUM('15-24'!AO69:AO80)</f>
        <v>-1749957.3199999998</v>
      </c>
      <c r="AP14" s="52">
        <f>SUM('15-24'!AP69:AP80)</f>
        <v>-2292830.52</v>
      </c>
      <c r="AQ14" s="52">
        <f>SUM('15-24'!AQ69:AQ80)</f>
        <v>1003189.6000000001</v>
      </c>
      <c r="AR14" s="52">
        <f>SUM('15-24'!AR69:AR80)</f>
        <v>4921092.3000000007</v>
      </c>
      <c r="AS14" s="52">
        <f>SUM('15-24'!AS69:AS80)</f>
        <v>3325.5</v>
      </c>
      <c r="AT14" s="52">
        <f>SUM('15-24'!AT69:AT80)</f>
        <v>41658.6</v>
      </c>
      <c r="AU14" s="52">
        <f>SUM('15-24'!AU69:AU80)</f>
        <v>1504951.9000000004</v>
      </c>
      <c r="AV14" s="52">
        <f>SUM('15-24'!AV69:AV80)</f>
        <v>3720167.4000000004</v>
      </c>
      <c r="AW14" s="52">
        <f>SUM('15-24'!AW69:AW80)</f>
        <v>77536.3</v>
      </c>
      <c r="AX14" s="52">
        <f>SUM('15-24'!AX69:AX80)</f>
        <v>41658.6</v>
      </c>
    </row>
    <row r="15" spans="1:50">
      <c r="A15">
        <v>2021</v>
      </c>
      <c r="B15" s="52">
        <f>SUM('15-24'!B81:B92)</f>
        <v>5128524.8</v>
      </c>
      <c r="C15" s="52">
        <f>SUM('15-24'!C81:C92)</f>
        <v>2382290.7999999998</v>
      </c>
      <c r="D15" s="52">
        <f>SUM('15-24'!D81:D92)</f>
        <v>452636.39999999997</v>
      </c>
      <c r="E15" s="52">
        <f>SUM('15-24'!E81:E92)</f>
        <v>14286.699999999999</v>
      </c>
      <c r="F15" s="52">
        <f>SUM('15-24'!F81:F92)</f>
        <v>0</v>
      </c>
      <c r="G15" s="52">
        <f>SUM('15-24'!G81:G92)</f>
        <v>375796.19999999995</v>
      </c>
      <c r="H15" s="52">
        <f>SUM('15-24'!H81:H92)</f>
        <v>477597.20000000007</v>
      </c>
      <c r="I15" s="52">
        <f>SUM('15-24'!I81:I92)</f>
        <v>34828.1</v>
      </c>
      <c r="J15" s="52">
        <f>SUM('15-24'!J81:J92)</f>
        <v>0</v>
      </c>
      <c r="K15" s="52">
        <f>SUM('15-24'!K81:K92)</f>
        <v>1078560.3</v>
      </c>
      <c r="L15" s="52">
        <f>SUM('15-24'!L81:L92)</f>
        <v>461544.4</v>
      </c>
      <c r="M15" s="52">
        <f>SUM('15-24'!M81:M92)</f>
        <v>811.5</v>
      </c>
      <c r="N15" s="52">
        <f>SUM('15-24'!N81:N92)</f>
        <v>0</v>
      </c>
      <c r="O15" s="52">
        <f>SUM('15-24'!O81:O92)</f>
        <v>0</v>
      </c>
      <c r="P15" s="52">
        <f>SUM('15-24'!P81:P92)</f>
        <v>684241.10000000009</v>
      </c>
      <c r="Q15" s="52">
        <f>SUM('15-24'!Q81:Q92)</f>
        <v>241.4</v>
      </c>
      <c r="R15" s="52">
        <f>SUM('15-24'!R81:R92)</f>
        <v>3709542.4000000004</v>
      </c>
      <c r="S15" s="52">
        <f>SUM('15-24'!S81:S92)</f>
        <v>31478.399999999998</v>
      </c>
      <c r="T15" s="52">
        <f>SUM('15-24'!T81:T92)</f>
        <v>2827027.2</v>
      </c>
      <c r="U15" s="52">
        <f>SUM('15-24'!U81:U92)</f>
        <v>724915.3</v>
      </c>
      <c r="V15" s="52">
        <f>SUM('15-24'!V81:V92)</f>
        <v>11467.100000000002</v>
      </c>
      <c r="W15" s="52">
        <f>SUM('15-24'!W81:W92)</f>
        <v>0</v>
      </c>
      <c r="X15" s="52">
        <f>SUM('15-24'!X81:X92)</f>
        <v>363735.39999999997</v>
      </c>
      <c r="Y15" s="52">
        <f>SUM('15-24'!Y81:Y91)</f>
        <v>-621315</v>
      </c>
      <c r="Z15" s="52">
        <f>SUM('15-24'!Z81:Z91)</f>
        <v>12738.7</v>
      </c>
      <c r="AA15" s="52">
        <f>SUM('15-24'!AA81:AA92)</f>
        <v>374619.5</v>
      </c>
      <c r="AB15" s="52">
        <f>SUM('15-24'!AB81:AB92)</f>
        <v>259982.8</v>
      </c>
      <c r="AC15" s="52">
        <f>SUM('15-24'!AC81:AC92)</f>
        <v>16455.300000000003</v>
      </c>
      <c r="AD15" s="52">
        <f>SUM('15-24'!AD81:AD92)</f>
        <v>2882720</v>
      </c>
      <c r="AE15" s="52">
        <f>SUM('15-24'!AE81:AE92)</f>
        <v>89834.900000000009</v>
      </c>
      <c r="AF15" s="52">
        <f>SUM('15-24'!AF81:AF92)</f>
        <v>20971.3</v>
      </c>
      <c r="AG15" s="52">
        <f>SUM('15-24'!AG81:AG92)</f>
        <v>549448.6</v>
      </c>
      <c r="AH15" s="52">
        <f>SUM('15-24'!AH81:AH92)</f>
        <v>0</v>
      </c>
      <c r="AI15" s="52">
        <f>SUM('15-24'!AI81:AI92)</f>
        <v>18897.399999999998</v>
      </c>
      <c r="AJ15" s="52">
        <f>SUM('15-24'!AJ81:AJ92)</f>
        <v>3558219.4</v>
      </c>
      <c r="AK15" s="52">
        <f>SUM('15-24'!AK81:AK92)</f>
        <v>0</v>
      </c>
      <c r="AL15" s="52">
        <f>SUM('15-24'!AL81:AL92)</f>
        <v>12438359.899999999</v>
      </c>
      <c r="AM15" s="52">
        <f>SUM('15-24'!AM81:AM92)</f>
        <v>13418600.4</v>
      </c>
      <c r="AN15" s="52">
        <f>SUM('15-24'!AN81:AN92)</f>
        <v>14102841.5</v>
      </c>
      <c r="AO15" s="52">
        <f>SUM('15-24'!AO81:AO92)</f>
        <v>-827718.49999999965</v>
      </c>
      <c r="AP15" s="52">
        <f>SUM('15-24'!AP81:AP92)</f>
        <v>-1671670.4999999995</v>
      </c>
      <c r="AQ15" s="52">
        <f>SUM('15-24'!AQ81:AQ92)</f>
        <v>1393844</v>
      </c>
      <c r="AR15" s="52">
        <f>SUM('15-24'!AR81:AR92)</f>
        <v>8606796.3382097911</v>
      </c>
      <c r="AS15" s="52">
        <f>SUM('15-24'!AS81:AS92)</f>
        <v>2928.4</v>
      </c>
      <c r="AT15" s="52">
        <f>SUM('15-24'!AT81:AT92)</f>
        <v>63941.999999999993</v>
      </c>
      <c r="AU15" s="52">
        <f>SUM('15-24'!AU81:AU92)</f>
        <v>2691036.7800000003</v>
      </c>
      <c r="AV15" s="52">
        <f>SUM('15-24'!AV81:AV92)</f>
        <v>6435761.2828952903</v>
      </c>
      <c r="AW15" s="52">
        <f>SUM('15-24'!AW81:AW92)</f>
        <v>1.4</v>
      </c>
      <c r="AX15" s="52">
        <f>SUM('15-24'!AX81:AX92)</f>
        <v>63941.999999999993</v>
      </c>
    </row>
    <row r="16" spans="1:50">
      <c r="A16">
        <v>2022</v>
      </c>
      <c r="B16" s="52">
        <f>SUM('15-24'!B93:B104)</f>
        <v>9152135.5</v>
      </c>
      <c r="C16" s="52">
        <f>SUM('15-24'!C93:C104)</f>
        <v>4274215.3</v>
      </c>
      <c r="D16" s="52">
        <f>SUM('15-24'!D93:D104)</f>
        <v>415445.5</v>
      </c>
      <c r="E16" s="52">
        <f>SUM('15-24'!E93:E104)</f>
        <v>24864.800000000003</v>
      </c>
      <c r="F16" s="52">
        <f>SUM('15-24'!F93:F104)</f>
        <v>0</v>
      </c>
      <c r="G16" s="52">
        <f>SUM('15-24'!G93:G104)</f>
        <v>1047411.5</v>
      </c>
      <c r="H16" s="52">
        <f>SUM('15-24'!H93:H104)</f>
        <v>82729.500000000015</v>
      </c>
      <c r="I16" s="52">
        <f>SUM('15-24'!I93:I104)</f>
        <v>112796.8</v>
      </c>
      <c r="J16" s="52">
        <f>SUM('15-24'!J93:J104)</f>
        <v>0</v>
      </c>
      <c r="K16" s="52">
        <f>SUM('15-24'!K93:K104)</f>
        <v>1987025.6</v>
      </c>
      <c r="L16" s="52">
        <f>SUM('15-24'!L93:L104)</f>
        <v>624902.89999999991</v>
      </c>
      <c r="M16" s="52">
        <f>SUM('15-24'!M93:M104)</f>
        <v>5229.4000000000005</v>
      </c>
      <c r="N16" s="52">
        <f>SUM('15-24'!N93:N104)</f>
        <v>0</v>
      </c>
      <c r="O16" s="52">
        <f>SUM('15-24'!O93:O104)</f>
        <v>0</v>
      </c>
      <c r="P16" s="52">
        <f>SUM('15-24'!P93:P104)</f>
        <v>1493009.2</v>
      </c>
      <c r="Q16" s="52">
        <f>SUM('15-24'!Q93:Q104)</f>
        <v>220.1</v>
      </c>
      <c r="R16" s="52">
        <f>SUM('15-24'!R93:R104)</f>
        <v>6288154.1999999993</v>
      </c>
      <c r="S16" s="52">
        <f>SUM('15-24'!S93:S104)</f>
        <v>29194.300000000003</v>
      </c>
      <c r="T16" s="52">
        <f>SUM('15-24'!T93:T104)</f>
        <v>4719288</v>
      </c>
      <c r="U16" s="52">
        <f>SUM('15-24'!U93:U104)</f>
        <v>1182100.2</v>
      </c>
      <c r="V16" s="52">
        <f>SUM('15-24'!V93:V104)</f>
        <v>14246.3</v>
      </c>
      <c r="W16" s="52">
        <f>SUM('15-24'!W93:W104)</f>
        <v>0</v>
      </c>
      <c r="X16" s="52">
        <f>SUM('15-24'!X93:X104)</f>
        <v>626597.19999999995</v>
      </c>
      <c r="Y16" s="52">
        <f>SUM('15-24'!Y93:Y104)</f>
        <v>-1860368.4999999995</v>
      </c>
      <c r="Z16" s="52">
        <f>SUM('15-24'!Z93:Z104)</f>
        <v>40023.300000000003</v>
      </c>
      <c r="AA16" s="52">
        <f>SUM('15-24'!AA93:AA104)</f>
        <v>746016.29999999993</v>
      </c>
      <c r="AB16" s="52">
        <f>SUM('15-24'!AB93:AB104)</f>
        <v>552041.10000000009</v>
      </c>
      <c r="AC16" s="52">
        <f>SUM('15-24'!AC93:AC104)</f>
        <v>34354.5</v>
      </c>
      <c r="AD16" s="52">
        <f>SUM('15-24'!AD93:AD104)</f>
        <v>4088080.9000000004</v>
      </c>
      <c r="AE16" s="52">
        <f>SUM('15-24'!AE93:AE104)</f>
        <v>164889.29999999999</v>
      </c>
      <c r="AF16" s="52">
        <f>SUM('15-24'!AF93:AF104)</f>
        <v>7711.4</v>
      </c>
      <c r="AG16" s="52">
        <f>SUM('15-24'!AG93:AG104)</f>
        <v>983871.00000000012</v>
      </c>
      <c r="AH16" s="52">
        <f>SUM('15-24'!AH93:AH104)</f>
        <v>0</v>
      </c>
      <c r="AI16" s="52">
        <f>SUM('15-24'!AI93:AI104)</f>
        <v>61078.400000000001</v>
      </c>
      <c r="AJ16" s="52">
        <f>SUM('15-24'!AJ93:AJ104)</f>
        <v>5305631</v>
      </c>
      <c r="AK16" s="52">
        <f>SUM('15-24'!AK93:AK104)</f>
        <v>0</v>
      </c>
      <c r="AL16" s="52">
        <f>SUM('15-24'!AL93:AL104)</f>
        <v>20455253.200000003</v>
      </c>
      <c r="AM16" s="52">
        <f>SUM('15-24'!AM93:AM104)</f>
        <v>22115001.100000001</v>
      </c>
      <c r="AN16" s="52">
        <f>SUM('15-24'!AN93:AN104)</f>
        <v>23608010.299999997</v>
      </c>
      <c r="AO16" s="52">
        <f>SUM('15-24'!AO93:AO104)</f>
        <v>-1659747.9</v>
      </c>
      <c r="AP16" s="52">
        <f>SUM('15-24'!AP93:AP104)</f>
        <v>-3152757.0999999996</v>
      </c>
      <c r="AQ16" s="52">
        <f>SUM('15-24'!AQ93:AQ104)</f>
        <v>3924496</v>
      </c>
      <c r="AR16" s="52">
        <f>SUM('15-24'!AR93:AR104)</f>
        <v>16941566.879148282</v>
      </c>
      <c r="AS16" s="52">
        <f>SUM('15-24'!AS93:AS104)</f>
        <v>8697.5</v>
      </c>
      <c r="AT16" s="52">
        <f>SUM('15-24'!AT93:AT104)</f>
        <v>132666.79999999999</v>
      </c>
      <c r="AU16" s="52">
        <f>SUM('15-24'!AU93:AU104)</f>
        <v>5730068.1000000006</v>
      </c>
      <c r="AV16" s="52">
        <f>SUM('15-24'!AV93:AV104)</f>
        <v>11991916.761263682</v>
      </c>
      <c r="AW16" s="52">
        <f>SUM('15-24'!AW93:AW104)</f>
        <v>18.399999999999999</v>
      </c>
      <c r="AX16" s="52">
        <f>SUM('15-24'!AX93:AX104)</f>
        <v>132666.79999999999</v>
      </c>
    </row>
    <row r="17" spans="1:50">
      <c r="A17">
        <v>2023</v>
      </c>
      <c r="B17" s="52">
        <f>SUM('15-24'!B105:B116)</f>
        <v>19005560.100000001</v>
      </c>
      <c r="C17" s="52">
        <f>SUM('15-24'!C105:C116)</f>
        <v>9619766</v>
      </c>
      <c r="D17" s="52">
        <f>SUM('15-24'!D105:D116)</f>
        <v>1230360.5999999999</v>
      </c>
      <c r="E17" s="52">
        <f>SUM('15-24'!E105:E116)</f>
        <v>53298.5</v>
      </c>
      <c r="F17" s="52">
        <f>SUM('15-24'!F105:F116)</f>
        <v>0</v>
      </c>
      <c r="G17" s="52">
        <f>SUM('15-24'!G105:G116)</f>
        <v>1948856</v>
      </c>
      <c r="H17" s="52">
        <f>SUM('15-24'!H105:H116)</f>
        <v>133931.69999999998</v>
      </c>
      <c r="I17" s="52">
        <f>SUM('15-24'!I105:I116)</f>
        <v>327679.00000000006</v>
      </c>
      <c r="J17" s="52">
        <f>SUM('15-24'!J105:J116)</f>
        <v>0</v>
      </c>
      <c r="K17" s="52">
        <f>SUM('15-24'!K105:K116)</f>
        <v>5037827.4000000004</v>
      </c>
      <c r="L17" s="52">
        <f>SUM('15-24'!L105:L116)</f>
        <v>1326892</v>
      </c>
      <c r="M17" s="52">
        <f>SUM('15-24'!M105:M116)</f>
        <v>10924.9</v>
      </c>
      <c r="N17" s="52">
        <f>SUM('15-24'!N105:N116)</f>
        <v>0</v>
      </c>
      <c r="O17" s="52">
        <f>SUM('15-24'!O105:O116)</f>
        <v>0</v>
      </c>
      <c r="P17" s="52">
        <f>SUM('15-24'!P105:P116)</f>
        <v>3253831.6999999997</v>
      </c>
      <c r="Q17" s="52">
        <f>SUM('15-24'!Q105:Q116)</f>
        <v>345</v>
      </c>
      <c r="R17" s="52">
        <f>SUM('15-24'!R105:R116)</f>
        <v>12914190.099999998</v>
      </c>
      <c r="S17" s="52">
        <f>SUM('15-24'!S105:S116)</f>
        <v>66369.899999999994</v>
      </c>
      <c r="T17" s="52">
        <f>SUM('15-24'!T105:T116)</f>
        <v>10701099.800000001</v>
      </c>
      <c r="U17" s="52">
        <f>SUM('15-24'!U105:U116)</f>
        <v>3112831.7</v>
      </c>
      <c r="V17" s="52">
        <f>SUM('15-24'!V105:V116)</f>
        <v>39683.699999999997</v>
      </c>
      <c r="W17" s="52">
        <f>SUM('15-24'!W105:W116)</f>
        <v>0</v>
      </c>
      <c r="X17" s="52">
        <f>SUM('15-24'!X105:X116)</f>
        <v>1204295.3999999999</v>
      </c>
      <c r="Y17" s="52">
        <f>SUM('15-24'!Y105:Y116)</f>
        <v>-5348839.7000000011</v>
      </c>
      <c r="Z17" s="52">
        <f>SUM('15-24'!Z105:Z116)</f>
        <v>725.39999999999975</v>
      </c>
      <c r="AA17" s="52">
        <f>SUM('15-24'!AA105:AA116)</f>
        <v>1622322.4</v>
      </c>
      <c r="AB17" s="52">
        <f>SUM('15-24'!AB105:AB116)</f>
        <v>1400913.1</v>
      </c>
      <c r="AC17" s="52">
        <f>SUM('15-24'!AC105:AC116)</f>
        <v>47118.399999999994</v>
      </c>
      <c r="AD17" s="52">
        <f>SUM('15-24'!AD105:AD116)</f>
        <v>7672710.6000000006</v>
      </c>
      <c r="AE17" s="52">
        <f>SUM('15-24'!AE105:AE116)</f>
        <v>485324.5</v>
      </c>
      <c r="AF17" s="52">
        <f>SUM('15-24'!AF105:AF116)</f>
        <v>35194.21363744999</v>
      </c>
      <c r="AG17" s="52">
        <f>SUM('15-24'!AG105:AG116)</f>
        <v>2446098.7000000002</v>
      </c>
      <c r="AH17" s="52">
        <f>SUM('15-24'!AH105:AH116)</f>
        <v>0</v>
      </c>
      <c r="AI17" s="52">
        <f>SUM('15-24'!AI105:AI116)</f>
        <v>147178</v>
      </c>
      <c r="AJ17" s="52">
        <f>SUM('15-24'!AJ105:AJ116)</f>
        <v>10786506.013637451</v>
      </c>
      <c r="AK17" s="52">
        <f>SUM('15-24'!AK105:AK116)</f>
        <v>12881031.4</v>
      </c>
      <c r="AL17" s="52">
        <f>SUM('15-24'!AL105:AL116)</f>
        <v>43106683.31363745</v>
      </c>
      <c r="AM17" s="52">
        <f>SUM('15-24'!AM105:AM116)</f>
        <v>48271319.813637443</v>
      </c>
      <c r="AN17" s="52">
        <f>SUM('15-24'!AN105:AN116)</f>
        <v>51525151.513637446</v>
      </c>
      <c r="AO17" s="52">
        <f>SUM('15-24'!AO105:AO116)</f>
        <v>-5164636.5</v>
      </c>
      <c r="AP17" s="52">
        <f>SUM('15-24'!AP105:AP116)</f>
        <v>-8418468.2000000011</v>
      </c>
      <c r="AQ17" s="52">
        <f>SUM('15-24'!AQ105:AQ116)</f>
        <v>7796446.9000000004</v>
      </c>
      <c r="AR17" s="52">
        <f>SUM('15-24'!AR105:AR116)</f>
        <v>35193251.399999999</v>
      </c>
      <c r="AS17" s="52">
        <f>SUM('15-24'!AS105:AS116)</f>
        <v>10270.799999999997</v>
      </c>
      <c r="AT17" s="52">
        <f>SUM('15-24'!AT105:AT116)</f>
        <v>157383.80000000002</v>
      </c>
      <c r="AU17" s="52">
        <f>SUM('15-24'!AU105:AU116)</f>
        <v>9683102.4000000004</v>
      </c>
      <c r="AV17" s="52">
        <f>SUM('15-24'!AV105:AV116)</f>
        <v>25783988.400000002</v>
      </c>
      <c r="AW17" s="52">
        <f>SUM('15-24'!AW105:AW116)</f>
        <v>1</v>
      </c>
      <c r="AX17" s="52">
        <f>SUM('15-24'!AX105:AX116)</f>
        <v>157383.79999999999</v>
      </c>
    </row>
    <row r="18" spans="1:50" ht="15.75">
      <c r="A18">
        <v>2024</v>
      </c>
      <c r="B18" s="104">
        <f>SUM('15-24'!B117:B128)</f>
        <v>3924635.2</v>
      </c>
      <c r="C18" s="104">
        <f>SUM('15-24'!C117:C128)</f>
        <v>1731459.8</v>
      </c>
      <c r="D18" s="104">
        <f>SUM('15-24'!D117:D128)</f>
        <v>147215.70000000001</v>
      </c>
      <c r="E18" s="104">
        <f>SUM('15-24'!E117:E128)</f>
        <v>7397.7000000000007</v>
      </c>
      <c r="F18" s="104">
        <f>SUM('15-24'!F117:F128)</f>
        <v>0</v>
      </c>
      <c r="G18" s="104">
        <f>SUM('15-24'!G117:G128)</f>
        <v>240697.89999999997</v>
      </c>
      <c r="H18" s="104">
        <f>SUM('15-24'!H117:H128)</f>
        <v>45555.199999999997</v>
      </c>
      <c r="I18" s="104">
        <f>SUM('15-24'!I117:I128)</f>
        <v>50262.5</v>
      </c>
      <c r="J18" s="104">
        <f>SUM('15-24'!J117:J128)</f>
        <v>0</v>
      </c>
      <c r="K18" s="104">
        <f>SUM('15-24'!K117:K128)</f>
        <v>691168</v>
      </c>
      <c r="L18" s="104">
        <f>SUM('15-24'!L117:L128)</f>
        <v>169552.9</v>
      </c>
      <c r="M18" s="104">
        <f>SUM('15-24'!M117:M128)</f>
        <v>1604.4999999999998</v>
      </c>
      <c r="N18" s="104">
        <f>SUM('15-24'!N117:N128)</f>
        <v>0</v>
      </c>
      <c r="O18" s="104">
        <f>SUM('15-24'!O117:O128)</f>
        <v>0</v>
      </c>
      <c r="P18" s="104">
        <f>SUM('15-24'!P117:P128)</f>
        <v>1492337.9</v>
      </c>
      <c r="Q18" s="104">
        <f>SUM('15-24'!Q117:Q128)</f>
        <v>77.2</v>
      </c>
      <c r="R18" s="104">
        <f>SUM('15-24'!R117:R128)</f>
        <v>1599676.3</v>
      </c>
      <c r="S18" s="104">
        <f>SUM('15-24'!S117:S128)</f>
        <v>8268.4</v>
      </c>
      <c r="T18" s="104">
        <f>SUM('15-24'!T117:T128)</f>
        <v>1175755.0999999999</v>
      </c>
      <c r="U18" s="104">
        <f>SUM('15-24'!U117:U128)</f>
        <v>228954.2</v>
      </c>
      <c r="V18" s="104">
        <f>SUM('15-24'!V117:V128)</f>
        <v>2217.2000000000003</v>
      </c>
      <c r="W18" s="104">
        <f>SUM('15-24'!W117:W128)</f>
        <v>0</v>
      </c>
      <c r="X18" s="104">
        <f>SUM('15-24'!X117:X128)</f>
        <v>182108</v>
      </c>
      <c r="Y18" s="104">
        <f>SUM('15-24'!Y117:Y128)</f>
        <v>595504.3000000004</v>
      </c>
      <c r="Z18" s="104">
        <f>SUM('15-24'!Z117:Z128)</f>
        <v>8</v>
      </c>
      <c r="AA18" s="104">
        <f>SUM('15-24'!AA117:AA128)</f>
        <v>60752.500000000007</v>
      </c>
      <c r="AB18" s="104">
        <f>SUM('15-24'!AB117:AB128)</f>
        <v>16253</v>
      </c>
      <c r="AC18" s="104">
        <f>SUM('15-24'!AC117:AC128)</f>
        <v>99.2</v>
      </c>
      <c r="AD18" s="104">
        <f>SUM('15-24'!AD117:AD128)</f>
        <v>238309.2</v>
      </c>
      <c r="AE18" s="104">
        <f>SUM('15-24'!AE117:AE128)</f>
        <v>5858.2</v>
      </c>
      <c r="AF18" s="104">
        <f>SUM('15-24'!AF117:AF128)</f>
        <v>19.8</v>
      </c>
      <c r="AG18" s="104">
        <f>SUM('15-24'!AG117:AG128)</f>
        <v>356996.50000000006</v>
      </c>
      <c r="AH18" s="104">
        <f>SUM('15-24'!AH117:AH128)</f>
        <v>0</v>
      </c>
      <c r="AI18" s="104">
        <f>SUM('15-24'!AI117:AI128)</f>
        <v>1478.3999999999999</v>
      </c>
      <c r="AJ18" s="104">
        <f>SUM('15-24'!AJ117:AJ128)</f>
        <v>602662.10000000009</v>
      </c>
      <c r="AK18" s="104">
        <f>SUM('15-24'!AK117:AK128)</f>
        <v>0</v>
      </c>
      <c r="AL18" s="104">
        <f>SUM('15-24'!AL117:AL128)</f>
        <v>6749894.1000000006</v>
      </c>
      <c r="AM18" s="104">
        <f>SUM('15-24'!AM117:AM128)</f>
        <v>4739148.6000000006</v>
      </c>
      <c r="AN18" s="104">
        <f>SUM('15-24'!AN117:AN128)</f>
        <v>6231486.5</v>
      </c>
      <c r="AO18" s="104">
        <f>SUM('15-24'!AO117:AO128)</f>
        <v>2010745.5000000005</v>
      </c>
      <c r="AP18" s="104">
        <f>SUM('15-24'!AP117:AP128)</f>
        <v>518407.60000000038</v>
      </c>
      <c r="AQ18" s="104">
        <f>SUM('15-24'!AQ117:AQ128)</f>
        <v>310544.40000000002</v>
      </c>
      <c r="AR18" s="104">
        <f>SUM('15-24'!AR117:AR128)</f>
        <v>16404388.1</v>
      </c>
      <c r="AS18" s="104">
        <f>SUM('15-24'!AS117:AS128)</f>
        <v>0</v>
      </c>
      <c r="AT18" s="104">
        <f>SUM('15-24'!AT117:AT128)</f>
        <v>31016.701139000001</v>
      </c>
      <c r="AU18" s="104">
        <f>SUM('15-24'!AU117:AU128)</f>
        <v>5003916.9000000004</v>
      </c>
      <c r="AV18" s="104">
        <f>SUM('15-24'!AV117:AV128)</f>
        <v>12229423.199999999</v>
      </c>
      <c r="AW18" s="104">
        <f>SUM('15-24'!AW117:AW128)</f>
        <v>0</v>
      </c>
      <c r="AX18" s="104">
        <f>SUM('15-24'!AX117:AX128)</f>
        <v>31016.7</v>
      </c>
    </row>
  </sheetData>
  <mergeCells count="49">
    <mergeCell ref="AM6:AM8"/>
    <mergeCell ref="AN6:AN8"/>
    <mergeCell ref="AX7:AX8"/>
    <mergeCell ref="AQ7:AQ8"/>
    <mergeCell ref="AR7:AR8"/>
    <mergeCell ref="AS7:AS8"/>
    <mergeCell ref="AT7:AT8"/>
    <mergeCell ref="AU7:AU8"/>
    <mergeCell ref="AV7:AV8"/>
    <mergeCell ref="AW7:AW8"/>
    <mergeCell ref="AO6:AO8"/>
    <mergeCell ref="AP6:AP8"/>
    <mergeCell ref="AQ6:AT6"/>
    <mergeCell ref="AU6:AX6"/>
    <mergeCell ref="AA6:AC6"/>
    <mergeCell ref="AF7:AF8"/>
    <mergeCell ref="B7:B8"/>
    <mergeCell ref="C7:C8"/>
    <mergeCell ref="D7:D8"/>
    <mergeCell ref="E7:E8"/>
    <mergeCell ref="F7:F8"/>
    <mergeCell ref="S7:S8"/>
    <mergeCell ref="T7:V7"/>
    <mergeCell ref="W7:W8"/>
    <mergeCell ref="X7:X8"/>
    <mergeCell ref="AA7:AA8"/>
    <mergeCell ref="AB7:AB8"/>
    <mergeCell ref="AC7:AC8"/>
    <mergeCell ref="AD7:AD8"/>
    <mergeCell ref="AE7:AE8"/>
    <mergeCell ref="AD6:AI6"/>
    <mergeCell ref="AJ6:AJ8"/>
    <mergeCell ref="AK6:AK8"/>
    <mergeCell ref="AL6:AL8"/>
    <mergeCell ref="AG7:AG8"/>
    <mergeCell ref="AH7:AH8"/>
    <mergeCell ref="AI7:AI8"/>
    <mergeCell ref="A6:A8"/>
    <mergeCell ref="B6:J6"/>
    <mergeCell ref="K6:X6"/>
    <mergeCell ref="Y6:Y8"/>
    <mergeCell ref="Z6:Z8"/>
    <mergeCell ref="H7:H8"/>
    <mergeCell ref="I7:I8"/>
    <mergeCell ref="J7:J8"/>
    <mergeCell ref="K7:M7"/>
    <mergeCell ref="N7:Q7"/>
    <mergeCell ref="R7:R8"/>
    <mergeCell ref="G7:G8"/>
  </mergeCells>
  <hyperlinks>
    <hyperlink ref="B4" r:id="rId1" xr:uid="{5D36EDDD-894B-44F7-947F-CAA751E61A91}"/>
    <hyperlink ref="E4" location="INDICE!A1" display="Volver al indice" xr:uid="{61B631DB-E96A-46F2-8C7F-2B5B6699BCB5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ca0a1f-005e-4374-bf02-a72d084af2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71D5CE420BD646ADC56C1738816A5A" ma:contentTypeVersion="12" ma:contentTypeDescription="Crear nuevo documento." ma:contentTypeScope="" ma:versionID="d4f123a5001c60f7d2269480eddd85b9">
  <xsd:schema xmlns:xsd="http://www.w3.org/2001/XMLSchema" xmlns:xs="http://www.w3.org/2001/XMLSchema" xmlns:p="http://schemas.microsoft.com/office/2006/metadata/properties" xmlns:ns3="02ca0a1f-005e-4374-bf02-a72d084af20a" xmlns:ns4="eee66c8c-ff8f-4d83-a3a1-f845f7a34897" targetNamespace="http://schemas.microsoft.com/office/2006/metadata/properties" ma:root="true" ma:fieldsID="831cda7d81f34da5072d97cca22b8e6c" ns3:_="" ns4:_="">
    <xsd:import namespace="02ca0a1f-005e-4374-bf02-a72d084af20a"/>
    <xsd:import namespace="eee66c8c-ff8f-4d83-a3a1-f845f7a348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a0a1f-005e-4374-bf02-a72d084af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66c8c-ff8f-4d83-a3a1-f845f7a34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32D3D-4027-4D5D-9A70-FED4172B6DAE}">
  <ds:schemaRefs>
    <ds:schemaRef ds:uri="eee66c8c-ff8f-4d83-a3a1-f845f7a34897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ca0a1f-005e-4374-bf02-a72d084af20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9CB7B7-58AC-40E2-B06F-44748D23A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30BE7-DC76-4420-8613-175CF959E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ca0a1f-005e-4374-bf02-a72d084af20a"/>
    <ds:schemaRef ds:uri="eee66c8c-ff8f-4d83-a3a1-f845f7a34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93-21</vt:lpstr>
      <vt:lpstr>93-21 cuadro anual</vt:lpstr>
      <vt:lpstr>93-06</vt:lpstr>
      <vt:lpstr>93-06 cuadro anual</vt:lpstr>
      <vt:lpstr>07-14</vt:lpstr>
      <vt:lpstr>07-14 cuadro anual</vt:lpstr>
      <vt:lpstr>15-24</vt:lpstr>
      <vt:lpstr>15-24 cuadro anual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Agustina PC</dc:creator>
  <cp:keywords/>
  <dc:description/>
  <cp:lastModifiedBy>ALVAREZ MARTIN</cp:lastModifiedBy>
  <cp:revision/>
  <dcterms:created xsi:type="dcterms:W3CDTF">2020-11-26T15:24:56Z</dcterms:created>
  <dcterms:modified xsi:type="dcterms:W3CDTF">2024-03-15T14:31:12Z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0x010100BC71D5CE420BD646ADC56C1738816A5A</vt:lpwstr>
  </property>
  <property fmtid="{D5CDD505-2E9C-101B-9397-08002B2CF9AE}" pid="3" name="MediaServiceImageTags">
    <vt:lpwstr/>
  </property>
</Properties>
</file>